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saveExternalLinkValues="0" defaultThemeVersion="124226"/>
  <mc:AlternateContent xmlns:mc="http://schemas.openxmlformats.org/markup-compatibility/2006">
    <mc:Choice Requires="x15">
      <x15ac:absPath xmlns:x15ac="http://schemas.microsoft.com/office/spreadsheetml/2010/11/ac" url="C:\Users\vayam\Desktop\CX305\Diapositivas\Stonks\Tema 4\Trabajo de referencia\"/>
    </mc:Choice>
  </mc:AlternateContent>
  <xr:revisionPtr revIDLastSave="0" documentId="8_{72AE7727-CF26-461E-9883-1A897FE7EEBF}" xr6:coauthVersionLast="47" xr6:coauthVersionMax="47" xr10:uidLastSave="{00000000-0000-0000-0000-000000000000}"/>
  <bookViews>
    <workbookView xWindow="-120" yWindow="-120" windowWidth="20730" windowHeight="11160" tabRatio="875" xr2:uid="{00000000-000D-0000-FFFF-FFFF00000000}"/>
  </bookViews>
  <sheets>
    <sheet name="Análisis del TIMING" sheetId="1" r:id="rId1"/>
    <sheet name="OPT1 PeriodoEMA y EMA1" sheetId="2" r:id="rId2"/>
    <sheet name="OPT3 Filtro Horario" sheetId="4" r:id="rId3"/>
    <sheet name="OPT4 Filtro Volatilidad" sheetId="6" r:id="rId4"/>
    <sheet name="OPT5 ATRStop" sheetId="16" r:id="rId5"/>
    <sheet name="Resumen Zonas Robustas" sheetId="11" r:id="rId6"/>
    <sheet name="Est. Descriptiva" sheetId="14" r:id="rId7"/>
    <sheet name="Top Parameter" sheetId="12" r:id="rId8"/>
    <sheet name="Test Sensibilidad" sheetId="13" r:id="rId9"/>
    <sheet name="Test. Consistencia" sheetId="15" r:id="rId10"/>
  </sheets>
  <definedNames>
    <definedName name="timing" localSheetId="0">'Análisis del TIMING'!#REF!</definedName>
  </definedNames>
  <calcPr calcId="191029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93" i="14" l="1"/>
  <c r="W66" i="14"/>
  <c r="X49" i="14" s="1"/>
  <c r="X55" i="14"/>
  <c r="X63" i="14"/>
  <c r="X28" i="14"/>
  <c r="X36" i="14"/>
  <c r="W40" i="14"/>
  <c r="X22" i="14" s="1"/>
  <c r="Q72" i="14"/>
  <c r="Q71" i="14"/>
  <c r="Q46" i="14"/>
  <c r="Q45" i="14"/>
  <c r="P49" i="14" s="1"/>
  <c r="Q20" i="14"/>
  <c r="Q19" i="14"/>
  <c r="P23" i="14" s="1"/>
  <c r="W464" i="1"/>
  <c r="V464" i="1"/>
  <c r="X1552" i="1"/>
  <c r="W1552" i="1"/>
  <c r="V1552" i="1"/>
  <c r="X1416" i="1"/>
  <c r="W1416" i="1"/>
  <c r="V1416" i="1"/>
  <c r="X1280" i="1"/>
  <c r="W1280" i="1"/>
  <c r="V1280" i="1"/>
  <c r="X1144" i="1"/>
  <c r="W1144" i="1"/>
  <c r="V1144" i="1"/>
  <c r="X1008" i="1"/>
  <c r="W1008" i="1"/>
  <c r="V1008" i="1"/>
  <c r="X872" i="1"/>
  <c r="W872" i="1"/>
  <c r="V872" i="1"/>
  <c r="X736" i="1"/>
  <c r="W736" i="1"/>
  <c r="V736" i="1"/>
  <c r="X600" i="1"/>
  <c r="W600" i="1"/>
  <c r="V600" i="1"/>
  <c r="X464" i="1"/>
  <c r="X328" i="1"/>
  <c r="W328" i="1"/>
  <c r="V328" i="1"/>
  <c r="X192" i="1"/>
  <c r="W192" i="1"/>
  <c r="V192" i="1"/>
  <c r="X35" i="14" l="1"/>
  <c r="X27" i="14"/>
  <c r="X21" i="14"/>
  <c r="X32" i="14"/>
  <c r="X24" i="14"/>
  <c r="Q73" i="14"/>
  <c r="X39" i="14"/>
  <c r="X31" i="14"/>
  <c r="X23" i="14"/>
  <c r="X75" i="14"/>
  <c r="X79" i="14"/>
  <c r="X83" i="14"/>
  <c r="X87" i="14"/>
  <c r="X91" i="14"/>
  <c r="X47" i="14"/>
  <c r="X58" i="14"/>
  <c r="X50" i="14"/>
  <c r="X74" i="14"/>
  <c r="X78" i="14"/>
  <c r="X82" i="14"/>
  <c r="X86" i="14"/>
  <c r="X90" i="14"/>
  <c r="X37" i="14"/>
  <c r="X33" i="14"/>
  <c r="X29" i="14"/>
  <c r="X25" i="14"/>
  <c r="X59" i="14"/>
  <c r="X51" i="14"/>
  <c r="X77" i="14"/>
  <c r="X81" i="14"/>
  <c r="X85" i="14"/>
  <c r="X89" i="14"/>
  <c r="X38" i="14"/>
  <c r="X34" i="14"/>
  <c r="X30" i="14"/>
  <c r="X26" i="14"/>
  <c r="X62" i="14"/>
  <c r="X54" i="14"/>
  <c r="X76" i="14"/>
  <c r="X80" i="14"/>
  <c r="X84" i="14"/>
  <c r="X88" i="14"/>
  <c r="X92" i="14"/>
  <c r="X64" i="14"/>
  <c r="X60" i="14"/>
  <c r="X56" i="14"/>
  <c r="X52" i="14"/>
  <c r="X48" i="14"/>
  <c r="X65" i="14"/>
  <c r="X61" i="14"/>
  <c r="X57" i="14"/>
  <c r="X53" i="14"/>
  <c r="Q21" i="14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Q47" i="14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X40" i="14" l="1"/>
  <c r="X93" i="14"/>
  <c r="X6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iming1" type="6" refreshedVersion="3" background="1" saveData="1">
    <textPr codePage="850" sourceFile="C:\Users\Usuario\Desktop\timing.txt" decimal="," thousands="." tab="0" delimiter="/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<sst xmlns="http://schemas.openxmlformats.org/spreadsheetml/2006/main" count="4785" uniqueCount="683">
  <si>
    <t>Instrument</t>
  </si>
  <si>
    <t>Max. Drawdown</t>
  </si>
  <si>
    <t>Percent Profitable</t>
  </si>
  <si>
    <t>Performance</t>
  </si>
  <si>
    <t>Profit Factor</t>
  </si>
  <si>
    <t>Total # of Trades</t>
  </si>
  <si>
    <t>Total Net Profit</t>
  </si>
  <si>
    <t>HoraFin</t>
  </si>
  <si>
    <t>PeriodoEMA</t>
  </si>
  <si>
    <t>ANALISIS DEL TIMING</t>
  </si>
  <si>
    <t>CONFIGURACIÓN DE LA OPTIMIZACIÓN.</t>
  </si>
  <si>
    <t>Mercado</t>
  </si>
  <si>
    <t>Periodo</t>
  </si>
  <si>
    <t>Optimización Gruesa:</t>
  </si>
  <si>
    <t>TIME FRAME</t>
  </si>
  <si>
    <t>Steps:</t>
  </si>
  <si>
    <t>Fijo (Desact)</t>
  </si>
  <si>
    <t>Fijo</t>
  </si>
  <si>
    <t>Rango Time Frame óptimo operacional</t>
  </si>
  <si>
    <t>Time Frame escogido</t>
  </si>
  <si>
    <t xml:space="preserve">Slippage + Comisones: </t>
  </si>
  <si>
    <t>Plantilla de sesión</t>
  </si>
  <si>
    <t>Time Frame</t>
  </si>
  <si>
    <t>Rótulos de fila</t>
  </si>
  <si>
    <t>Total general</t>
  </si>
  <si>
    <t>Suma de Performance</t>
  </si>
  <si>
    <t>Rótulos de columna</t>
  </si>
  <si>
    <t>14</t>
  </si>
  <si>
    <t>OPTIMIZACION 3</t>
  </si>
  <si>
    <t>OPTIMIZACION 4</t>
  </si>
  <si>
    <t>OPTIMIZACION 5</t>
  </si>
  <si>
    <t>OPTIMIZACION 1</t>
  </si>
  <si>
    <t>ZONAS ROBUSTAS:</t>
  </si>
  <si>
    <t>Selección de valores</t>
  </si>
  <si>
    <t>Zonas robustas</t>
  </si>
  <si>
    <t>Plantilla</t>
  </si>
  <si>
    <t>Parametros Zona Robusta</t>
  </si>
  <si>
    <t>STEPS</t>
  </si>
  <si>
    <t>CONFIGURACIÓN DE LA OPTIMIZACIÓN</t>
  </si>
  <si>
    <t>Clases</t>
  </si>
  <si>
    <t>Rango</t>
  </si>
  <si>
    <t>SQN</t>
  </si>
  <si>
    <t>MAX. DD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</si>
  <si>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</si>
  <si>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</si>
  <si>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</si>
  <si>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</si>
  <si>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</si>
  <si>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</si>
  <si>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</si>
  <si>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</si>
  <si>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Mínimo</t>
  </si>
  <si>
    <t>Máximo</t>
  </si>
  <si>
    <t>Suma</t>
  </si>
  <si>
    <t>Cuenta</t>
  </si>
  <si>
    <t>Nivel de confianza(95,0%)</t>
  </si>
  <si>
    <t>Clase</t>
  </si>
  <si>
    <t>Frecuencia</t>
  </si>
  <si>
    <t>TOP PARAMETER</t>
  </si>
  <si>
    <t>TEST SENSIBILIDAD</t>
  </si>
  <si>
    <t>TF 30'</t>
  </si>
  <si>
    <t>TEST CONSISTENCIA</t>
  </si>
  <si>
    <t>CONFIGURACIÓN DE LA SIMULACIÓN</t>
  </si>
  <si>
    <t>Lrg. Loser</t>
  </si>
  <si>
    <t>Lrg. Winner</t>
  </si>
  <si>
    <t>Avg. Loser</t>
  </si>
  <si>
    <t>Avg. Winner</t>
  </si>
  <si>
    <t>Avg. Trade</t>
  </si>
  <si>
    <t>% Win.</t>
  </si>
  <si>
    <t>#</t>
  </si>
  <si>
    <t>SR</t>
  </si>
  <si>
    <t>DD</t>
  </si>
  <si>
    <t>Period</t>
  </si>
  <si>
    <t>RESUMEN DE ZONAS ROBUSTAS</t>
  </si>
  <si>
    <t>ESTADÍSTICA DESCRIPTIVA SOBRE LAS ZONAS ROBUSTAS</t>
  </si>
  <si>
    <t>Realizamos una optimización genéitca para obtener la mejor combinación de parámetros en la zona IN SAMPLE.</t>
  </si>
  <si>
    <t>La mejor combinación de parámetros es:</t>
  </si>
  <si>
    <t>Criterios</t>
  </si>
  <si>
    <t>OK/NOK</t>
  </si>
  <si>
    <t>Observaciones</t>
  </si>
  <si>
    <t>Ganancia Anual:</t>
  </si>
  <si>
    <t>Mediana Net Profit-Desv. Estandar&gt;0</t>
  </si>
  <si>
    <t>OK</t>
  </si>
  <si>
    <t>Ratio</t>
  </si>
  <si>
    <t>Mediana SQN&gt;1,5</t>
  </si>
  <si>
    <t>DrawDown</t>
  </si>
  <si>
    <t>Cumple Sobradamente</t>
  </si>
  <si>
    <t xml:space="preserve">Cumple sobradamente </t>
  </si>
  <si>
    <t>Cumple sobradamente</t>
  </si>
  <si>
    <t>En este gráfico se muestra el SQN que hubiése obtenido el sistema con los mejores parámetros (Top Parameter) en cada uno de los diferentes Time Frames.</t>
  </si>
  <si>
    <t>10</t>
  </si>
  <si>
    <t>HoraInicio</t>
  </si>
  <si>
    <t>NATRs</t>
  </si>
  <si>
    <t>PeriodoATR</t>
  </si>
  <si>
    <t>PeriodoEMA1</t>
  </si>
  <si>
    <t>PeriodoEMA2</t>
  </si>
  <si>
    <t>VolaFilter</t>
  </si>
  <si>
    <t>VolatFilter)</t>
  </si>
  <si>
    <t>Gross Profit</t>
  </si>
  <si>
    <t>Gross Loss</t>
  </si>
  <si>
    <t>Cumulative Profit</t>
  </si>
  <si>
    <t>Promedio</t>
  </si>
  <si>
    <t>Maximo</t>
  </si>
  <si>
    <t>(HoraFin</t>
  </si>
  <si>
    <t>Parámetros seleccionados</t>
  </si>
  <si>
    <t>EMA Rango óptimo operacional</t>
  </si>
  <si>
    <t>EMA1 Rango óptimo operacional</t>
  </si>
  <si>
    <t>Parámetros seleccionados (EMA y EMA1)</t>
  </si>
  <si>
    <t>Filtro Horario Rango óptimo operacional (Hora Inicio)</t>
  </si>
  <si>
    <t>Filtro Horario Rango óptimo operacional (HoraFin)</t>
  </si>
  <si>
    <t>Filtro Horario Rango óptimo operacional (NATRs)</t>
  </si>
  <si>
    <t>Filtro Horario Rango óptimo operacional (PeriodoATR)</t>
  </si>
  <si>
    <t>Cum Profit</t>
  </si>
  <si>
    <t>Rango óptimo operacional</t>
  </si>
  <si>
    <t>NET PROFIT</t>
  </si>
  <si>
    <t>Mediana-Desvtípica&gt;-50%</t>
  </si>
  <si>
    <t>% Trade</t>
  </si>
  <si>
    <t>100</t>
  </si>
  <si>
    <t>10-200</t>
  </si>
  <si>
    <t>saltos: 5 min.</t>
  </si>
  <si>
    <t xml:space="preserve">Time Frame </t>
  </si>
  <si>
    <t>9:00 - 19:00</t>
  </si>
  <si>
    <t>1-4</t>
  </si>
  <si>
    <t>2005-2009</t>
  </si>
  <si>
    <t>20'</t>
  </si>
  <si>
    <t>Columna1</t>
  </si>
  <si>
    <t>Mayor (1)</t>
  </si>
  <si>
    <t>Menor(1)</t>
  </si>
  <si>
    <t>TF 20'</t>
  </si>
  <si>
    <t>TF 25'</t>
  </si>
  <si>
    <t>Profit p.m.</t>
  </si>
  <si>
    <t>Net</t>
  </si>
  <si>
    <t>Gross P.</t>
  </si>
  <si>
    <t>Gross L.</t>
  </si>
  <si>
    <t>MTR</t>
  </si>
  <si>
    <t>MAE</t>
  </si>
  <si>
    <t>MFE</t>
  </si>
  <si>
    <t>ETD</t>
  </si>
  <si>
    <t>DAX</t>
  </si>
  <si>
    <t>9:00 - 20:00</t>
  </si>
  <si>
    <t>50-200</t>
  </si>
  <si>
    <t>FDAX 03-13</t>
  </si>
  <si>
    <t>Average Trade</t>
  </si>
  <si>
    <t>(Period</t>
  </si>
  <si>
    <t>TF</t>
  </si>
  <si>
    <t>Max</t>
  </si>
  <si>
    <t>10-60 min.</t>
  </si>
  <si>
    <t>15'</t>
  </si>
  <si>
    <t>9:00 - 2000</t>
  </si>
  <si>
    <t>15 min</t>
  </si>
  <si>
    <t>60-100</t>
  </si>
  <si>
    <t>200-1000</t>
  </si>
  <si>
    <t>10' - 20'</t>
  </si>
  <si>
    <t>420-800</t>
  </si>
  <si>
    <t>625-80</t>
  </si>
  <si>
    <t>80</t>
  </si>
  <si>
    <t>1500-2000</t>
  </si>
  <si>
    <t>915-1200</t>
  </si>
  <si>
    <t>1635-1995</t>
  </si>
  <si>
    <t>915</t>
  </si>
  <si>
    <t>915-1830</t>
  </si>
  <si>
    <t>0,1-6</t>
  </si>
  <si>
    <t>0,6-1,6</t>
  </si>
  <si>
    <t>0,8</t>
  </si>
  <si>
    <t>5-100</t>
  </si>
  <si>
    <t>2-2,4</t>
  </si>
  <si>
    <t>10-65</t>
  </si>
  <si>
    <t>2,2-25</t>
  </si>
  <si>
    <t>10'</t>
  </si>
  <si>
    <t>16:35</t>
  </si>
  <si>
    <t>19:95</t>
  </si>
  <si>
    <t>9:15</t>
  </si>
  <si>
    <t>60</t>
  </si>
  <si>
    <t>0,6</t>
  </si>
  <si>
    <t>Parámetros de Referencia</t>
  </si>
  <si>
    <t>18:30</t>
  </si>
  <si>
    <t>Step en la optimización/ Fijo</t>
  </si>
  <si>
    <t xml:space="preserve">Step </t>
  </si>
  <si>
    <t>Parameters</t>
  </si>
  <si>
    <t>1830/915/2/65/640/85/10/0,6 (HoraFin/HoraInicio/NATRs/PeriodoATR/PeriodoEMA/PeriodoEMA1/PeriodoEMA2/VolatFilter)</t>
  </si>
  <si>
    <t>1830/915/2/65/580/100/10/1,4 (HoraFin/HoraInicio/NATRs/PeriodoATR/PeriodoEMA/PeriodoEMA1/PeriodoEMA2/VolatFilter)</t>
  </si>
  <si>
    <t>1830/915/2/65/440/90/10/0,6 (HoraFin/HoraInicio/NATRs/PeriodoATR/PeriodoEMA/PeriodoEMA1/PeriodoEMA2/VolatFilter)</t>
  </si>
  <si>
    <t>1830/915/2/50/600/75/10/1,6 (HoraFin/HoraInicio/NATRs/PeriodoATR/PeriodoEMA/PeriodoEMA1/PeriodoEMA2/VolatFilter)</t>
  </si>
  <si>
    <t>1830/915/2/50/600/70/10/1,6 (HoraFin/HoraInicio/NATRs/PeriodoATR/PeriodoEMA/PeriodoEMA1/PeriodoEMA2/VolatFilter)</t>
  </si>
  <si>
    <t>1830/915/2/40/800/80/10/1,6 (HoraFin/HoraInicio/NATRs/PeriodoATR/PeriodoEMA/PeriodoEMA1/PeriodoEMA2/VolatFilter)</t>
  </si>
  <si>
    <t>1830/915/2/40/760/85/10/1,6 (HoraFin/HoraInicio/NATRs/PeriodoATR/PeriodoEMA/PeriodoEMA1/PeriodoEMA2/VolatFilter)</t>
  </si>
  <si>
    <t>1830/915/2/40/480/65/10/1,4 (HoraFin/HoraInicio/NATRs/PeriodoATR/PeriodoEMA/PeriodoEMA1/PeriodoEMA2/VolatFilter)</t>
  </si>
  <si>
    <t>1830/915/2/30/700/60/10/1,4 (HoraFin/HoraInicio/NATRs/PeriodoATR/PeriodoEMA/PeriodoEMA1/PeriodoEMA2/VolatFilter)</t>
  </si>
  <si>
    <t>1830/915/2/30/640/75/10/1,4 (HoraFin/HoraInicio/NATRs/PeriodoATR/PeriodoEMA/PeriodoEMA1/PeriodoEMA2/VolatFilter)</t>
  </si>
  <si>
    <t>1830/915/2/30/620/90/10/0,6 (HoraFin/HoraInicio/NATRs/PeriodoATR/PeriodoEMA/PeriodoEMA1/PeriodoEMA2/VolatFilter)</t>
  </si>
  <si>
    <t>1830/915/2/30/600/80/10/1,4 (HoraFin/HoraInicio/NATRs/PeriodoATR/PeriodoEMA/PeriodoEMA1/PeriodoEMA2/VolatFilter)</t>
  </si>
  <si>
    <t>1830/915/2/30/560/75/10/1,4 (HoraFin/HoraInicio/NATRs/PeriodoATR/PeriodoEMA/PeriodoEMA1/PeriodoEMA2/VolatFilter)</t>
  </si>
  <si>
    <t>1830/915/2/25/620/65/10/1,6 (HoraFin/HoraInicio/NATRs/PeriodoATR/PeriodoEMA/PeriodoEMA1/PeriodoEMA2/VolatFilter)</t>
  </si>
  <si>
    <t>1830/915/2/15/680/75/10/1,2 (HoraFin/HoraInicio/NATRs/PeriodoATR/PeriodoEMA/PeriodoEMA1/PeriodoEMA2/VolatFilter)</t>
  </si>
  <si>
    <t>1830/915/2/15/640/75/10/1,2 (HoraFin/HoraInicio/NATRs/PeriodoATR/PeriodoEMA/PeriodoEMA1/PeriodoEMA2/VolatFilter)</t>
  </si>
  <si>
    <t>1830/915/2/10/640/65/10/1,4 (HoraFin/HoraInicio/NATRs/PeriodoATR/PeriodoEMA/PeriodoEMA1/PeriodoEMA2/VolatFilter)</t>
  </si>
  <si>
    <t>1830/915/2,3/70/640/85/10/1,2 (HoraFin/HoraInicio/NATRs/PeriodoATR/PeriodoEMA/PeriodoEMA1/PeriodoEMA2/VolatFilter)</t>
  </si>
  <si>
    <t>1830/915/2,3/70/440/90/10/1,2 (HoraFin/HoraInicio/NATRs/PeriodoATR/PeriodoEMA/PeriodoEMA1/PeriodoEMA2/VolatFilter)</t>
  </si>
  <si>
    <t>1830/915/2,3/70/420/90/10/1,2 (HoraFin/HoraInicio/NATRs/PeriodoATR/PeriodoEMA/PeriodoEMA1/PeriodoEMA2/VolatFilter)</t>
  </si>
  <si>
    <t>1830/915/2,3/65/800/85/10/1,2 (HoraFin/HoraInicio/NATRs/PeriodoATR/PeriodoEMA/PeriodoEMA1/PeriodoEMA2/VolatFilter)</t>
  </si>
  <si>
    <t>1830/915/2,3/60/780/60/10/1,4 (HoraFin/HoraInicio/NATRs/PeriodoATR/PeriodoEMA/PeriodoEMA1/PeriodoEMA2/VolatFilter)</t>
  </si>
  <si>
    <t>1830/915/2,3/60/680/75/10/1,4 (HoraFin/HoraInicio/NATRs/PeriodoATR/PeriodoEMA/PeriodoEMA1/PeriodoEMA2/VolatFilter)</t>
  </si>
  <si>
    <t>1830/915/2,3/60/600/95/10/1,4 (HoraFin/HoraInicio/NATRs/PeriodoATR/PeriodoEMA/PeriodoEMA1/PeriodoEMA2/VolatFilter)</t>
  </si>
  <si>
    <t>1830/915/2,3/60/600/95/10/1,2 (HoraFin/HoraInicio/NATRs/PeriodoATR/PeriodoEMA/PeriodoEMA1/PeriodoEMA2/VolatFilter)</t>
  </si>
  <si>
    <t>1830/915/2,3/60/580/100/10/1,4 (HoraFin/HoraInicio/NATRs/PeriodoATR/PeriodoEMA/PeriodoEMA1/PeriodoEMA2/VolatFilter)</t>
  </si>
  <si>
    <t>1830/915/2,3/55/640/65/10/1,2 (HoraFin/HoraInicio/NATRs/PeriodoATR/PeriodoEMA/PeriodoEMA1/PeriodoEMA2/VolatFilter)</t>
  </si>
  <si>
    <t>1830/915/2,3/45/780/60/10/1,2 (HoraFin/HoraInicio/NATRs/PeriodoATR/PeriodoEMA/PeriodoEMA1/PeriodoEMA2/VolatFilter)</t>
  </si>
  <si>
    <t>1830/915/2,3/45/640/90/10/1,4 (HoraFin/HoraInicio/NATRs/PeriodoATR/PeriodoEMA/PeriodoEMA1/PeriodoEMA2/VolatFilter)</t>
  </si>
  <si>
    <t>1830/915/2,3/45/600/95/10/1,2 (HoraFin/HoraInicio/NATRs/PeriodoATR/PeriodoEMA/PeriodoEMA1/PeriodoEMA2/VolatFilter)</t>
  </si>
  <si>
    <t>1830/915/2,3/30/660/60/10/0,6 (HoraFin/HoraInicio/NATRs/PeriodoATR/PeriodoEMA/PeriodoEMA1/PeriodoEMA2/VolatFilter)</t>
  </si>
  <si>
    <t>1830/915/2,3/25/760/85/10/1 (HoraFin/HoraInicio/NATRs/PeriodoATR/PeriodoEMA/PeriodoEMA1/PeriodoEMA2/VolatFilter)</t>
  </si>
  <si>
    <t>1830/915/2,3/25/540/65/10/1 (HoraFin/HoraInicio/NATRs/PeriodoATR/PeriodoEMA/PeriodoEMA1/PeriodoEMA2/VolatFilter)</t>
  </si>
  <si>
    <t>1830/915/2,3/15/760/85/10/1,6 (HoraFin/HoraInicio/NATRs/PeriodoATR/PeriodoEMA/PeriodoEMA1/PeriodoEMA2/VolatFilter)</t>
  </si>
  <si>
    <t>1830/915/2,2/70/800/90/10/0,6 (HoraFin/HoraInicio/NATRs/PeriodoATR/PeriodoEMA/PeriodoEMA1/PeriodoEMA2/VolatFilter)</t>
  </si>
  <si>
    <t>1830/915/2,2/70/560/100/10/1,6 (HoraFin/HoraInicio/NATRs/PeriodoATR/PeriodoEMA/PeriodoEMA1/PeriodoEMA2/VolatFilter)</t>
  </si>
  <si>
    <t>1830/915/2,2/70/420/90/10/1,4 (HoraFin/HoraInicio/NATRs/PeriodoATR/PeriodoEMA/PeriodoEMA1/PeriodoEMA2/VolatFilter)</t>
  </si>
  <si>
    <t>1830/915/2,2/65/480/100/10/0,8 (HoraFin/HoraInicio/NATRs/PeriodoATR/PeriodoEMA/PeriodoEMA1/PeriodoEMA2/VolatFilter)</t>
  </si>
  <si>
    <t>1830/915/2,2/60/580/75/10/1,2 (HoraFin/HoraInicio/NATRs/PeriodoATR/PeriodoEMA/PeriodoEMA1/PeriodoEMA2/VolatFilter)</t>
  </si>
  <si>
    <t>1830/915/2,2/55/760/85/10/0,8 (HoraFin/HoraInicio/NATRs/PeriodoATR/PeriodoEMA/PeriodoEMA1/PeriodoEMA2/VolatFilter)</t>
  </si>
  <si>
    <t>1830/915/2,2/55/640/100/10/1 (HoraFin/HoraInicio/NATRs/PeriodoATR/PeriodoEMA/PeriodoEMA1/PeriodoEMA2/VolatFilter)</t>
  </si>
  <si>
    <t>1830/915/2,2/55/560/75/10/0,8 (HoraFin/HoraInicio/NATRs/PeriodoATR/PeriodoEMA/PeriodoEMA1/PeriodoEMA2/VolatFilter)</t>
  </si>
  <si>
    <t>1830/915/2,2/55/540/65/10/0,8 (HoraFin/HoraInicio/NATRs/PeriodoATR/PeriodoEMA/PeriodoEMA1/PeriodoEMA2/VolatFilter)</t>
  </si>
  <si>
    <t>1830/915/2,2/50/600/70/10/1,6 (HoraFin/HoraInicio/NATRs/PeriodoATR/PeriodoEMA/PeriodoEMA1/PeriodoEMA2/VolatFilter)</t>
  </si>
  <si>
    <t>1830/915/2,2/50/480/100/10/0,6 (HoraFin/HoraInicio/NATRs/PeriodoATR/PeriodoEMA/PeriodoEMA1/PeriodoEMA2/VolatFilter)</t>
  </si>
  <si>
    <t>1830/915/2,2/35/660/90/10/0,8 (HoraFin/HoraInicio/NATRs/PeriodoATR/PeriodoEMA/PeriodoEMA1/PeriodoEMA2/VolatFilter)</t>
  </si>
  <si>
    <t>1830/915/2,2/30/600/80/10/1,4 (HoraFin/HoraInicio/NATRs/PeriodoATR/PeriodoEMA/PeriodoEMA1/PeriodoEMA2/VolatFilter)</t>
  </si>
  <si>
    <t>1830/915/2,2/25/640/75/10/1,2 (HoraFin/HoraInicio/NATRs/PeriodoATR/PeriodoEMA/PeriodoEMA1/PeriodoEMA2/VolatFilter)</t>
  </si>
  <si>
    <t>1830/915/2,2/25/640/75/10/1 (HoraFin/HoraInicio/NATRs/PeriodoATR/PeriodoEMA/PeriodoEMA1/PeriodoEMA2/VolatFilter)</t>
  </si>
  <si>
    <t>1830/915/2,2/25/620/75/10/1 (HoraFin/HoraInicio/NATRs/PeriodoATR/PeriodoEMA/PeriodoEMA1/PeriodoEMA2/VolatFilter)</t>
  </si>
  <si>
    <t>1830/915/2,2/25/620/70/10/1 (HoraFin/HoraInicio/NATRs/PeriodoATR/PeriodoEMA/PeriodoEMA1/PeriodoEMA2/VolatFilter)</t>
  </si>
  <si>
    <t>1830/915/2,2/20/740/100/10/0,6 (HoraFin/HoraInicio/NATRs/PeriodoATR/PeriodoEMA/PeriodoEMA1/PeriodoEMA2/VolatFilter)</t>
  </si>
  <si>
    <t>1830/915/2,2/20/700/75/10/1,2 (HoraFin/HoraInicio/NATRs/PeriodoATR/PeriodoEMA/PeriodoEMA1/PeriodoEMA2/VolatFilter)</t>
  </si>
  <si>
    <t>1830/915/2,2/20/640/75/10/1,2 (HoraFin/HoraInicio/NATRs/PeriodoATR/PeriodoEMA/PeriodoEMA1/PeriodoEMA2/VolatFilter)</t>
  </si>
  <si>
    <t>1830/915/2,2/20/640/75/10/1 (HoraFin/HoraInicio/NATRs/PeriodoATR/PeriodoEMA/PeriodoEMA1/PeriodoEMA2/VolatFilter)</t>
  </si>
  <si>
    <t>1830/915/2,2/20/620/75/10/1 (HoraFin/HoraInicio/NATRs/PeriodoATR/PeriodoEMA/PeriodoEMA1/PeriodoEMA2/VolatFilter)</t>
  </si>
  <si>
    <t>1830/915/2,2/20/620/70/10/1 (HoraFin/HoraInicio/NATRs/PeriodoATR/PeriodoEMA/PeriodoEMA1/PeriodoEMA2/VolatFilter)</t>
  </si>
  <si>
    <t>1830/915/2,2/20/540/75/10/1,2 (HoraFin/HoraInicio/NATRs/PeriodoATR/PeriodoEMA/PeriodoEMA1/PeriodoEMA2/VolatFilter)</t>
  </si>
  <si>
    <t>1830/915/2,2/15/760/85/10/1 (HoraFin/HoraInicio/NATRs/PeriodoATR/PeriodoEMA/PeriodoEMA1/PeriodoEMA2/VolatFilter)</t>
  </si>
  <si>
    <t>1830/915/2,2/15/760/80/10/1,4 (HoraFin/HoraInicio/NATRs/PeriodoATR/PeriodoEMA/PeriodoEMA1/PeriodoEMA2/VolatFilter)</t>
  </si>
  <si>
    <t>1830/915/2,2/15/740/65/10/1,6 (HoraFin/HoraInicio/NATRs/PeriodoATR/PeriodoEMA/PeriodoEMA1/PeriodoEMA2/VolatFilter)</t>
  </si>
  <si>
    <t>1830/915/2,2/15/700/75/10/1,2 (HoraFin/HoraInicio/NATRs/PeriodoATR/PeriodoEMA/PeriodoEMA1/PeriodoEMA2/VolatFilter)</t>
  </si>
  <si>
    <t>1830/915/2,2/15/680/85/10/1 (HoraFin/HoraInicio/NATRs/PeriodoATR/PeriodoEMA/PeriodoEMA1/PeriodoEMA2/VolatFilter)</t>
  </si>
  <si>
    <t>1830/915/2,2/15/680/75/10/1,2 (HoraFin/HoraInicio/NATRs/PeriodoATR/PeriodoEMA/PeriodoEMA1/PeriodoEMA2/VolatFilter)</t>
  </si>
  <si>
    <t>1830/915/2,2/15/680/75/10/1 (HoraFin/HoraInicio/NATRs/PeriodoATR/PeriodoEMA/PeriodoEMA1/PeriodoEMA2/VolatFilter)</t>
  </si>
  <si>
    <t>1830/915/2,2/15/680/70/10/1 (HoraFin/HoraInicio/NATRs/PeriodoATR/PeriodoEMA/PeriodoEMA1/PeriodoEMA2/VolatFilter)</t>
  </si>
  <si>
    <t>1830/915/2,2/15/660/70/10/1 (HoraFin/HoraInicio/NATRs/PeriodoATR/PeriodoEMA/PeriodoEMA1/PeriodoEMA2/VolatFilter)</t>
  </si>
  <si>
    <t>1830/915/2,2/15/640/80/10/1 (HoraFin/HoraInicio/NATRs/PeriodoATR/PeriodoEMA/PeriodoEMA1/PeriodoEMA2/VolatFilter)</t>
  </si>
  <si>
    <t>1830/915/2,2/15/640/75/10/1,2 (HoraFin/HoraInicio/NATRs/PeriodoATR/PeriodoEMA/PeriodoEMA1/PeriodoEMA2/VolatFilter)</t>
  </si>
  <si>
    <t>1830/915/2,2/15/640/75/10/1 (HoraFin/HoraInicio/NATRs/PeriodoATR/PeriodoEMA/PeriodoEMA1/PeriodoEMA2/VolatFilter)</t>
  </si>
  <si>
    <t>1830/915/2,2/15/640/75/10/0,8 (HoraFin/HoraInicio/NATRs/PeriodoATR/PeriodoEMA/PeriodoEMA1/PeriodoEMA2/VolatFilter)</t>
  </si>
  <si>
    <t>1830/915/2,2/15/640/70/10/1,2 (HoraFin/HoraInicio/NATRs/PeriodoATR/PeriodoEMA/PeriodoEMA1/PeriodoEMA2/VolatFilter)</t>
  </si>
  <si>
    <t>1830/915/2,2/15/640/65/10/1,2 (HoraFin/HoraInicio/NATRs/PeriodoATR/PeriodoEMA/PeriodoEMA1/PeriodoEMA2/VolatFilter)</t>
  </si>
  <si>
    <t>1830/915/2,2/15/640/65/10/1 (HoraFin/HoraInicio/NATRs/PeriodoATR/PeriodoEMA/PeriodoEMA1/PeriodoEMA2/VolatFilter)</t>
  </si>
  <si>
    <t>1830/915/2,2/15/640/60/10/1 (HoraFin/HoraInicio/NATRs/PeriodoATR/PeriodoEMA/PeriodoEMA1/PeriodoEMA2/VolatFilter)</t>
  </si>
  <si>
    <t>1830/915/2,2/15/620/75/10/1 (HoraFin/HoraInicio/NATRs/PeriodoATR/PeriodoEMA/PeriodoEMA1/PeriodoEMA2/VolatFilter)</t>
  </si>
  <si>
    <t>1830/915/2,2/15/620/75/10/0,8 (HoraFin/HoraInicio/NATRs/PeriodoATR/PeriodoEMA/PeriodoEMA1/PeriodoEMA2/VolatFilter)</t>
  </si>
  <si>
    <t>1830/915/2,2/15/620/70/10/1 (HoraFin/HoraInicio/NATRs/PeriodoATR/PeriodoEMA/PeriodoEMA1/PeriodoEMA2/VolatFilter)</t>
  </si>
  <si>
    <t>1830/915/2,2/15/620/70/10/0,8 (HoraFin/HoraInicio/NATRs/PeriodoATR/PeriodoEMA/PeriodoEMA1/PeriodoEMA2/VolatFilter)</t>
  </si>
  <si>
    <t>1830/915/2,2/15/620/65/10/1 (HoraFin/HoraInicio/NATRs/PeriodoATR/PeriodoEMA/PeriodoEMA1/PeriodoEMA2/VolatFilter)</t>
  </si>
  <si>
    <t>1830/915/2,2/15/600/95/10/1 (HoraFin/HoraInicio/NATRs/PeriodoATR/PeriodoEMA/PeriodoEMA1/PeriodoEMA2/VolatFilter)</t>
  </si>
  <si>
    <t>1830/915/2,2/15/600/80/10/0,8 (HoraFin/HoraInicio/NATRs/PeriodoATR/PeriodoEMA/PeriodoEMA1/PeriodoEMA2/VolatFilter)</t>
  </si>
  <si>
    <t>1830/915/2,2/15/600/75/10/1 (HoraFin/HoraInicio/NATRs/PeriodoATR/PeriodoEMA/PeriodoEMA1/PeriodoEMA2/VolatFilter)</t>
  </si>
  <si>
    <t>1830/915/2,2/15/600/70/10/1 (HoraFin/HoraInicio/NATRs/PeriodoATR/PeriodoEMA/PeriodoEMA1/PeriodoEMA2/VolatFilter)</t>
  </si>
  <si>
    <t>1830/915/2,2/15/580/75/10/1 (HoraFin/HoraInicio/NATRs/PeriodoATR/PeriodoEMA/PeriodoEMA1/PeriodoEMA2/VolatFilter)</t>
  </si>
  <si>
    <t>1830/915/2,2/15/580/70/10/1 (HoraFin/HoraInicio/NATRs/PeriodoATR/PeriodoEMA/PeriodoEMA1/PeriodoEMA2/VolatFilter)</t>
  </si>
  <si>
    <t>1830/915/2,2/15/580/100/10/1,2 (HoraFin/HoraInicio/NATRs/PeriodoATR/PeriodoEMA/PeriodoEMA1/PeriodoEMA2/VolatFilter)</t>
  </si>
  <si>
    <t>1830/915/2,2/15/560/75/10/1,2 (HoraFin/HoraInicio/NATRs/PeriodoATR/PeriodoEMA/PeriodoEMA1/PeriodoEMA2/VolatFilter)</t>
  </si>
  <si>
    <t>1830/915/2,2/15/560/75/10/1 (HoraFin/HoraInicio/NATRs/PeriodoATR/PeriodoEMA/PeriodoEMA1/PeriodoEMA2/VolatFilter)</t>
  </si>
  <si>
    <t>1830/915/2,2/15/560/70/10/1 (HoraFin/HoraInicio/NATRs/PeriodoATR/PeriodoEMA/PeriodoEMA1/PeriodoEMA2/VolatFilter)</t>
  </si>
  <si>
    <t>1830/915/2,2/15/540/75/10/1,2 (HoraFin/HoraInicio/NATRs/PeriodoATR/PeriodoEMA/PeriodoEMA1/PeriodoEMA2/VolatFilter)</t>
  </si>
  <si>
    <t>1830/915/2,2/15/520/75/10/1 (HoraFin/HoraInicio/NATRs/PeriodoATR/PeriodoEMA/PeriodoEMA1/PeriodoEMA2/VolatFilter)</t>
  </si>
  <si>
    <t>1830/915/2,2/15/520/70/10/1 (HoraFin/HoraInicio/NATRs/PeriodoATR/PeriodoEMA/PeriodoEMA1/PeriodoEMA2/VolatFilter)</t>
  </si>
  <si>
    <t>1830/915/2,2/15/480/65/10/1,2 (HoraFin/HoraInicio/NATRs/PeriodoATR/PeriodoEMA/PeriodoEMA1/PeriodoEMA2/VolatFilter)</t>
  </si>
  <si>
    <t>1830/915/2,2/15/480/65/10/1 (HoraFin/HoraInicio/NATRs/PeriodoATR/PeriodoEMA/PeriodoEMA1/PeriodoEMA2/VolatFilter)</t>
  </si>
  <si>
    <t>1830/915/2,2/10/640/75/10/1,4 (HoraFin/HoraInicio/NATRs/PeriodoATR/PeriodoEMA/PeriodoEMA1/PeriodoEMA2/VolatFilter)</t>
  </si>
  <si>
    <t>1830/915/2,2/10/640/75/10/1,2 (HoraFin/HoraInicio/NATRs/PeriodoATR/PeriodoEMA/PeriodoEMA1/PeriodoEMA2/VolatFilter)</t>
  </si>
  <si>
    <t>1830/915/2,2/10/640/75/10/1 (HoraFin/HoraInicio/NATRs/PeriodoATR/PeriodoEMA/PeriodoEMA1/PeriodoEMA2/VolatFilter)</t>
  </si>
  <si>
    <t>1830/915/2,2/10/620/75/10/1 (HoraFin/HoraInicio/NATRs/PeriodoATR/PeriodoEMA/PeriodoEMA1/PeriodoEMA2/VolatFilter)</t>
  </si>
  <si>
    <t>1830/915/2,2/10/620/70/10/1 (HoraFin/HoraInicio/NATRs/PeriodoATR/PeriodoEMA/PeriodoEMA1/PeriodoEMA2/VolatFilter)</t>
  </si>
  <si>
    <t>1830/915/2,2/10/540/75/10/1,4 (HoraFin/HoraInicio/NATRs/PeriodoATR/PeriodoEMA/PeriodoEMA1/PeriodoEMA2/VolatFilter)</t>
  </si>
  <si>
    <t>1830/915/2,2/10/540/75/10/1,2 (HoraFin/HoraInicio/NATRs/PeriodoATR/PeriodoEMA/PeriodoEMA1/PeriodoEMA2/VolatFilter)</t>
  </si>
  <si>
    <t>1830/915/2,1/65/600/95/10/1,4 (HoraFin/HoraInicio/NATRs/PeriodoATR/PeriodoEMA/PeriodoEMA1/PeriodoEMA2/VolatFilter)</t>
  </si>
  <si>
    <t>1830/915/2,1/65/580/100/10/1,4 (HoraFin/HoraInicio/NATRs/PeriodoATR/PeriodoEMA/PeriodoEMA1/PeriodoEMA2/VolatFilter)</t>
  </si>
  <si>
    <t>1830/915/2,1/55/780/65/10/0,6 (HoraFin/HoraInicio/NATRs/PeriodoATR/PeriodoEMA/PeriodoEMA1/PeriodoEMA2/VolatFilter)</t>
  </si>
  <si>
    <t>1830/915/2,1/40/540/90/10/1,2 (HoraFin/HoraInicio/NATRs/PeriodoATR/PeriodoEMA/PeriodoEMA1/PeriodoEMA2/VolatFilter)</t>
  </si>
  <si>
    <t>1830/915/2,1/40/500/100/10/1 (HoraFin/HoraInicio/NATRs/PeriodoATR/PeriodoEMA/PeriodoEMA1/PeriodoEMA2/VolatFilter)</t>
  </si>
  <si>
    <t>1830/915/2,1/40/480/65/10/0,8 (HoraFin/HoraInicio/NATRs/PeriodoATR/PeriodoEMA/PeriodoEMA1/PeriodoEMA2/VolatFilter)</t>
  </si>
  <si>
    <t>1830/915/2,1/35/640/90/10/1,6 (HoraFin/HoraInicio/NATRs/PeriodoATR/PeriodoEMA/PeriodoEMA1/PeriodoEMA2/VolatFilter)</t>
  </si>
  <si>
    <t>1830/915/2,1/30/700/60/10/0,8 (HoraFin/HoraInicio/NATRs/PeriodoATR/PeriodoEMA/PeriodoEMA1/PeriodoEMA2/VolatFilter)</t>
  </si>
  <si>
    <t>1830/915/2,1/30/640/75/10/0,8 (HoraFin/HoraInicio/NATRs/PeriodoATR/PeriodoEMA/PeriodoEMA1/PeriodoEMA2/VolatFilter)</t>
  </si>
  <si>
    <t>1830/915/2,1/30/640/65/10/0,8 (HoraFin/HoraInicio/NATRs/PeriodoATR/PeriodoEMA/PeriodoEMA1/PeriodoEMA2/VolatFilter)</t>
  </si>
  <si>
    <t>1830/915/2,1/30/640/60/10/0,8 (HoraFin/HoraInicio/NATRs/PeriodoATR/PeriodoEMA/PeriodoEMA1/PeriodoEMA2/VolatFilter)</t>
  </si>
  <si>
    <t>1830/915/2,1/30/600/80/10/0,8 (HoraFin/HoraInicio/NATRs/PeriodoATR/PeriodoEMA/PeriodoEMA1/PeriodoEMA2/VolatFilter)</t>
  </si>
  <si>
    <t>1830/915/2,1/20/520/85/10/1 (HoraFin/HoraInicio/NATRs/PeriodoATR/PeriodoEMA/PeriodoEMA1/PeriodoEMA2/VolatFilter)</t>
  </si>
  <si>
    <t>1830/915/2,1/15/760/80/10/0,8 (HoraFin/HoraInicio/NATRs/PeriodoATR/PeriodoEMA/PeriodoEMA1/PeriodoEMA2/VolatFilter)</t>
  </si>
  <si>
    <t>1830/915/2,1/15/640/75/10/1,2 (HoraFin/HoraInicio/NATRs/PeriodoATR/PeriodoEMA/PeriodoEMA1/PeriodoEMA2/VolatFilter)</t>
  </si>
  <si>
    <t>1830/915/2,1/15/640/75/10/1 (HoraFin/HoraInicio/NATRs/PeriodoATR/PeriodoEMA/PeriodoEMA1/PeriodoEMA2/VolatFilter)</t>
  </si>
  <si>
    <t>1830/915/2,1/15/620/75/10/1 (HoraFin/HoraInicio/NATRs/PeriodoATR/PeriodoEMA/PeriodoEMA1/PeriodoEMA2/VolatFilter)</t>
  </si>
  <si>
    <t>1830/915/2,1/15/620/70/10/1 (HoraFin/HoraInicio/NATRs/PeriodoATR/PeriodoEMA/PeriodoEMA1/PeriodoEMA2/VolatFilter)</t>
  </si>
  <si>
    <t>1830/915/2,1/10/700/85/10/0,8 (HoraFin/HoraInicio/NATRs/PeriodoATR/PeriodoEMA/PeriodoEMA1/PeriodoEMA2/VolatFilter)</t>
  </si>
  <si>
    <t>1830/915/2,1/10/640/70/10/0,8 (HoraFin/HoraInicio/NATRs/PeriodoATR/PeriodoEMA/PeriodoEMA1/PeriodoEMA2/VolatFilter)</t>
  </si>
  <si>
    <t>1830/915/2,1/10/640/65/10/0,8 (HoraFin/HoraInicio/NATRs/PeriodoATR/PeriodoEMA/PeriodoEMA1/PeriodoEMA2/VolatFilter)</t>
  </si>
  <si>
    <t>1830/915/2,1/10/540/75/10/0,8 (HoraFin/HoraInicio/NATRs/PeriodoATR/PeriodoEMA/PeriodoEMA1/PeriodoEMA2/VolatFilter)</t>
  </si>
  <si>
    <t>1830/915/2,1/10/480/65/10/0,8 (HoraFin/HoraInicio/NATRs/PeriodoATR/PeriodoEMA/PeriodoEMA1/PeriodoEMA2/VolatFilter)</t>
  </si>
  <si>
    <t>FR</t>
  </si>
  <si>
    <t>TF 10'</t>
  </si>
  <si>
    <t>TF 15'</t>
  </si>
  <si>
    <t>Largest Losing Trade</t>
  </si>
  <si>
    <t>1830/915/2,3/18/488/65/10/0,6 (HoraFin/HoraInicio/NATRs/PeriodoATR/PeriodoEMA/PeriodoEMA1/PeriodoEMA2/VolatFilter)</t>
  </si>
  <si>
    <t>1830/915/2,2/15/510/86/10/0,6 (HoraFin/HoraInicio/NATRs/PeriodoATR/PeriodoEMA/PeriodoEMA1/PeriodoEMA2/VolatFilter)</t>
  </si>
  <si>
    <t>1830/915/2,2/38/537/97/10/1,6 (HoraFin/HoraInicio/NATRs/PeriodoATR/PeriodoEMA/PeriodoEMA1/PeriodoEMA2/VolatFilter)</t>
  </si>
  <si>
    <t>1830/915/2/67/509/90/10/1,6 (HoraFin/HoraInicio/NATRs/PeriodoATR/PeriodoEMA/PeriodoEMA1/PeriodoEMA2/VolatFilter)</t>
  </si>
  <si>
    <t>1830/915/2,1/16/424/82/10/0,8 (HoraFin/HoraInicio/NATRs/PeriodoATR/PeriodoEMA/PeriodoEMA1/PeriodoEMA2/VolatFilter)</t>
  </si>
  <si>
    <t>1830/915/2,2/38/513/86/10/0,6 (HoraFin/HoraInicio/NATRs/PeriodoATR/PeriodoEMA/PeriodoEMA1/PeriodoEMA2/VolatFilter)</t>
  </si>
  <si>
    <t>1830/915/2,2/69/750/84/10/0,6 (HoraFin/HoraInicio/NATRs/PeriodoATR/PeriodoEMA/PeriodoEMA1/PeriodoEMA2/VolatFilter)</t>
  </si>
  <si>
    <t>1830/915/2/40/646/86/10/0,6 (HoraFin/HoraInicio/NATRs/PeriodoATR/PeriodoEMA/PeriodoEMA1/PeriodoEMA2/VolatFilter)</t>
  </si>
  <si>
    <t>1830/915/2,3/12/690/99/10/1,6 (HoraFin/HoraInicio/NATRs/PeriodoATR/PeriodoEMA/PeriodoEMA1/PeriodoEMA2/VolatFilter)</t>
  </si>
  <si>
    <t>1830/915/2,1/40/548/98/10/0,6 (HoraFin/HoraInicio/NATRs/PeriodoATR/PeriodoEMA/PeriodoEMA1/PeriodoEMA2/VolatFilter)</t>
  </si>
  <si>
    <t>1830/915/2,3/41/437/71/10/0,6 (HoraFin/HoraInicio/NATRs/PeriodoATR/PeriodoEMA/PeriodoEMA1/PeriodoEMA2/VolatFilter)</t>
  </si>
  <si>
    <t>1830/915/2,3/53/437/99/10/0,8 (HoraFin/HoraInicio/NATRs/PeriodoATR/PeriodoEMA/PeriodoEMA1/PeriodoEMA2/VolatFilter)</t>
  </si>
  <si>
    <t>1830/915/2/31/447/98/10/1,5 (HoraFin/HoraInicio/NATRs/PeriodoATR/PeriodoEMA/PeriodoEMA1/PeriodoEMA2/VolatFilter)</t>
  </si>
  <si>
    <t>1830/915/2,3/50/498/95/10/0,8 (HoraFin/HoraInicio/NATRs/PeriodoATR/PeriodoEMA/PeriodoEMA1/PeriodoEMA2/VolatFilter)</t>
  </si>
  <si>
    <t>1830/915/2/31/503/82/10/1,6 (HoraFin/HoraInicio/NATRs/PeriodoATR/PeriodoEMA/PeriodoEMA1/PeriodoEMA2/VolatFilter)</t>
  </si>
  <si>
    <t>1830/915/2/43/428/96/10/1,1 (HoraFin/HoraInicio/NATRs/PeriodoATR/PeriodoEMA/PeriodoEMA1/PeriodoEMA2/VolatFilter)</t>
  </si>
  <si>
    <t>1830/915/2,2/48/549/60/10/1,6 (HoraFin/HoraInicio/NATRs/PeriodoATR/PeriodoEMA/PeriodoEMA1/PeriodoEMA2/VolatFilter)</t>
  </si>
  <si>
    <t>1830/915/2/41/503/89/10/1,6 (HoraFin/HoraInicio/NATRs/PeriodoATR/PeriodoEMA/PeriodoEMA1/PeriodoEMA2/VolatFilter)</t>
  </si>
  <si>
    <t>1830/915/2,1/30/500/95/10/1,1 (HoraFin/HoraInicio/NATRs/PeriodoATR/PeriodoEMA/PeriodoEMA1/PeriodoEMA2/VolatFilter)</t>
  </si>
  <si>
    <t>1830/915/2,1/53/519/100/10/1,3 (HoraFin/HoraInicio/NATRs/PeriodoATR/PeriodoEMA/PeriodoEMA1/PeriodoEMA2/VolatFilter)</t>
  </si>
  <si>
    <t>1830/915/2,2/23/718/95/10/1,6 (HoraFin/HoraInicio/NATRs/PeriodoATR/PeriodoEMA/PeriodoEMA1/PeriodoEMA2/VolatFilter)</t>
  </si>
  <si>
    <t>1830/915/2,2/30/724/71/10/0,6 (HoraFin/HoraInicio/NATRs/PeriodoATR/PeriodoEMA/PeriodoEMA1/PeriodoEMA2/VolatFilter)</t>
  </si>
  <si>
    <t>1830/915/2,3/32/513/69/10/0,6 (HoraFin/HoraInicio/NATRs/PeriodoATR/PeriodoEMA/PeriodoEMA1/PeriodoEMA2/VolatFilter)</t>
  </si>
  <si>
    <t>1830/915/2,3/52/471/63/10/1,5 (HoraFin/HoraInicio/NATRs/PeriodoATR/PeriodoEMA/PeriodoEMA1/PeriodoEMA2/VolatFilter)</t>
  </si>
  <si>
    <t>1830/915/2,3/17/510/82/10/1,5 (HoraFin/HoraInicio/NATRs/PeriodoATR/PeriodoEMA/PeriodoEMA1/PeriodoEMA2/VolatFilter)</t>
  </si>
  <si>
    <t>1830/915/2/66/463/81/10/0,6 (HoraFin/HoraInicio/NATRs/PeriodoATR/PeriodoEMA/PeriodoEMA1/PeriodoEMA2/VolatFilter)</t>
  </si>
  <si>
    <t>1830/915/2,1/54/494/91/10/1,6 (HoraFin/HoraInicio/NATRs/PeriodoATR/PeriodoEMA/PeriodoEMA1/PeriodoEMA2/VolatFilter)</t>
  </si>
  <si>
    <t>1830/915/2,3/56/500/86/10/1,6 (HoraFin/HoraInicio/NATRs/PeriodoATR/PeriodoEMA/PeriodoEMA1/PeriodoEMA2/VolatFilter)</t>
  </si>
  <si>
    <t>1830/915/2,2/41/503/72/10/0,6 (HoraFin/HoraInicio/NATRs/PeriodoATR/PeriodoEMA/PeriodoEMA1/PeriodoEMA2/VolatFilter)</t>
  </si>
  <si>
    <t>1830/915/2,3/35/675/97/10/1,3 (HoraFin/HoraInicio/NATRs/PeriodoATR/PeriodoEMA/PeriodoEMA1/PeriodoEMA2/VolatFilter)</t>
  </si>
  <si>
    <t>1830/915/2/20/559/99/10/1,6 (HoraFin/HoraInicio/NATRs/PeriodoATR/PeriodoEMA/PeriodoEMA1/PeriodoEMA2/VolatFilter)</t>
  </si>
  <si>
    <t>1830/915/2,2/59/730/61/10/0,6 (HoraFin/HoraInicio/NATRs/PeriodoATR/PeriodoEMA/PeriodoEMA1/PeriodoEMA2/VolatFilter)</t>
  </si>
  <si>
    <t>1830/915/2/13/494/63/10/0,9 (HoraFin/HoraInicio/NATRs/PeriodoATR/PeriodoEMA/PeriodoEMA1/PeriodoEMA2/VolatFilter)</t>
  </si>
  <si>
    <t>1830/915/2/17/422/65/10/1,3 (HoraFin/HoraInicio/NATRs/PeriodoATR/PeriodoEMA/PeriodoEMA1/PeriodoEMA2/VolatFilter)</t>
  </si>
  <si>
    <t>1830/915/2,3/66/448/94/10/1,3 (HoraFin/HoraInicio/NATRs/PeriodoATR/PeriodoEMA/PeriodoEMA1/PeriodoEMA2/VolatFilter)</t>
  </si>
  <si>
    <t>1830/915/2,3/70/482/82/10/1,4 (HoraFin/HoraInicio/NATRs/PeriodoATR/PeriodoEMA/PeriodoEMA1/PeriodoEMA2/VolatFilter)</t>
  </si>
  <si>
    <t>1830/915/2,3/49/549/93/10/1,5 (HoraFin/HoraInicio/NATRs/PeriodoATR/PeriodoEMA/PeriodoEMA1/PeriodoEMA2/VolatFilter)</t>
  </si>
  <si>
    <t>1830/915/2/41/776/65/10/0,6 (HoraFin/HoraInicio/NATRs/PeriodoATR/PeriodoEMA/PeriodoEMA1/PeriodoEMA2/VolatFilter)</t>
  </si>
  <si>
    <t>1830/915/2,2/60/426/91/10/1,1 (HoraFin/HoraInicio/NATRs/PeriodoATR/PeriodoEMA/PeriodoEMA1/PeriodoEMA2/VolatFilter)</t>
  </si>
  <si>
    <t>1830/915/2/27/535/99/10/0,7 (HoraFin/HoraInicio/NATRs/PeriodoATR/PeriodoEMA/PeriodoEMA1/PeriodoEMA2/VolatFilter)</t>
  </si>
  <si>
    <t>1830/915/2,1/10/445/74/10/0,6 (HoraFin/HoraInicio/NATRs/PeriodoATR/PeriodoEMA/PeriodoEMA1/PeriodoEMA2/VolatFilter)</t>
  </si>
  <si>
    <t>1830/915/2,1/15/550/98/10/1,4 (HoraFin/HoraInicio/NATRs/PeriodoATR/PeriodoEMA/PeriodoEMA1/PeriodoEMA2/VolatFilter)</t>
  </si>
  <si>
    <t>1830/915/2,1/48/454/100/10/0,9 (HoraFin/HoraInicio/NATRs/PeriodoATR/PeriodoEMA/PeriodoEMA1/PeriodoEMA2/VolatFilter)</t>
  </si>
  <si>
    <t>1830/915/2,1/45/445/84/10/1,2 (HoraFin/HoraInicio/NATRs/PeriodoATR/PeriodoEMA/PeriodoEMA1/PeriodoEMA2/VolatFilter)</t>
  </si>
  <si>
    <t>1830/915/2,3/10/735/62/10/0,6 (HoraFin/HoraInicio/NATRs/PeriodoATR/PeriodoEMA/PeriodoEMA1/PeriodoEMA2/VolatFilter)</t>
  </si>
  <si>
    <t>1830/915/2/10/461/92/10/1,6 (HoraFin/HoraInicio/NATRs/PeriodoATR/PeriodoEMA/PeriodoEMA1/PeriodoEMA2/VolatFilter)</t>
  </si>
  <si>
    <t>1830/915/2,3/50/771/97/10/1,6 (HoraFin/HoraInicio/NATRs/PeriodoATR/PeriodoEMA/PeriodoEMA1/PeriodoEMA2/VolatFilter)</t>
  </si>
  <si>
    <t>1830/915/2/26/505/73/10/0,6 (HoraFin/HoraInicio/NATRs/PeriodoATR/PeriodoEMA/PeriodoEMA1/PeriodoEMA2/VolatFilter)</t>
  </si>
  <si>
    <t>1830/915/2/44/526/76/10/1,5 (HoraFin/HoraInicio/NATRs/PeriodoATR/PeriodoEMA/PeriodoEMA1/PeriodoEMA2/VolatFilter)</t>
  </si>
  <si>
    <t>1830/915/2,1/44/496/85/10/1,1 (HoraFin/HoraInicio/NATRs/PeriodoATR/PeriodoEMA/PeriodoEMA1/PeriodoEMA2/VolatFilter)</t>
  </si>
  <si>
    <t>1830/915/2/54/465/72/10/0,6 (HoraFin/HoraInicio/NATRs/PeriodoATR/PeriodoEMA/PeriodoEMA1/PeriodoEMA2/VolatFilter)</t>
  </si>
  <si>
    <t>1830/915/2,2/27/530/79/10/0,6 (HoraFin/HoraInicio/NATRs/PeriodoATR/PeriodoEMA/PeriodoEMA1/PeriodoEMA2/VolatFilter)</t>
  </si>
  <si>
    <t>1830/915/2/29/485/81/10/1,5 (HoraFin/HoraInicio/NATRs/PeriodoATR/PeriodoEMA/PeriodoEMA1/PeriodoEMA2/VolatFilter)</t>
  </si>
  <si>
    <t>1830/915/2,3/17/470/96/10/0,8 (HoraFin/HoraInicio/NATRs/PeriodoATR/PeriodoEMA/PeriodoEMA1/PeriodoEMA2/VolatFilter)</t>
  </si>
  <si>
    <t>1830/915/2,1/49/473/91/10/1,4 (HoraFin/HoraInicio/NATRs/PeriodoATR/PeriodoEMA/PeriodoEMA1/PeriodoEMA2/VolatFilter)</t>
  </si>
  <si>
    <t>1830/915/2,1/67/625/60/10/1,6 (HoraFin/HoraInicio/NATRs/PeriodoATR/PeriodoEMA/PeriodoEMA1/PeriodoEMA2/VolatFilter)</t>
  </si>
  <si>
    <t>1830/915/2,2/63/760/64/10/0,8 (HoraFin/HoraInicio/NATRs/PeriodoATR/PeriodoEMA/PeriodoEMA1/PeriodoEMA2/VolatFilter)</t>
  </si>
  <si>
    <t>1830/915/2,2/22/473/89/10/0,8 (HoraFin/HoraInicio/NATRs/PeriodoATR/PeriodoEMA/PeriodoEMA1/PeriodoEMA2/VolatFilter)</t>
  </si>
  <si>
    <t>1830/915/2,2/26/515/87/10/1,4 (HoraFin/HoraInicio/NATRs/PeriodoATR/PeriodoEMA/PeriodoEMA1/PeriodoEMA2/VolatFilter)</t>
  </si>
  <si>
    <t>1830/915/2,1/52/444/76/10/0,8 (HoraFin/HoraInicio/NATRs/PeriodoATR/PeriodoEMA/PeriodoEMA1/PeriodoEMA2/VolatFilter)</t>
  </si>
  <si>
    <t>1830/915/2/12/740/97/10/1,6 (HoraFin/HoraInicio/NATRs/PeriodoATR/PeriodoEMA/PeriodoEMA1/PeriodoEMA2/VolatFilter)</t>
  </si>
  <si>
    <t>1830/915/2,2/58/607/95/10/1,2 (HoraFin/HoraInicio/NATRs/PeriodoATR/PeriodoEMA/PeriodoEMA1/PeriodoEMA2/VolatFilter)</t>
  </si>
  <si>
    <t>1830/915/2/70/798/86/10/0,7 (HoraFin/HoraInicio/NATRs/PeriodoATR/PeriodoEMA/PeriodoEMA1/PeriodoEMA2/VolatFilter)</t>
  </si>
  <si>
    <t>1830/915/2/42/455/61/10/0,8 (HoraFin/HoraInicio/NATRs/PeriodoATR/PeriodoEMA/PeriodoEMA1/PeriodoEMA2/VolatFilter)</t>
  </si>
  <si>
    <t>1830/915/2,3/52/713/94/10/0,6 (HoraFin/HoraInicio/NATRs/PeriodoATR/PeriodoEMA/PeriodoEMA1/PeriodoEMA2/VolatFilter)</t>
  </si>
  <si>
    <t>1830/915/2,2/12/762/96/10/1 (HoraFin/HoraInicio/NATRs/PeriodoATR/PeriodoEMA/PeriodoEMA1/PeriodoEMA2/VolatFilter)</t>
  </si>
  <si>
    <t>1830/915/2,2/11/580/65/10/0,6 (HoraFin/HoraInicio/NATRs/PeriodoATR/PeriodoEMA/PeriodoEMA1/PeriodoEMA2/VolatFilter)</t>
  </si>
  <si>
    <t>1830/915/2/29/726/73/10/0,7 (HoraFin/HoraInicio/NATRs/PeriodoATR/PeriodoEMA/PeriodoEMA1/PeriodoEMA2/VolatFilter)</t>
  </si>
  <si>
    <t>1830/915/2,2/68/714/63/10/1,6 (HoraFin/HoraInicio/NATRs/PeriodoATR/PeriodoEMA/PeriodoEMA1/PeriodoEMA2/VolatFilter)</t>
  </si>
  <si>
    <t>1830/915/2,3/32/718/79/10/0,6 (HoraFin/HoraInicio/NATRs/PeriodoATR/PeriodoEMA/PeriodoEMA1/PeriodoEMA2/VolatFilter)</t>
  </si>
  <si>
    <t>1830/915/2,3/54/472/85/10/1 (HoraFin/HoraInicio/NATRs/PeriodoATR/PeriodoEMA/PeriodoEMA1/PeriodoEMA2/VolatFilter)</t>
  </si>
  <si>
    <t>1830/915/2/27/556/69/10/0,6 (HoraFin/HoraInicio/NATRs/PeriodoATR/PeriodoEMA/PeriodoEMA1/PeriodoEMA2/VolatFilter)</t>
  </si>
  <si>
    <t>1830/915/2,3/46/431/61/10/0,8 (HoraFin/HoraInicio/NATRs/PeriodoATR/PeriodoEMA/PeriodoEMA1/PeriodoEMA2/VolatFilter)</t>
  </si>
  <si>
    <t>1830/915/2,1/66/652/97/10/0,7 (HoraFin/HoraInicio/NATRs/PeriodoATR/PeriodoEMA/PeriodoEMA1/PeriodoEMA2/VolatFilter)</t>
  </si>
  <si>
    <t>1830/915/2,1/56/748/95/10/1,5 (HoraFin/HoraInicio/NATRs/PeriodoATR/PeriodoEMA/PeriodoEMA1/PeriodoEMA2/VolatFilter)</t>
  </si>
  <si>
    <t>1830/915/2,3/67/546/82/10/1,6 (HoraFin/HoraInicio/NATRs/PeriodoATR/PeriodoEMA/PeriodoEMA1/PeriodoEMA2/VolatFilter)</t>
  </si>
  <si>
    <t>1830/915/2,3/49/449/92/10/0,8 (HoraFin/HoraInicio/NATRs/PeriodoATR/PeriodoEMA/PeriodoEMA1/PeriodoEMA2/VolatFilter)</t>
  </si>
  <si>
    <t>1830/915/2/64/668/85/10/1,5 (HoraFin/HoraInicio/NATRs/PeriodoATR/PeriodoEMA/PeriodoEMA1/PeriodoEMA2/VolatFilter)</t>
  </si>
  <si>
    <t>1830/915/2,3/18/789/66/10/0,9 (HoraFin/HoraInicio/NATRs/PeriodoATR/PeriodoEMA/PeriodoEMA1/PeriodoEMA2/VolatFilter)</t>
  </si>
  <si>
    <t>1830/915/2,2/47/731/91/10/1,3 (HoraFin/HoraInicio/NATRs/PeriodoATR/PeriodoEMA/PeriodoEMA1/PeriodoEMA2/VolatFilter)</t>
  </si>
  <si>
    <t>1830/915/2,3/61/619/94/10/1,4 (HoraFin/HoraInicio/NATRs/PeriodoATR/PeriodoEMA/PeriodoEMA1/PeriodoEMA2/VolatFilter)</t>
  </si>
  <si>
    <t>1830/915/2,1/22/785/81/10/0,9 (HoraFin/HoraInicio/NATRs/PeriodoATR/PeriodoEMA/PeriodoEMA1/PeriodoEMA2/VolatFilter)</t>
  </si>
  <si>
    <t>1830/915/2,2/54/438/61/10/0,8 (HoraFin/HoraInicio/NATRs/PeriodoATR/PeriodoEMA/PeriodoEMA1/PeriodoEMA2/VolatFilter)</t>
  </si>
  <si>
    <t>1830/915/2,1/60/552/69/10/0,7 (HoraFin/HoraInicio/NATRs/PeriodoATR/PeriodoEMA/PeriodoEMA1/PeriodoEMA2/VolatFilter)</t>
  </si>
  <si>
    <t>1830/915/2/18/437/79/10/1,2 (HoraFin/HoraInicio/NATRs/PeriodoATR/PeriodoEMA/PeriodoEMA1/PeriodoEMA2/VolatFilter)</t>
  </si>
  <si>
    <t>1830/915/2,2/14/749/96/10/1,5 (HoraFin/HoraInicio/NATRs/PeriodoATR/PeriodoEMA/PeriodoEMA1/PeriodoEMA2/VolatFilter)</t>
  </si>
  <si>
    <t>1830/915/2,1/12/690/99/10/1,1 (HoraFin/HoraInicio/NATRs/PeriodoATR/PeriodoEMA/PeriodoEMA1/PeriodoEMA2/VolatFilter)</t>
  </si>
  <si>
    <t>1830/915/2,1/34/512/89/10/0,8 (HoraFin/HoraInicio/NATRs/PeriodoATR/PeriodoEMA/PeriodoEMA1/PeriodoEMA2/VolatFilter)</t>
  </si>
  <si>
    <t>1830/915/2,1/52/784/100/10/1 (HoraFin/HoraInicio/NATRs/PeriodoATR/PeriodoEMA/PeriodoEMA1/PeriodoEMA2/VolatFilter)</t>
  </si>
  <si>
    <t>1830/915/2/61/750/97/10/1,3 (HoraFin/HoraInicio/NATRs/PeriodoATR/PeriodoEMA/PeriodoEMA1/PeriodoEMA2/VolatFilter)</t>
  </si>
  <si>
    <t>1830/915/2/48/569/73/10/0,6 (HoraFin/HoraInicio/NATRs/PeriodoATR/PeriodoEMA/PeriodoEMA1/PeriodoEMA2/VolatFilter)</t>
  </si>
  <si>
    <t>1830/915/2,3/42/740/85/10/1 (HoraFin/HoraInicio/NATRs/PeriodoATR/PeriodoEMA/PeriodoEMA1/PeriodoEMA2/VolatFilter)</t>
  </si>
  <si>
    <t>1830/915/2,2/31/698/62/10/1,5 (HoraFin/HoraInicio/NATRs/PeriodoATR/PeriodoEMA/PeriodoEMA1/PeriodoEMA2/VolatFilter)</t>
  </si>
  <si>
    <t>1830/915/2/42/463/61/10/0,8 (HoraFin/HoraInicio/NATRs/PeriodoATR/PeriodoEMA/PeriodoEMA1/PeriodoEMA2/VolatFilter)</t>
  </si>
  <si>
    <t>1830/915/2/29/505/73/10/1,5 (HoraFin/HoraInicio/NATRs/PeriodoATR/PeriodoEMA/PeriodoEMA1/PeriodoEMA2/VolatFilter)</t>
  </si>
  <si>
    <t>1830/915/2,1/22/794/72/10/0,9 (HoraFin/HoraInicio/NATRs/PeriodoATR/PeriodoEMA/PeriodoEMA1/PeriodoEMA2/VolatFilter)</t>
  </si>
  <si>
    <t>1830/915/2,3/53/708/95/10/1,1 (HoraFin/HoraInicio/NATRs/PeriodoATR/PeriodoEMA/PeriodoEMA1/PeriodoEMA2/VolatFilter)</t>
  </si>
  <si>
    <t>1830/915/2,2/26/667/65/10/1,4 (HoraFin/HoraInicio/NATRs/PeriodoATR/PeriodoEMA/PeriodoEMA1/PeriodoEMA2/VolatFilter)</t>
  </si>
  <si>
    <t>1830/915/2,1/66/431/60/10/1,1 (HoraFin/HoraInicio/NATRs/PeriodoATR/PeriodoEMA/PeriodoEMA1/PeriodoEMA2/VolatFilter)</t>
  </si>
  <si>
    <t>1830/915/2/62/550/88/10/1,6 (HoraFin/HoraInicio/NATRs/PeriodoATR/PeriodoEMA/PeriodoEMA1/PeriodoEMA2/VolatFilter)</t>
  </si>
  <si>
    <t>1830/915/2/70/542/88/10/1,4 (HoraFin/HoraInicio/NATRs/PeriodoATR/PeriodoEMA/PeriodoEMA1/PeriodoEMA2/VolatFilter)</t>
  </si>
  <si>
    <t>1830/915/2,1/11/510/87/10/0,7 (HoraFin/HoraInicio/NATRs/PeriodoATR/PeriodoEMA/PeriodoEMA1/PeriodoEMA2/VolatFilter)</t>
  </si>
  <si>
    <t>1830/915/2,2/44/568/60/10/1,4 (HoraFin/HoraInicio/NATRs/PeriodoATR/PeriodoEMA/PeriodoEMA1/PeriodoEMA2/VolatFilter)</t>
  </si>
  <si>
    <t>1830/915/2,3/48/550/87/10/1,5 (HoraFin/HoraInicio/NATRs/PeriodoATR/PeriodoEMA/PeriodoEMA1/PeriodoEMA2/VolatFilter)</t>
  </si>
  <si>
    <t>1830/915/2,1/35/788/84/10/1,4 (HoraFin/HoraInicio/NATRs/PeriodoATR/PeriodoEMA/PeriodoEMA1/PeriodoEMA2/VolatFilter)</t>
  </si>
  <si>
    <t>1830/915/2,1/49/748/85/10/1,4 (HoraFin/HoraInicio/NATRs/PeriodoATR/PeriodoEMA/PeriodoEMA1/PeriodoEMA2/VolatFilter)</t>
  </si>
  <si>
    <t>1830/915/2,3/26/549/92/10/1,4 (HoraFin/HoraInicio/NATRs/PeriodoATR/PeriodoEMA/PeriodoEMA1/PeriodoEMA2/VolatFilter)</t>
  </si>
  <si>
    <t>1830/915/2/21/550/92/10/1,4 (HoraFin/HoraInicio/NATRs/PeriodoATR/PeriodoEMA/PeriodoEMA1/PeriodoEMA2/VolatFilter)</t>
  </si>
  <si>
    <t>1830/915/2,1/59/648/95/10/1 (HoraFin/HoraInicio/NATRs/PeriodoATR/PeriodoEMA/PeriodoEMA1/PeriodoEMA2/VolatFilter)</t>
  </si>
  <si>
    <t>1830/915/2,2/59/779/63/10/1,1 (HoraFin/HoraInicio/NATRs/PeriodoATR/PeriodoEMA/PeriodoEMA1/PeriodoEMA2/VolatFilter)</t>
  </si>
  <si>
    <t>1830/915/2,3/47/636/94/10/1,2 (HoraFin/HoraInicio/NATRs/PeriodoATR/PeriodoEMA/PeriodoEMA1/PeriodoEMA2/VolatFilter)</t>
  </si>
  <si>
    <t>1830/915/2,1/66/568/74/10/0,7 (HoraFin/HoraInicio/NATRs/PeriodoATR/PeriodoEMA/PeriodoEMA1/PeriodoEMA2/VolatFilter)</t>
  </si>
  <si>
    <t>1830/915/2,2/42/636/91/10/1,3 (HoraFin/HoraInicio/NATRs/PeriodoATR/PeriodoEMA/PeriodoEMA1/PeriodoEMA2/VolatFilter)</t>
  </si>
  <si>
    <t>1830/915/2,2/62/751/92/10/1,6 (HoraFin/HoraInicio/NATRs/PeriodoATR/PeriodoEMA/PeriodoEMA1/PeriodoEMA2/VolatFilter)</t>
  </si>
  <si>
    <t>1830/915/2,1/52/722/86/10/0,8 (HoraFin/HoraInicio/NATRs/PeriodoATR/PeriodoEMA/PeriodoEMA1/PeriodoEMA2/VolatFilter)</t>
  </si>
  <si>
    <t>1830/915/2,2/44/430/61/10/1,1 (HoraFin/HoraInicio/NATRs/PeriodoATR/PeriodoEMA/PeriodoEMA1/PeriodoEMA2/VolatFilter)</t>
  </si>
  <si>
    <t>1830/915/2,1/22/765/81/10/0,9 (HoraFin/HoraInicio/NATRs/PeriodoATR/PeriodoEMA/PeriodoEMA1/PeriodoEMA2/VolatFilter)</t>
  </si>
  <si>
    <t>1830/915/2/67/727/62/10/0,6 (HoraFin/HoraInicio/NATRs/PeriodoATR/PeriodoEMA/PeriodoEMA1/PeriodoEMA2/VolatFilter)</t>
  </si>
  <si>
    <t>1830/915/2,1/51/694/91/10/1,1 (HoraFin/HoraInicio/NATRs/PeriodoATR/PeriodoEMA/PeriodoEMA1/PeriodoEMA2/VolatFilter)</t>
  </si>
  <si>
    <t>1830/915/2,3/20/612/62/10/1,6 (HoraFin/HoraInicio/NATRs/PeriodoATR/PeriodoEMA/PeriodoEMA1/PeriodoEMA2/VolatFilter)</t>
  </si>
  <si>
    <t>1830/915/2,1/55/436/65/10/1,1 (HoraFin/HoraInicio/NATRs/PeriodoATR/PeriodoEMA/PeriodoEMA1/PeriodoEMA2/VolatFilter)</t>
  </si>
  <si>
    <t>1830/915/2/56/427/87/10/1,3 (HoraFin/HoraInicio/NATRs/PeriodoATR/PeriodoEMA/PeriodoEMA1/PeriodoEMA2/VolatFilter)</t>
  </si>
  <si>
    <t>1830/915/2,3/46/527/84/10/0,9 (HoraFin/HoraInicio/NATRs/PeriodoATR/PeriodoEMA/PeriodoEMA1/PeriodoEMA2/VolatFilter)</t>
  </si>
  <si>
    <t>1830/915/2,3/31/630/67/10/1,3 (HoraFin/HoraInicio/NATRs/PeriodoATR/PeriodoEMA/PeriodoEMA1/PeriodoEMA2/VolatFilter)</t>
  </si>
  <si>
    <t>1830/915/2,2/25/485/66/10/1,3 (HoraFin/HoraInicio/NATRs/PeriodoATR/PeriodoEMA/PeriodoEMA1/PeriodoEMA2/VolatFilter)</t>
  </si>
  <si>
    <t>1830/915/2/44/435/72/10/1,2 (HoraFin/HoraInicio/NATRs/PeriodoATR/PeriodoEMA/PeriodoEMA1/PeriodoEMA2/VolatFilter)</t>
  </si>
  <si>
    <t>1830/915/2,3/48/477/72/10/1,5 (HoraFin/HoraInicio/NATRs/PeriodoATR/PeriodoEMA/PeriodoEMA1/PeriodoEMA2/VolatFilter)</t>
  </si>
  <si>
    <t>1830/915/2,3/68/534/60/10/1,1 (HoraFin/HoraInicio/NATRs/PeriodoATR/PeriodoEMA/PeriodoEMA1/PeriodoEMA2/VolatFilter)</t>
  </si>
  <si>
    <t>1830/915/2,3/44/466/65/10/1 (HoraFin/HoraInicio/NATRs/PeriodoATR/PeriodoEMA/PeriodoEMA1/PeriodoEMA2/VolatFilter)</t>
  </si>
  <si>
    <t>1830/915/2,1/50/475/93/10/0,9 (HoraFin/HoraInicio/NATRs/PeriodoATR/PeriodoEMA/PeriodoEMA1/PeriodoEMA2/VolatFilter)</t>
  </si>
  <si>
    <t>1830/915/2,1/68/673/88/10/1 (HoraFin/HoraInicio/NATRs/PeriodoATR/PeriodoEMA/PeriodoEMA1/PeriodoEMA2/VolatFilter)</t>
  </si>
  <si>
    <t>1830/915/2/53/519/71/10/1,1 (HoraFin/HoraInicio/NATRs/PeriodoATR/PeriodoEMA/PeriodoEMA1/PeriodoEMA2/VolatFilter)</t>
  </si>
  <si>
    <t>1830/915/2/23/573/94/10/1,4 (HoraFin/HoraInicio/NATRs/PeriodoATR/PeriodoEMA/PeriodoEMA1/PeriodoEMA2/VolatFilter)</t>
  </si>
  <si>
    <t>1830/915/2/33/598/92/10/1,2 (HoraFin/HoraInicio/NATRs/PeriodoATR/PeriodoEMA/PeriodoEMA1/PeriodoEMA2/VolatFilter)</t>
  </si>
  <si>
    <t>1830/915/2/14/687/64/10/1,5 (HoraFin/HoraInicio/NATRs/PeriodoATR/PeriodoEMA/PeriodoEMA1/PeriodoEMA2/VolatFilter)</t>
  </si>
  <si>
    <t>1830/915/2,3/52/722/98/10/0,8 (HoraFin/HoraInicio/NATRs/PeriodoATR/PeriodoEMA/PeriodoEMA1/PeriodoEMA2/VolatFilter)</t>
  </si>
  <si>
    <t>1830/915/2,2/34/704/86/10/0,8 (HoraFin/HoraInicio/NATRs/PeriodoATR/PeriodoEMA/PeriodoEMA1/PeriodoEMA2/VolatFilter)</t>
  </si>
  <si>
    <t>1830/915/2,3/26/487/67/10/1,4 (HoraFin/HoraInicio/NATRs/PeriodoATR/PeriodoEMA/PeriodoEMA1/PeriodoEMA2/VolatFilter)</t>
  </si>
  <si>
    <t>1830/915/2,2/28/596/86/10/0,6 (HoraFin/HoraInicio/NATRs/PeriodoATR/PeriodoEMA/PeriodoEMA1/PeriodoEMA2/VolatFilter)</t>
  </si>
  <si>
    <t>1830/915/2/57/641/96/10/1,1 (HoraFin/HoraInicio/NATRs/PeriodoATR/PeriodoEMA/PeriodoEMA1/PeriodoEMA2/VolatFilter)</t>
  </si>
  <si>
    <t>1830/915/2/26/424/83/10/1,1 (HoraFin/HoraInicio/NATRs/PeriodoATR/PeriodoEMA/PeriodoEMA1/PeriodoEMA2/VolatFilter)</t>
  </si>
  <si>
    <t>1830/915/2/33/768/89/10/1,4 (HoraFin/HoraInicio/NATRs/PeriodoATR/PeriodoEMA/PeriodoEMA1/PeriodoEMA2/VolatFilter)</t>
  </si>
  <si>
    <t>1830/915/2,2/26/468/73/10/0,8 (HoraFin/HoraInicio/NATRs/PeriodoATR/PeriodoEMA/PeriodoEMA1/PeriodoEMA2/VolatFilter)</t>
  </si>
  <si>
    <t>1830/915/2/39/687/77/10/0,6 (HoraFin/HoraInicio/NATRs/PeriodoATR/PeriodoEMA/PeriodoEMA1/PeriodoEMA2/VolatFilter)</t>
  </si>
  <si>
    <t>1830/915/2,1/66/547/81/10/1,6 (HoraFin/HoraInicio/NATRs/PeriodoATR/PeriodoEMA/PeriodoEMA1/PeriodoEMA2/VolatFilter)</t>
  </si>
  <si>
    <t>1830/915/2,2/37/622/90/10/1,6 (HoraFin/HoraInicio/NATRs/PeriodoATR/PeriodoEMA/PeriodoEMA1/PeriodoEMA2/VolatFilter)</t>
  </si>
  <si>
    <t>1830/915/2/48/777/83/10/1 (HoraFin/HoraInicio/NATRs/PeriodoATR/PeriodoEMA/PeriodoEMA1/PeriodoEMA2/VolatFilter)</t>
  </si>
  <si>
    <t>1830/915/2,3/36/698/86/10/1,3 (HoraFin/HoraInicio/NATRs/PeriodoATR/PeriodoEMA/PeriodoEMA1/PeriodoEMA2/VolatFilter)</t>
  </si>
  <si>
    <t>1830/915/2,3/23/535/79/10/0,7 (HoraFin/HoraInicio/NATRs/PeriodoATR/PeriodoEMA/PeriodoEMA1/PeriodoEMA2/VolatFilter)</t>
  </si>
  <si>
    <t>1830/915/2,2/31/775/72/10/0,7 (HoraFin/HoraInicio/NATRs/PeriodoATR/PeriodoEMA/PeriodoEMA1/PeriodoEMA2/VolatFilter)</t>
  </si>
  <si>
    <t>1830/915/2,1/41/501/77/10/1,1 (HoraFin/HoraInicio/NATRs/PeriodoATR/PeriodoEMA/PeriodoEMA1/PeriodoEMA2/VolatFilter)</t>
  </si>
  <si>
    <t>1830/915/2,3/21/786/66/10/1,5 (HoraFin/HoraInicio/NATRs/PeriodoATR/PeriodoEMA/PeriodoEMA1/PeriodoEMA2/VolatFilter)</t>
  </si>
  <si>
    <t>1830/915/2,2/55/444/81/10/1,4 (HoraFin/HoraInicio/NATRs/PeriodoATR/PeriodoEMA/PeriodoEMA1/PeriodoEMA2/VolatFilter)</t>
  </si>
  <si>
    <t>1830/915/2/48/683/82/10/1 (HoraFin/HoraInicio/NATRs/PeriodoATR/PeriodoEMA/PeriodoEMA1/PeriodoEMA2/VolatFilter)</t>
  </si>
  <si>
    <t>1830/915/2/59/748/66/10/1,2 (HoraFin/HoraInicio/NATRs/PeriodoATR/PeriodoEMA/PeriodoEMA1/PeriodoEMA2/VolatFilter)</t>
  </si>
  <si>
    <t>1830/915/2/70/665/63/10/1,3 (HoraFin/HoraInicio/NATRs/PeriodoATR/PeriodoEMA/PeriodoEMA1/PeriodoEMA2/VolatFilter)</t>
  </si>
  <si>
    <t>1830/915/2,2/12/425/87/10/1,4 (HoraFin/HoraInicio/NATRs/PeriodoATR/PeriodoEMA/PeriodoEMA1/PeriodoEMA2/VolatFilter)</t>
  </si>
  <si>
    <t>1830/915/2,1/22/711/81/10/0,8 (HoraFin/HoraInicio/NATRs/PeriodoATR/PeriodoEMA/PeriodoEMA1/PeriodoEMA2/VolatFilter)</t>
  </si>
  <si>
    <t>1830/915/2,2/16/644/78/10/0,6 (HoraFin/HoraInicio/NATRs/PeriodoATR/PeriodoEMA/PeriodoEMA1/PeriodoEMA2/VolatFilter)</t>
  </si>
  <si>
    <t>1830/915/2/18/566/85/10/1,4 (HoraFin/HoraInicio/NATRs/PeriodoATR/PeriodoEMA/PeriodoEMA1/PeriodoEMA2/VolatFilter)</t>
  </si>
  <si>
    <t>1830/915/2/27/748/88/10/1,6 (HoraFin/HoraInicio/NATRs/PeriodoATR/PeriodoEMA/PeriodoEMA1/PeriodoEMA2/VolatFilter)</t>
  </si>
  <si>
    <t>1830/915/2,3/10/660/88/10/1 (HoraFin/HoraInicio/NATRs/PeriodoATR/PeriodoEMA/PeriodoEMA1/PeriodoEMA2/VolatFilter)</t>
  </si>
  <si>
    <t>1830/915/2,2/64/436/80/10/1,3 (HoraFin/HoraInicio/NATRs/PeriodoATR/PeriodoEMA/PeriodoEMA1/PeriodoEMA2/VolatFilter)</t>
  </si>
  <si>
    <t>1830/915/2,1/22/711/81/10/0,7 (HoraFin/HoraInicio/NATRs/PeriodoATR/PeriodoEMA/PeriodoEMA1/PeriodoEMA2/VolatFilter)</t>
  </si>
  <si>
    <t>1830/915/2/31/446/63/10/1,4 (HoraFin/HoraInicio/NATRs/PeriodoATR/PeriodoEMA/PeriodoEMA1/PeriodoEMA2/VolatFilter)</t>
  </si>
  <si>
    <t>1830/915/2,1/37/586/65/10/0,7 (HoraFin/HoraInicio/NATRs/PeriodoATR/PeriodoEMA/PeriodoEMA1/PeriodoEMA2/VolatFilter)</t>
  </si>
  <si>
    <t>1830/915/2,1/32/542/63/10/1,2 (HoraFin/HoraInicio/NATRs/PeriodoATR/PeriodoEMA/PeriodoEMA1/PeriodoEMA2/VolatFilter)</t>
  </si>
  <si>
    <t>1830/915/2/26/789/66/10/0,8 (HoraFin/HoraInicio/NATRs/PeriodoATR/PeriodoEMA/PeriodoEMA1/PeriodoEMA2/VolatFilter)</t>
  </si>
  <si>
    <t>1830/915/2/26/711/81/10/0,8 (HoraFin/HoraInicio/NATRs/PeriodoATR/PeriodoEMA/PeriodoEMA1/PeriodoEMA2/VolatFilter)</t>
  </si>
  <si>
    <t>1830/915/2/16/483/89/10/1,2 (HoraFin/HoraInicio/NATRs/PeriodoATR/PeriodoEMA/PeriodoEMA1/PeriodoEMA2/VolatFilter)</t>
  </si>
  <si>
    <t>1830/915/2,3/12/569/61/10/0,8 (HoraFin/HoraInicio/NATRs/PeriodoATR/PeriodoEMA/PeriodoEMA1/PeriodoEMA2/VolatFilter)</t>
  </si>
  <si>
    <t>1830/915/2,2/48/753/60/10/1,4 (HoraFin/HoraInicio/NATRs/PeriodoATR/PeriodoEMA/PeriodoEMA1/PeriodoEMA2/VolatFilter)</t>
  </si>
  <si>
    <t>1830/915/2,1/11/541/83/10/1 (HoraFin/HoraInicio/NATRs/PeriodoATR/PeriodoEMA/PeriodoEMA1/PeriodoEMA2/VolatFilter)</t>
  </si>
  <si>
    <t>1830/915/2/51/748/80/10/1,1 (HoraFin/HoraInicio/NATRs/PeriodoATR/PeriodoEMA/PeriodoEMA1/PeriodoEMA2/VolatFilter)</t>
  </si>
  <si>
    <t>1830/915/2,3/43/601/90/10/1,1 (HoraFin/HoraInicio/NATRs/PeriodoATR/PeriodoEMA/PeriodoEMA1/PeriodoEMA2/VolatFilter)</t>
  </si>
  <si>
    <t>1830/915/2,1/27/729/82/10/0,8 (HoraFin/HoraInicio/NATRs/PeriodoATR/PeriodoEMA/PeriodoEMA1/PeriodoEMA2/VolatFilter)</t>
  </si>
  <si>
    <t>1830/915/2/40/579/85/10/0,8 (HoraFin/HoraInicio/NATRs/PeriodoATR/PeriodoEMA/PeriodoEMA1/PeriodoEMA2/VolatFilter)</t>
  </si>
  <si>
    <t>1830/915/2,2/13/494/66/10/1,2 (HoraFin/HoraInicio/NATRs/PeriodoATR/PeriodoEMA/PeriodoEMA1/PeriodoEMA2/VolatFilter)</t>
  </si>
  <si>
    <t>1830/915/2,3/59/750/64/10/1,5 (HoraFin/HoraInicio/NATRs/PeriodoATR/PeriodoEMA/PeriodoEMA1/PeriodoEMA2/VolatFilter)</t>
  </si>
  <si>
    <t>1830/915/2,3/65/571/100/10/1,3 (HoraFin/HoraInicio/NATRs/PeriodoATR/PeriodoEMA/PeriodoEMA1/PeriodoEMA2/VolatFilter)</t>
  </si>
  <si>
    <t>1830/915/2,1/24/437/89/10/0,9 (HoraFin/HoraInicio/NATRs/PeriodoATR/PeriodoEMA/PeriodoEMA1/PeriodoEMA2/VolatFilter)</t>
  </si>
  <si>
    <t>1830/915/2/64/730/89/10/0,8 (HoraFin/HoraInicio/NATRs/PeriodoATR/PeriodoEMA/PeriodoEMA1/PeriodoEMA2/VolatFilter)</t>
  </si>
  <si>
    <t>1830/915/2,3/57/554/86/10/1,2 (HoraFin/HoraInicio/NATRs/PeriodoATR/PeriodoEMA/PeriodoEMA1/PeriodoEMA2/VolatFilter)</t>
  </si>
  <si>
    <t>1830/915/2,2/19/468/82/10/0,9 (HoraFin/HoraInicio/NATRs/PeriodoATR/PeriodoEMA/PeriodoEMA1/PeriodoEMA2/VolatFilter)</t>
  </si>
  <si>
    <t>1830/915/2/18/421/90/10/0,9 (HoraFin/HoraInicio/NATRs/PeriodoATR/PeriodoEMA/PeriodoEMA1/PeriodoEMA2/VolatFilter)</t>
  </si>
  <si>
    <t>1830/915/2/55/514/67/10/0,9 (HoraFin/HoraInicio/NATRs/PeriodoATR/PeriodoEMA/PeriodoEMA1/PeriodoEMA2/VolatFilter)</t>
  </si>
  <si>
    <t>1830/915/2,2/24/643/72/10/0,6 (HoraFin/HoraInicio/NATRs/PeriodoATR/PeriodoEMA/PeriodoEMA1/PeriodoEMA2/VolatFilter)</t>
  </si>
  <si>
    <t>1830/915/2,1/69/669/88/10/1,3 (HoraFin/HoraInicio/NATRs/PeriodoATR/PeriodoEMA/PeriodoEMA1/PeriodoEMA2/VolatFilter)</t>
  </si>
  <si>
    <t>1830/915/2/25/439/74/10/1,2 (HoraFin/HoraInicio/NATRs/PeriodoATR/PeriodoEMA/PeriodoEMA1/PeriodoEMA2/VolatFilter)</t>
  </si>
  <si>
    <t>1830/915/2,1/14/763/92/10/1,1 (HoraFin/HoraInicio/NATRs/PeriodoATR/PeriodoEMA/PeriodoEMA1/PeriodoEMA2/VolatFilter)</t>
  </si>
  <si>
    <t>1830/915/2,1/64/782/69/10/1,5 (HoraFin/HoraInicio/NATRs/PeriodoATR/PeriodoEMA/PeriodoEMA1/PeriodoEMA2/VolatFilter)</t>
  </si>
  <si>
    <t>1830/915/2,1/28/745/83/10/0,9 (HoraFin/HoraInicio/NATRs/PeriodoATR/PeriodoEMA/PeriodoEMA1/PeriodoEMA2/VolatFilter)</t>
  </si>
  <si>
    <t>1830/915/2,3/56/793/92/10/1 (HoraFin/HoraInicio/NATRs/PeriodoATR/PeriodoEMA/PeriodoEMA1/PeriodoEMA2/VolatFilter)</t>
  </si>
  <si>
    <t>1830/915/2,2/21/534/90/10/1,1 (HoraFin/HoraInicio/NATRs/PeriodoATR/PeriodoEMA/PeriodoEMA1/PeriodoEMA2/VolatFilter)</t>
  </si>
  <si>
    <t>1830/915/2,3/28/777/67/10/1,3 (HoraFin/HoraInicio/NATRs/PeriodoATR/PeriodoEMA/PeriodoEMA1/PeriodoEMA2/VolatFilter)</t>
  </si>
  <si>
    <t>1830/915/2,2/19/736/65/10/1,2 (HoraFin/HoraInicio/NATRs/PeriodoATR/PeriodoEMA/PeriodoEMA1/PeriodoEMA2/VolatFilter)</t>
  </si>
  <si>
    <t>1830/915/2,2/45/616/66/10/1,5 (HoraFin/HoraInicio/NATRs/PeriodoATR/PeriodoEMA/PeriodoEMA1/PeriodoEMA2/VolatFilter)</t>
  </si>
  <si>
    <t>1830/915/2/24/752/91/10/1,3 (HoraFin/HoraInicio/NATRs/PeriodoATR/PeriodoEMA/PeriodoEMA1/PeriodoEMA2/VolatFilter)</t>
  </si>
  <si>
    <t>1830/915/2,1/22/711/72/10/0,7 (HoraFin/HoraInicio/NATRs/PeriodoATR/PeriodoEMA/PeriodoEMA1/PeriodoEMA2/VolatFilter)</t>
  </si>
  <si>
    <t>1830/915/2,3/19/647/97/10/0,9 (HoraFin/HoraInicio/NATRs/PeriodoATR/PeriodoEMA/PeriodoEMA1/PeriodoEMA2/VolatFilter)</t>
  </si>
  <si>
    <t>1830/915/2,1/20/492/66/10/1,2 (HoraFin/HoraInicio/NATRs/PeriodoATR/PeriodoEMA/PeriodoEMA1/PeriodoEMA2/VolatFilter)</t>
  </si>
  <si>
    <t>1830/915/2,2/20/593/88/10/0,6 (HoraFin/HoraInicio/NATRs/PeriodoATR/PeriodoEMA/PeriodoEMA1/PeriodoEMA2/VolatFilter)</t>
  </si>
  <si>
    <t>1830/915/2,2/17/555/76/10/1,6 (HoraFin/HoraInicio/NATRs/PeriodoATR/PeriodoEMA/PeriodoEMA1/PeriodoEMA2/VolatFilter)</t>
  </si>
  <si>
    <t>1830/915/2/49/605/90/10/1,1 (HoraFin/HoraInicio/NATRs/PeriodoATR/PeriodoEMA/PeriodoEMA1/PeriodoEMA2/VolatFilter)</t>
  </si>
  <si>
    <t>1830/915/2,1/45/535/93/10/0,8 (HoraFin/HoraInicio/NATRs/PeriodoATR/PeriodoEMA/PeriodoEMA1/PeriodoEMA2/VolatFilter)</t>
  </si>
  <si>
    <t>1830/915/2,1/24/456/73/10/0,9 (HoraFin/HoraInicio/NATRs/PeriodoATR/PeriodoEMA/PeriodoEMA1/PeriodoEMA2/VolatFilter)</t>
  </si>
  <si>
    <t>1830/915/2/10/542/61/10/1,1 (HoraFin/HoraInicio/NATRs/PeriodoATR/PeriodoEMA/PeriodoEMA1/PeriodoEMA2/VolatFilter)</t>
  </si>
  <si>
    <t>1830/915/2,3/61/692/70/10/1,6 (HoraFin/HoraInicio/NATRs/PeriodoATR/PeriodoEMA/PeriodoEMA1/PeriodoEMA2/VolatFilter)</t>
  </si>
  <si>
    <t>1830/915/2,1/22/756/72/10/0,9 (HoraFin/HoraInicio/NATRs/PeriodoATR/PeriodoEMA/PeriodoEMA1/PeriodoEMA2/VolatFilter)</t>
  </si>
  <si>
    <t>1830/915/2,3/39/564/88/10/1,2 (HoraFin/HoraInicio/NATRs/PeriodoATR/PeriodoEMA/PeriodoEMA1/PeriodoEMA2/VolatFilter)</t>
  </si>
  <si>
    <t>1830/915/2,1/22/711/72/10/0,8 (HoraFin/HoraInicio/NATRs/PeriodoATR/PeriodoEMA/PeriodoEMA1/PeriodoEMA2/VolatFilter)</t>
  </si>
  <si>
    <t>1830/915/2/10/652/75/10/0,7 (HoraFin/HoraInicio/NATRs/PeriodoATR/PeriodoEMA/PeriodoEMA1/PeriodoEMA2/VolatFilter)</t>
  </si>
  <si>
    <t>1830/915/2,1/50/674/70/10/0,6 (HoraFin/HoraInicio/NATRs/PeriodoATR/PeriodoEMA/PeriodoEMA1/PeriodoEMA2/VolatFilter)</t>
  </si>
  <si>
    <t>1830/915/2,3/31/552/79/10/1,4 (HoraFin/HoraInicio/NATRs/PeriodoATR/PeriodoEMA/PeriodoEMA1/PeriodoEMA2/VolatFilter)</t>
  </si>
  <si>
    <t>1830/915/2/50/624/68/10/1,6 (HoraFin/HoraInicio/NATRs/PeriodoATR/PeriodoEMA/PeriodoEMA1/PeriodoEMA2/VolatFilter)</t>
  </si>
  <si>
    <t>1830/915/2,1/58/659/88/10/1,2 (HoraFin/HoraInicio/NATRs/PeriodoATR/PeriodoEMA/PeriodoEMA1/PeriodoEMA2/VolatFilter)</t>
  </si>
  <si>
    <t>1830/915/2,2/30/731/90/10/1 (HoraFin/HoraInicio/NATRs/PeriodoATR/PeriodoEMA/PeriodoEMA1/PeriodoEMA2/VolatFilter)</t>
  </si>
  <si>
    <t>1830/915/2/34/755/89/10/1,5 (HoraFin/HoraInicio/NATRs/PeriodoATR/PeriodoEMA/PeriodoEMA1/PeriodoEMA2/VolatFilter)</t>
  </si>
  <si>
    <t>1830/915/2/14/711/73/10/1,6 (HoraFin/HoraInicio/NATRs/PeriodoATR/PeriodoEMA/PeriodoEMA1/PeriodoEMA2/VolatFilter)</t>
  </si>
  <si>
    <t>1830/915/2,3/30/731/90/10/1 (HoraFin/HoraInicio/NATRs/PeriodoATR/PeriodoEMA/PeriodoEMA1/PeriodoEMA2/VolatFilter)</t>
  </si>
  <si>
    <t>1830/915/2,3/59/598/89/10/1,1 (HoraFin/HoraInicio/NATRs/PeriodoATR/PeriodoEMA/PeriodoEMA1/PeriodoEMA2/VolatFilter)</t>
  </si>
  <si>
    <t>1830/915/2,2/61/692/70/10/1,6 (HoraFin/HoraInicio/NATRs/PeriodoATR/PeriodoEMA/PeriodoEMA1/PeriodoEMA2/VolatFilter)</t>
  </si>
  <si>
    <t>1830/915/2,1/33/449/69/10/1,3 (HoraFin/HoraInicio/NATRs/PeriodoATR/PeriodoEMA/PeriodoEMA1/PeriodoEMA2/VolatFilter)</t>
  </si>
  <si>
    <t>1830/915/2/52/767/64/10/1,3 (HoraFin/HoraInicio/NATRs/PeriodoATR/PeriodoEMA/PeriodoEMA1/PeriodoEMA2/VolatFilter)</t>
  </si>
  <si>
    <t>1830/915/2,1/50/752/90/10/1,3 (HoraFin/HoraInicio/NATRs/PeriodoATR/PeriodoEMA/PeriodoEMA1/PeriodoEMA2/VolatFilter)</t>
  </si>
  <si>
    <t>1830/915/2,1/52/792/60/10/0,6 (HoraFin/HoraInicio/NATRs/PeriodoATR/PeriodoEMA/PeriodoEMA1/PeriodoEMA2/VolatFilter)</t>
  </si>
  <si>
    <t>1830/915/2,2/65/451/70/10/1,3 (HoraFin/HoraInicio/NATRs/PeriodoATR/PeriodoEMA/PeriodoEMA1/PeriodoEMA2/VolatFilter)</t>
  </si>
  <si>
    <t>1830/915/2/67/727/62/10/0,8 (HoraFin/HoraInicio/NATRs/PeriodoATR/PeriodoEMA/PeriodoEMA1/PeriodoEMA2/VolatFilter)</t>
  </si>
  <si>
    <t>1830/915/2,3/26/752/69/10/1,2 (HoraFin/HoraInicio/NATRs/PeriodoATR/PeriodoEMA/PeriodoEMA1/PeriodoEMA2/VolatFilter)</t>
  </si>
  <si>
    <t>1830/915/2,1/61/780/76/10/1 (HoraFin/HoraInicio/NATRs/PeriodoATR/PeriodoEMA/PeriodoEMA1/PeriodoEMA2/VolatFilter)</t>
  </si>
  <si>
    <t>1830/915/2,3/60/786/93/10/0,6 (HoraFin/HoraInicio/NATRs/PeriodoATR/PeriodoEMA/PeriodoEMA1/PeriodoEMA2/VolatFilter)</t>
  </si>
  <si>
    <t>1830/915/2/26/485/81/10/0,8 (HoraFin/HoraInicio/NATRs/PeriodoATR/PeriodoEMA/PeriodoEMA1/PeriodoEMA2/VolatFilter)</t>
  </si>
  <si>
    <t>1830/915/2,3/18/505/73/10/0,9 (HoraFin/HoraInicio/NATRs/PeriodoATR/PeriodoEMA/PeriodoEMA1/PeriodoEMA2/VolatFilter)</t>
  </si>
  <si>
    <t>1830/915/2/14/742/73/10/1,6 (HoraFin/HoraInicio/NATRs/PeriodoATR/PeriodoEMA/PeriodoEMA1/PeriodoEMA2/VolatFilter)</t>
  </si>
  <si>
    <t>1830/915/2,2/69/624/93/10/0,6 (HoraFin/HoraInicio/NATRs/PeriodoATR/PeriodoEMA/PeriodoEMA1/PeriodoEMA2/VolatFilter)</t>
  </si>
  <si>
    <t>1830/915/2,2/18/494/68/10/1,1 (HoraFin/HoraInicio/NATRs/PeriodoATR/PeriodoEMA/PeriodoEMA1/PeriodoEMA2/VolatFilter)</t>
  </si>
  <si>
    <t>1830/915/2/22/485/81/10/0,9 (HoraFin/HoraInicio/NATRs/PeriodoATR/PeriodoEMA/PeriodoEMA1/PeriodoEMA2/VolatFilter)</t>
  </si>
  <si>
    <t>1830/915/2/26/680/78/10/1,4 (HoraFin/HoraInicio/NATRs/PeriodoATR/PeriodoEMA/PeriodoEMA1/PeriodoEMA2/VolatFilter)</t>
  </si>
  <si>
    <t>1830/915/2/61/510/71/10/0,9 (HoraFin/HoraInicio/NATRs/PeriodoATR/PeriodoEMA/PeriodoEMA1/PeriodoEMA2/VolatFilter)</t>
  </si>
  <si>
    <t>1830/915/2/18/589/86/10/1,3 (HoraFin/HoraInicio/NATRs/PeriodoATR/PeriodoEMA/PeriodoEMA1/PeriodoEMA2/VolatFilter)</t>
  </si>
  <si>
    <t>1830/915/2,2/41/641/83/10/0,7 (HoraFin/HoraInicio/NATRs/PeriodoATR/PeriodoEMA/PeriodoEMA1/PeriodoEMA2/VolatFilter)</t>
  </si>
  <si>
    <t>1830/915/2,2/41/704/60/10/0,8 (HoraFin/HoraInicio/NATRs/PeriodoATR/PeriodoEMA/PeriodoEMA1/PeriodoEMA2/VolatFilter)</t>
  </si>
  <si>
    <t>1830/915/2/65/649/60/10/0,8 (HoraFin/HoraInicio/NATRs/PeriodoATR/PeriodoEMA/PeriodoEMA1/PeriodoEMA2/VolatFilter)</t>
  </si>
  <si>
    <t>1830/915/2,1/54/698/69/10/1,1 (HoraFin/HoraInicio/NATRs/PeriodoATR/PeriodoEMA/PeriodoEMA1/PeriodoEMA2/VolatFilter)</t>
  </si>
  <si>
    <t>1830/915/2,1/18/505/73/10/0,9 (HoraFin/HoraInicio/NATRs/PeriodoATR/PeriodoEMA/PeriodoEMA1/PeriodoEMA2/VolatFilter)</t>
  </si>
  <si>
    <t>1830/915/2,1/35/716/66/10/1,1 (HoraFin/HoraInicio/NATRs/PeriodoATR/PeriodoEMA/PeriodoEMA1/PeriodoEMA2/VolatFilter)</t>
  </si>
  <si>
    <t>1830/915/2/40/728/78/10/1,1 (HoraFin/HoraInicio/NATRs/PeriodoATR/PeriodoEMA/PeriodoEMA1/PeriodoEMA2/VolatFilter)</t>
  </si>
  <si>
    <t>1830/915/2/62/551/62/10/0,9 (HoraFin/HoraInicio/NATRs/PeriodoATR/PeriodoEMA/PeriodoEMA1/PeriodoEMA2/VolatFilter)</t>
  </si>
  <si>
    <t>1830/915/2,1/37/799/63/10/0,6 (HoraFin/HoraInicio/NATRs/PeriodoATR/PeriodoEMA/PeriodoEMA1/PeriodoEMA2/VolatFilter)</t>
  </si>
  <si>
    <t>1830/915/2,1/22/679/81/10/0,9 (HoraFin/HoraInicio/NATRs/PeriodoATR/PeriodoEMA/PeriodoEMA1/PeriodoEMA2/VolatFilter)</t>
  </si>
  <si>
    <t>1830/915/2/26/505/73/10/0,8 (HoraFin/HoraInicio/NATRs/PeriodoATR/PeriodoEMA/PeriodoEMA1/PeriodoEMA2/VolatFilter)</t>
  </si>
  <si>
    <t>1830/915/2/17/639/65/10/1,6 (HoraFin/HoraInicio/NATRs/PeriodoATR/PeriodoEMA/PeriodoEMA1/PeriodoEMA2/VolatFilter)</t>
  </si>
  <si>
    <t>1830/915/2,3/18/649/80/10/0,7 (HoraFin/HoraInicio/NATRs/PeriodoATR/PeriodoEMA/PeriodoEMA1/PeriodoEMA2/VolatFilter)</t>
  </si>
  <si>
    <t>1830/915/2,2/45/792/67/10/0,6 (HoraFin/HoraInicio/NATRs/PeriodoATR/PeriodoEMA/PeriodoEMA1/PeriodoEMA2/VolatFilter)</t>
  </si>
  <si>
    <t>1830/915/2,1/32/558/76/10/1,1 (HoraFin/HoraInicio/NATRs/PeriodoATR/PeriodoEMA/PeriodoEMA1/PeriodoEMA2/VolatFilter)</t>
  </si>
  <si>
    <t>1830/915/2,1/42/595/99/10/0,8 (HoraFin/HoraInicio/NATRs/PeriodoATR/PeriodoEMA/PeriodoEMA1/PeriodoEMA2/VolatFilter)</t>
  </si>
  <si>
    <t>1830/915/2,2/30/577/73/10/0,7 (HoraFin/HoraInicio/NATRs/PeriodoATR/PeriodoEMA/PeriodoEMA1/PeriodoEMA2/VolatFilter)</t>
  </si>
  <si>
    <t>1830/915/2,1/34/742/81/10/0,9 (HoraFin/HoraInicio/NATRs/PeriodoATR/PeriodoEMA/PeriodoEMA1/PeriodoEMA2/VolatFilter)</t>
  </si>
  <si>
    <t>1830/915/2,3/58/676/80/10/0,8 (HoraFin/HoraInicio/NATRs/PeriodoATR/PeriodoEMA/PeriodoEMA1/PeriodoEMA2/VolatFilter)</t>
  </si>
  <si>
    <t>1830/915/2,3/47/675/77/10/1,4 (HoraFin/HoraInicio/NATRs/PeriodoATR/PeriodoEMA/PeriodoEMA1/PeriodoEMA2/VolatFilter)</t>
  </si>
  <si>
    <t>1830/915/2,3/33/772/69/10/1,5 (HoraFin/HoraInicio/NATRs/PeriodoATR/PeriodoEMA/PeriodoEMA1/PeriodoEMA2/VolatFilter)</t>
  </si>
  <si>
    <t>1830/915/2,2/40/437/69/10/1,3 (HoraFin/HoraInicio/NATRs/PeriodoATR/PeriodoEMA/PeriodoEMA1/PeriodoEMA2/VolatFilter)</t>
  </si>
  <si>
    <t>1830/915/2/51/589/87/10/0,8 (HoraFin/HoraInicio/NATRs/PeriodoATR/PeriodoEMA/PeriodoEMA1/PeriodoEMA2/VolatFilter)</t>
  </si>
  <si>
    <t>1830/915/2,3/44/741/82/10/1,3 (HoraFin/HoraInicio/NATRs/PeriodoATR/PeriodoEMA/PeriodoEMA1/PeriodoEMA2/VolatFilter)</t>
  </si>
  <si>
    <t>1830/915/2,3/42/664/75/10/0,7 (HoraFin/HoraInicio/NATRs/PeriodoATR/PeriodoEMA/PeriodoEMA1/PeriodoEMA2/VolatFilter)</t>
  </si>
  <si>
    <t>1830/915/2/52/734/72/10/0,9 (HoraFin/HoraInicio/NATRs/PeriodoATR/PeriodoEMA/PeriodoEMA1/PeriodoEMA2/VolatFilter)</t>
  </si>
  <si>
    <t>1830/915/2/18/678/74/10/1,4 (HoraFin/HoraInicio/NATRs/PeriodoATR/PeriodoEMA/PeriodoEMA1/PeriodoEMA2/VolatFilter)</t>
  </si>
  <si>
    <t>1830/915/2,2/25/666/66/10/0,8 (HoraFin/HoraInicio/NATRs/PeriodoATR/PeriodoEMA/PeriodoEMA1/PeriodoEMA2/VolatFilter)</t>
  </si>
  <si>
    <t>1830/915/2,1/68/456/73/10/1,1 (HoraFin/HoraInicio/NATRs/PeriodoATR/PeriodoEMA/PeriodoEMA1/PeriodoEMA2/VolatFilter)</t>
  </si>
  <si>
    <t>1830/915/2,1/22/729/72/10/0,9 (HoraFin/HoraInicio/NATRs/PeriodoATR/PeriodoEMA/PeriodoEMA1/PeriodoEMA2/VolatFilter)</t>
  </si>
  <si>
    <t>1830/915/2/29/431/78/10/1,6 (HoraFin/HoraInicio/NATRs/PeriodoATR/PeriodoEMA/PeriodoEMA1/PeriodoEMA2/VolatFilter)</t>
  </si>
  <si>
    <t>1830/915/2,2/52/734/72/10/0,9 (HoraFin/HoraInicio/NATRs/PeriodoATR/PeriodoEMA/PeriodoEMA1/PeriodoEMA2/VolatFilter)</t>
  </si>
  <si>
    <t>1830/915/2,1/22/691/81/10/0,9 (HoraFin/HoraInicio/NATRs/PeriodoATR/PeriodoEMA/PeriodoEMA1/PeriodoEMA2/VolatFilter)</t>
  </si>
  <si>
    <t>1830/915/2,1/49/742/76/10/1,3 (HoraFin/HoraInicio/NATRs/PeriodoATR/PeriodoEMA/PeriodoEMA1/PeriodoEMA2/VolatFilter)</t>
  </si>
  <si>
    <t>1830/915/2,2/16/658/79/10/1,2 (HoraFin/HoraInicio/NATRs/PeriodoATR/PeriodoEMA/PeriodoEMA1/PeriodoEMA2/VolatFilter)</t>
  </si>
  <si>
    <t>1830/915/2,1/13/597/95/10/1 (HoraFin/HoraInicio/NATRs/PeriodoATR/PeriodoEMA/PeriodoEMA1/PeriodoEMA2/VolatFilter)</t>
  </si>
  <si>
    <t>1830/915/2,1/12/611/77/10/1,4 (HoraFin/HoraInicio/NATRs/PeriodoATR/PeriodoEMA/PeriodoEMA1/PeriodoEMA2/VolatFilter)</t>
  </si>
  <si>
    <t>1830/915/2,1/24/615/67/10/1,4 (HoraFin/HoraInicio/NATRs/PeriodoATR/PeriodoEMA/PeriodoEMA1/PeriodoEMA2/VolatFilter)</t>
  </si>
  <si>
    <t>1830/915/2,2/70/613/71/10/0,6 (HoraFin/HoraInicio/NATRs/PeriodoATR/PeriodoEMA/PeriodoEMA1/PeriodoEMA2/VolatFilter)</t>
  </si>
  <si>
    <t>1830/915/2/42/633/97/10/0,9 (HoraFin/HoraInicio/NATRs/PeriodoATR/PeriodoEMA/PeriodoEMA1/PeriodoEMA2/VolatFilter)</t>
  </si>
  <si>
    <t>1830/915/2,1/11/624/76/10/0,6 (HoraFin/HoraInicio/NATRs/PeriodoATR/PeriodoEMA/PeriodoEMA1/PeriodoEMA2/VolatFilter)</t>
  </si>
  <si>
    <t>1830/915/2,1/22/536/72/10/0,9 (HoraFin/HoraInicio/NATRs/PeriodoATR/PeriodoEMA/PeriodoEMA1/PeriodoEMA2/VolatFilter)</t>
  </si>
  <si>
    <t>1830/915/2/25/679/74/10/1,5 (HoraFin/HoraInicio/NATRs/PeriodoATR/PeriodoEMA/PeriodoEMA1/PeriodoEMA2/VolatFilter)</t>
  </si>
  <si>
    <t>1830/915/2,2/57/472/71/10/1,1 (HoraFin/HoraInicio/NATRs/PeriodoATR/PeriodoEMA/PeriodoEMA1/PeriodoEMA2/VolatFilter)</t>
  </si>
  <si>
    <t>1830/915/2,2/51/533/77/10/1 (HoraFin/HoraInicio/NATRs/PeriodoATR/PeriodoEMA/PeriodoEMA1/PeriodoEMA2/VolatFilter)</t>
  </si>
  <si>
    <t>1830/915/2/16/641/78/10/0,8 (HoraFin/HoraInicio/NATRs/PeriodoATR/PeriodoEMA/PeriodoEMA1/PeriodoEMA2/VolatFilter)</t>
  </si>
  <si>
    <t>1830/915/2,1/39/623/93/10/1 (HoraFin/HoraInicio/NATRs/PeriodoATR/PeriodoEMA/PeriodoEMA1/PeriodoEMA2/VolatFilter)</t>
  </si>
  <si>
    <t>1830/915/2,1/22/711/83/10/0,9 (HoraFin/HoraInicio/NATRs/PeriodoATR/PeriodoEMA/PeriodoEMA1/PeriodoEMA2/VolatFilter)</t>
  </si>
  <si>
    <t>1830/915/2/42/665/72/10/0,8 (HoraFin/HoraInicio/NATRs/PeriodoATR/PeriodoEMA/PeriodoEMA1/PeriodoEMA2/VolatFilter)</t>
  </si>
  <si>
    <t>1830/915/2,1/22/711/79/10/0,9 (HoraFin/HoraInicio/NATRs/PeriodoATR/PeriodoEMA/PeriodoEMA1/PeriodoEMA2/VolatFilter)</t>
  </si>
  <si>
    <t>1830/915/2,1/68/711/72/10/1,1 (HoraFin/HoraInicio/NATRs/PeriodoATR/PeriodoEMA/PeriodoEMA1/PeriodoEMA2/VolatFilter)</t>
  </si>
  <si>
    <t>1830/915/2/18/656/62/10/0,9 (HoraFin/HoraInicio/NATRs/PeriodoATR/PeriodoEMA/PeriodoEMA1/PeriodoEMA2/VolatFilter)</t>
  </si>
  <si>
    <t>1830/915/2,1/22/711/80/10/0,9 (HoraFin/HoraInicio/NATRs/PeriodoATR/PeriodoEMA/PeriodoEMA1/PeriodoEMA2/VolatFilter)</t>
  </si>
  <si>
    <t>1830/915/2,1/31/632/72/10/1,4 (HoraFin/HoraInicio/NATRs/PeriodoATR/PeriodoEMA/PeriodoEMA1/PeriodoEMA2/VolatFilter)</t>
  </si>
  <si>
    <t>1830/915/2,2/34/543/70/10/1,3 (HoraFin/HoraInicio/NATRs/PeriodoATR/PeriodoEMA/PeriodoEMA1/PeriodoEMA2/VolatFilter)</t>
  </si>
  <si>
    <t>1830/915/2,2/12/461/74/10/1 (HoraFin/HoraInicio/NATRs/PeriodoATR/PeriodoEMA/PeriodoEMA1/PeriodoEMA2/VolatFilter)</t>
  </si>
  <si>
    <t>1830/915/2/22/551/92/10/0,9 (HoraFin/HoraInicio/NATRs/PeriodoATR/PeriodoEMA/PeriodoEMA1/PeriodoEMA2/VolatFilter)</t>
  </si>
  <si>
    <t>1830/915/2,3/22/711/80/10/0,9 (HoraFin/HoraInicio/NATRs/PeriodoATR/PeriodoEMA/PeriodoEMA1/PeriodoEMA2/VolatFilter)</t>
  </si>
  <si>
    <t>1830/915/2,1/57/657/76/10/1,2 (HoraFin/HoraInicio/NATRs/PeriodoATR/PeriodoEMA/PeriodoEMA1/PeriodoEMA2/VolatFilter)</t>
  </si>
  <si>
    <t>1830/915/2,3/43/537/70/10/0,8 (HoraFin/HoraInicio/NATRs/PeriodoATR/PeriodoEMA/PeriodoEMA1/PeriodoEMA2/VolatFilter)</t>
  </si>
  <si>
    <t>1830/915/2,1/22/711/82/10/0,9 (HoraFin/HoraInicio/NATRs/PeriodoATR/PeriodoEMA/PeriodoEMA1/PeriodoEMA2/VolatFilter)</t>
  </si>
  <si>
    <t>1830/915/2,1/61/692/70/10/1,1 (HoraFin/HoraInicio/NATRs/PeriodoATR/PeriodoEMA/PeriodoEMA1/PeriodoEMA2/VolatFilter)</t>
  </si>
  <si>
    <t>1830/915/2,1/21/711/81/10/0,9 (HoraFin/HoraInicio/NATRs/PeriodoATR/PeriodoEMA/PeriodoEMA1/PeriodoEMA2/VolatFilter)</t>
  </si>
  <si>
    <t>1830/915/2,1/22/711/81/10/0,9 (HoraFin/HoraInicio/NATRs/PeriodoATR/PeriodoEMA/PeriodoEMA1/PeriodoEMA2/VolatFilter)</t>
  </si>
  <si>
    <t>1830/915/2,2/22/711/81/10/0,9 (HoraFin/HoraInicio/NATRs/PeriodoATR/PeriodoEMA/PeriodoEMA1/PeriodoEMA2/VolatFilter)</t>
  </si>
  <si>
    <t>1830/915/2,1/59/710/77/10/1 (HoraFin/HoraInicio/NATRs/PeriodoATR/PeriodoEMA/PeriodoEMA1/PeriodoEMA2/VolatFilter)</t>
  </si>
  <si>
    <t>1830/915/2,1/41/657/73/10/1 (HoraFin/HoraInicio/NATRs/PeriodoATR/PeriodoEMA/PeriodoEMA1/PeriodoEMA2/VolatFilter)</t>
  </si>
  <si>
    <t>1830/915/2,1/48/531/74/10/1,1 (HoraFin/HoraInicio/NATRs/PeriodoATR/PeriodoEMA/PeriodoEMA1/PeriodoEMA2/VolatFilter)</t>
  </si>
  <si>
    <t>1830/915/2,1/34/711/81/10/0,9 (HoraFin/HoraInicio/NATRs/PeriodoATR/PeriodoEMA/PeriodoEMA1/PeriodoEMA2/VolatFilter)</t>
  </si>
  <si>
    <t>1830/915/2,2/61/686/71/10/1,4 (HoraFin/HoraInicio/NATRs/PeriodoATR/PeriodoEMA/PeriodoEMA1/PeriodoEMA2/VolatFilter)</t>
  </si>
  <si>
    <t>1830/915/2,3/29/560/82/10/1,3 (HoraFin/HoraInicio/NATRs/PeriodoATR/PeriodoEMA/PeriodoEMA1/PeriodoEMA2/VolatFilter)</t>
  </si>
  <si>
    <t>1830/915/2,1/14/711/81/10/0,9 (HoraFin/HoraInicio/NATRs/PeriodoATR/PeriodoEMA/PeriodoEMA1/PeriodoEMA2/VolatFilter)</t>
  </si>
  <si>
    <t>1830/915/2/22/711/81/10/0,9 (HoraFin/HoraInicio/NATRs/PeriodoATR/PeriodoEMA/PeriodoEMA1/PeriodoEMA2/VolatFilter)</t>
  </si>
  <si>
    <t>1830/915/2/62/620/79/10/0,8 (HoraFin/HoraInicio/NATRs/PeriodoATR/PeriodoEMA/PeriodoEMA1/PeriodoEMA2/VolatFilter)</t>
  </si>
  <si>
    <t>1830/915/2/31/598/76/10/1,1 (HoraFin/HoraInicio/NATRs/PeriodoATR/PeriodoEMA/PeriodoEMA1/PeriodoEMA2/VolatFilter)</t>
  </si>
  <si>
    <t>1830/915/2,2/63/577/66/10/0,9 (HoraFin/HoraInicio/NATRs/PeriodoATR/PeriodoEMA/PeriodoEMA1/PeriodoEMA2/VolatFilter)</t>
  </si>
  <si>
    <t>1830/915/2,1/22/711/63/10/0,9 (HoraFin/HoraInicio/NATRs/PeriodoATR/PeriodoEMA/PeriodoEMA1/PeriodoEMA2/VolatFilter)</t>
  </si>
  <si>
    <t>1830/915/2,1/22/711/74/10/0,9 (HoraFin/HoraInicio/NATRs/PeriodoATR/PeriodoEMA/PeriodoEMA1/PeriodoEMA2/VolatFilter)</t>
  </si>
  <si>
    <t>1830/915/2,1/22/711/72/10/1 (HoraFin/HoraInicio/NATRs/PeriodoATR/PeriodoEMA/PeriodoEMA1/PeriodoEMA2/VolatFilter)</t>
  </si>
  <si>
    <t>1830/915/2/22/717/72/10/0,9 (HoraFin/HoraInicio/NATRs/PeriodoATR/PeriodoEMA/PeriodoEMA1/PeriodoEMA2/VolatFilter)</t>
  </si>
  <si>
    <t>1830/915/2,1/22/623/72/10/0,7 (HoraFin/HoraInicio/NATRs/PeriodoATR/PeriodoEMA/PeriodoEMA1/PeriodoEMA2/VolatFilter)</t>
  </si>
  <si>
    <t>1830/915/2,1/22/665/72/10/0,9 (HoraFin/HoraInicio/NATRs/PeriodoATR/PeriodoEMA/PeriodoEMA1/PeriodoEMA2/VolatFilter)</t>
  </si>
  <si>
    <t>1830/915/2/59/648/71/10/1 (HoraFin/HoraInicio/NATRs/PeriodoATR/PeriodoEMA/PeriodoEMA1/PeriodoEMA2/VolatFilter)</t>
  </si>
  <si>
    <t>1830/915/2,1/22/711/77/10/0,9 (HoraFin/HoraInicio/NATRs/PeriodoATR/PeriodoEMA/PeriodoEMA1/PeriodoEMA2/VolatFilter)</t>
  </si>
  <si>
    <t>1830/915/2,2/67/657/75/10/0,9 (HoraFin/HoraInicio/NATRs/PeriodoATR/PeriodoEMA/PeriodoEMA1/PeriodoEMA2/VolatFilter)</t>
  </si>
  <si>
    <t>1830/915/2,1/22/711/69/10/0,9 (HoraFin/HoraInicio/NATRs/PeriodoATR/PeriodoEMA/PeriodoEMA1/PeriodoEMA2/VolatFilter)</t>
  </si>
  <si>
    <t>1830/915/2,1/34/632/82/10/1 (HoraFin/HoraInicio/NATRs/PeriodoATR/PeriodoEMA/PeriodoEMA1/PeriodoEMA2/VolatFilter)</t>
  </si>
  <si>
    <t>1830/915/2,1/22/700/72/10/0,9 (HoraFin/HoraInicio/NATRs/PeriodoATR/PeriodoEMA/PeriodoEMA1/PeriodoEMA2/VolatFilter)</t>
  </si>
  <si>
    <t>1830/915/2,2/22/665/72/10/0,9 (HoraFin/HoraInicio/NATRs/PeriodoATR/PeriodoEMA/PeriodoEMA1/PeriodoEMA2/VolatFilter)</t>
  </si>
  <si>
    <t>1830/915/2/36/582/70/10/1,3 (HoraFin/HoraInicio/NATRs/PeriodoATR/PeriodoEMA/PeriodoEMA1/PeriodoEMA2/VolatFilter)</t>
  </si>
  <si>
    <t>1830/915/2,1/22/702/72/10/0,9 (HoraFin/HoraInicio/NATRs/PeriodoATR/PeriodoEMA/PeriodoEMA1/PeriodoEMA2/VolatFilter)</t>
  </si>
  <si>
    <t>1830/915/2,1/24/711/72/10/0,9 (HoraFin/HoraInicio/NATRs/PeriodoATR/PeriodoEMA/PeriodoEMA1/PeriodoEMA2/VolatFilter)</t>
  </si>
  <si>
    <t>1830/915/2,1/25/711/72/10/0,9 (HoraFin/HoraInicio/NATRs/PeriodoATR/PeriodoEMA/PeriodoEMA1/PeriodoEMA2/VolatFilter)</t>
  </si>
  <si>
    <t>1830/915/2,1/23/711/72/10/0,9 (HoraFin/HoraInicio/NATRs/PeriodoATR/PeriodoEMA/PeriodoEMA1/PeriodoEMA2/VolatFilter)</t>
  </si>
  <si>
    <t>1830/915/2,1/22/711/72/10/0,9 (HoraFin/HoraInicio/NATRs/PeriodoATR/PeriodoEMA/PeriodoEMA1/PeriodoEMA2/VolatFilter)</t>
  </si>
  <si>
    <t>1830/915/2,1/22/623/65/10/0,9 (HoraFin/HoraInicio/NATRs/PeriodoATR/PeriodoEMA/PeriodoEMA1/PeriodoEMA2/VolatFilter)</t>
  </si>
  <si>
    <t>1830/915/2/15/647/68/10/1,1 (HoraFin/HoraInicio/NATRs/PeriodoATR/PeriodoEMA/PeriodoEMA1/PeriodoEMA2/VolatFilter)</t>
  </si>
  <si>
    <t>1830/915/2,1/15/711/72/10/0,9 (HoraFin/HoraInicio/NATRs/PeriodoATR/PeriodoEMA/PeriodoEMA1/PeriodoEMA2/VolatFilter)</t>
  </si>
  <si>
    <t>1830/915/2,1/19/711/72/10/0,9 (HoraFin/HoraInicio/NATRs/PeriodoATR/PeriodoEMA/PeriodoEMA1/PeriodoEMA2/VolatFilter)</t>
  </si>
  <si>
    <t>1830/915/2/22/623/72/10/0,7 (HoraFin/HoraInicio/NATRs/PeriodoATR/PeriodoEMA/PeriodoEMA1/PeriodoEMA2/VolatFilter)</t>
  </si>
  <si>
    <t>1830/915/2/22/573/72/10/0,9 (HoraFin/HoraInicio/NATRs/PeriodoATR/PeriodoEMA/PeriodoEMA1/PeriodoEMA2/VolatFilter)</t>
  </si>
  <si>
    <t>1830/915/2/22/711/72/10/0,9 (HoraFin/HoraInicio/NATRs/PeriodoATR/PeriodoEMA/PeriodoEMA1/PeriodoEMA2/VolatFilter)</t>
  </si>
  <si>
    <t>1830/915/2,1/22/623/64/10/0,9 (HoraFin/HoraInicio/NATRs/PeriodoATR/PeriodoEMA/PeriodoEMA1/PeriodoEMA2/VolatFilter)</t>
  </si>
  <si>
    <t>1830/915/2,1/22/567/72/10/0,9 (HoraFin/HoraInicio/NATRs/PeriodoATR/PeriodoEMA/PeriodoEMA1/PeriodoEMA2/VolatFilter)</t>
  </si>
  <si>
    <t>1830/915/2/22/623/65/10/0,9 (HoraFin/HoraInicio/NATRs/PeriodoATR/PeriodoEMA/PeriodoEMA1/PeriodoEMA2/VolatFilter)</t>
  </si>
  <si>
    <t>1830/915/2/22/647/72/10/0,9 (HoraFin/HoraInicio/NATRs/PeriodoATR/PeriodoEMA/PeriodoEMA1/PeriodoEMA2/VolatFilter)</t>
  </si>
  <si>
    <t>1830/915/2,2/12/629/79/10/0,8 (HoraFin/HoraInicio/NATRs/PeriodoATR/PeriodoEMA/PeriodoEMA1/PeriodoEMA2/VolatFilter)</t>
  </si>
  <si>
    <t>1830/915/2,3/35/619/67/10/0,9 (HoraFin/HoraInicio/NATRs/PeriodoATR/PeriodoEMA/PeriodoEMA1/PeriodoEMA2/VolatFilter)</t>
  </si>
  <si>
    <t>1830/915/2,1/22/596/92/10/0,9 (HoraFin/HoraInicio/NATRs/PeriodoATR/PeriodoEMA/PeriodoEMA1/PeriodoEMA2/VolatFilter)</t>
  </si>
  <si>
    <t>1830/915/2/51/627/80/10/0,9 (HoraFin/HoraInicio/NATRs/PeriodoATR/PeriodoEMA/PeriodoEMA1/PeriodoEMA2/VolatFilter)</t>
  </si>
  <si>
    <t>1830/915/2/62/607/76/10/0,9 (HoraFin/HoraInicio/NATRs/PeriodoATR/PeriodoEMA/PeriodoEMA1/PeriodoEMA2/VolatFilter)</t>
  </si>
  <si>
    <t>1830/915/2/22/623/72/10/0,8 (HoraFin/HoraInicio/NATRs/PeriodoATR/PeriodoEMA/PeriodoEMA1/PeriodoEMA2/VolatFilter)</t>
  </si>
  <si>
    <t>1830/915/2,1/22/581/72/10/0,9 (HoraFin/HoraInicio/NATRs/PeriodoATR/PeriodoEMA/PeriodoEMA1/PeriodoEMA2/VolatFilter)</t>
  </si>
  <si>
    <t>1830/915/2/22/613/72/10/0,9 (HoraFin/HoraInicio/NATRs/PeriodoATR/PeriodoEMA/PeriodoEMA1/PeriodoEMA2/VolatFilter)</t>
  </si>
  <si>
    <t>1830/915/2/22/623/79/10/0,9 (HoraFin/HoraInicio/NATRs/PeriodoATR/PeriodoEMA/PeriodoEMA1/PeriodoEMA2/VolatFilter)</t>
  </si>
  <si>
    <t>1830/915/2/22/623/67/10/0,9 (HoraFin/HoraInicio/NATRs/PeriodoATR/PeriodoEMA/PeriodoEMA1/PeriodoEMA2/VolatFilter)</t>
  </si>
  <si>
    <t>1830/915/2,1/22/623/77/10/0,9 (HoraFin/HoraInicio/NATRs/PeriodoATR/PeriodoEMA/PeriodoEMA1/PeriodoEMA2/VolatFilter)</t>
  </si>
  <si>
    <t>1830/915/2,1/22/623/76/10/0,9 (HoraFin/HoraInicio/NATRs/PeriodoATR/PeriodoEMA/PeriodoEMA1/PeriodoEMA2/VolatFilter)</t>
  </si>
  <si>
    <t>1830/915/2/22/623/78/10/0,9 (HoraFin/HoraInicio/NATRs/PeriodoATR/PeriodoEMA/PeriodoEMA1/PeriodoEMA2/VolatFilter)</t>
  </si>
  <si>
    <t>1830/915/2/22/623/72/10/1 (HoraFin/HoraInicio/NATRs/PeriodoATR/PeriodoEMA/PeriodoEMA1/PeriodoEMA2/VolatFilter)</t>
  </si>
  <si>
    <t>1830/915/2/22/630/72/10/0,9 (HoraFin/HoraInicio/NATRs/PeriodoATR/PeriodoEMA/PeriodoEMA1/PeriodoEMA2/VolatFilter)</t>
  </si>
  <si>
    <t>1830/915/2/32/623/72/10/0,9 (HoraFin/HoraInicio/NATRs/PeriodoATR/PeriodoEMA/PeriodoEMA1/PeriodoEMA2/VolatFilter)</t>
  </si>
  <si>
    <t>1830/915/2/31/623/72/10/0,9 (HoraFin/HoraInicio/NATRs/PeriodoATR/PeriodoEMA/PeriodoEMA1/PeriodoEMA2/VolatFilter)</t>
  </si>
  <si>
    <t>1830/915/2/22/623/76/10/0,9 (HoraFin/HoraInicio/NATRs/PeriodoATR/PeriodoEMA/PeriodoEMA1/PeriodoEMA2/VolatFilter)</t>
  </si>
  <si>
    <t>1830/915/2,1/24/623/72/10/0,9 (HoraFin/HoraInicio/NATRs/PeriodoATR/PeriodoEMA/PeriodoEMA1/PeriodoEMA2/VolatFilter)</t>
  </si>
  <si>
    <t>1830/915/2,1/23/623/72/10/0,9 (HoraFin/HoraInicio/NATRs/PeriodoATR/PeriodoEMA/PeriodoEMA1/PeriodoEMA2/VolatFilter)</t>
  </si>
  <si>
    <t>1830/915/2,1/22/623/72/10/0,9 (HoraFin/HoraInicio/NATRs/PeriodoATR/PeriodoEMA/PeriodoEMA1/PeriodoEMA2/VolatFilter)</t>
  </si>
  <si>
    <t>1830/915/2,1/22/623/71/10/0,9 (HoraFin/HoraInicio/NATRs/PeriodoATR/PeriodoEMA/PeriodoEMA1/PeriodoEMA2/VolatFilter)</t>
  </si>
  <si>
    <t>1830/915/2/18/623/72/10/0,9 (HoraFin/HoraInicio/NATRs/PeriodoATR/PeriodoEMA/PeriodoEMA1/PeriodoEMA2/VolatFilter)</t>
  </si>
  <si>
    <t>1830/915/2/20/623/72/10/0,9 (HoraFin/HoraInicio/NATRs/PeriodoATR/PeriodoEMA/PeriodoEMA1/PeriodoEMA2/VolatFilter)</t>
  </si>
  <si>
    <t>1830/915/2,1/31/623/72/10/0,9 (HoraFin/HoraInicio/NATRs/PeriodoATR/PeriodoEMA/PeriodoEMA1/PeriodoEMA2/VolatFilter)</t>
  </si>
  <si>
    <t>1830/915/2,1/26/623/72/10/0,9 (HoraFin/HoraInicio/NATRs/PeriodoATR/PeriodoEMA/PeriodoEMA1/PeriodoEMA2/VolatFilter)</t>
  </si>
  <si>
    <t>1830/915/2,1/25/623/72/10/0,9 (HoraFin/HoraInicio/NATRs/PeriodoATR/PeriodoEMA/PeriodoEMA1/PeriodoEMA2/VolatFilter)</t>
  </si>
  <si>
    <t>1830/915/2/28/623/72/10/0,9 (HoraFin/HoraInicio/NATRs/PeriodoATR/PeriodoEMA/PeriodoEMA1/PeriodoEMA2/VolatFilter)</t>
  </si>
  <si>
    <t>1830/915/2/22/623/72/10/0,9 (HoraFin/HoraInicio/NATRs/PeriodoATR/PeriodoEMA/PeriodoEMA1/PeriodoEMA2/VolatFilter)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</si>
</sst>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#,##0\ &quot;€&quot;;[Red]\-#,##0\ &quot;€&quot;"/>
    <numFmt numFmtId="164" formatCode="#,##0\ &quot;€&quot;"/>
  </numFmts>
  <fonts count="2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color indexed="72"/>
      <name val="Microsoft Sans Serif"/>
      <family val="2"/>
    </font>
    <font>
      <sz val="8"/>
      <color indexed="64"/>
      <name val="Microsoft Sans Serif"/>
      <family val="2"/>
    </font>
    <font>
      <sz val="8"/>
      <color indexed="9"/>
      <name val="Microsoft Sans Serif"/>
      <family val="2"/>
    </font>
    <font>
      <sz val="8"/>
      <color indexed="10"/>
      <name val="Microsoft Sans Serif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color theme="0"/>
      <name val="Arial"/>
      <family val="2"/>
    </font>
    <font>
      <i/>
      <sz val="10"/>
      <name val="Arial"/>
      <family val="2"/>
    </font>
    <font>
      <sz val="11"/>
      <name val="Microsoft Sans Serif"/>
      <family val="2"/>
    </font>
    <font>
      <sz val="11"/>
      <name val="Arial"/>
      <family val="2"/>
    </font>
    <font>
      <sz val="8"/>
      <color theme="0"/>
      <name val="Microsoft Sans Serif"/>
      <family val="2"/>
    </font>
    <font>
      <b/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color theme="0"/>
      <name val="Arial"/>
      <family val="2"/>
    </font>
    <font>
      <sz val="11"/>
      <color rgb="FF006100"/>
      <name val="Calibri"/>
      <family val="2"/>
      <scheme val="minor"/>
    </font>
    <font>
      <sz val="10"/>
      <color indexed="64"/>
      <name val="Microsoft Sans Serif"/>
      <family val="2"/>
    </font>
    <font>
      <sz val="8"/>
      <color indexed="9"/>
      <name val="Microsoft Sans Serif"/>
      <family val="2"/>
    </font>
    <font>
      <sz val="8"/>
      <color indexed="64"/>
      <name val="Microsoft Sans Serif"/>
      <family val="2"/>
    </font>
    <font>
      <sz val="8"/>
      <color indexed="10"/>
      <name val="Microsoft Sans Serif"/>
      <family val="2"/>
    </font>
    <font>
      <sz val="8"/>
      <color indexed="72"/>
      <name val="Microsoft Sans Serif"/>
      <family val="2"/>
    </font>
    <font>
      <b/>
      <i/>
      <sz val="11"/>
      <color theme="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11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indexed="11"/>
      </patternFill>
    </fill>
    <fill>
      <patternFill patternType="solid">
        <fgColor rgb="FFC6EFCE"/>
      </patternFill>
    </fill>
    <fill>
      <patternFill patternType="solid">
        <fgColor rgb="FFFFC000"/>
        <bgColor indexed="11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8" fillId="16" borderId="0" applyNumberFormat="0" applyBorder="0" applyAlignment="0" applyProtection="0"/>
  </cellStyleXfs>
  <cellXfs count="188">
    <xf numFmtId="0" fontId="2" fillId="0" borderId="0" xfId="0" applyFont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0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2" fontId="0" fillId="0" borderId="0" xfId="0" applyNumberForma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8" fillId="0" borderId="0" xfId="0" applyFont="1"/>
    <xf numFmtId="14" fontId="0" fillId="0" borderId="0" xfId="0" applyNumberFormat="1" applyAlignment="1">
      <alignment wrapText="1"/>
    </xf>
    <xf numFmtId="14" fontId="0" fillId="0" borderId="0" xfId="0" applyNumberFormat="1"/>
    <xf numFmtId="6" fontId="0" fillId="0" borderId="0" xfId="0" applyNumberFormat="1"/>
    <xf numFmtId="0" fontId="4" fillId="6" borderId="1" xfId="0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7" fillId="5" borderId="15" xfId="0" applyFont="1" applyFill="1" applyBorder="1"/>
    <xf numFmtId="0" fontId="1" fillId="5" borderId="16" xfId="0" applyFont="1" applyFill="1" applyBorder="1"/>
    <xf numFmtId="0" fontId="4" fillId="4" borderId="17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14" fontId="1" fillId="0" borderId="0" xfId="0" applyNumberFormat="1" applyFont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9" fillId="5" borderId="15" xfId="0" applyFont="1" applyFill="1" applyBorder="1" applyAlignment="1">
      <alignment horizontal="left"/>
    </xf>
    <xf numFmtId="0" fontId="0" fillId="5" borderId="16" xfId="0" applyFill="1" applyBorder="1" applyAlignment="1">
      <alignment horizontal="center"/>
    </xf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9" fillId="3" borderId="15" xfId="0" applyFont="1" applyFill="1" applyBorder="1" applyAlignment="1">
      <alignment horizontal="left"/>
    </xf>
    <xf numFmtId="0" fontId="0" fillId="3" borderId="19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Alignment="1">
      <alignment horizontal="center"/>
    </xf>
    <xf numFmtId="0" fontId="2" fillId="0" borderId="0" xfId="0" applyFont="1" applyFill="1"/>
    <xf numFmtId="0" fontId="8" fillId="0" borderId="1" xfId="0" applyFont="1" applyBorder="1"/>
    <xf numFmtId="0" fontId="0" fillId="0" borderId="0" xfId="0" applyAlignment="1">
      <alignment horizontal="left"/>
    </xf>
    <xf numFmtId="0" fontId="2" fillId="5" borderId="11" xfId="0" applyFont="1" applyFill="1" applyBorder="1"/>
    <xf numFmtId="0" fontId="2" fillId="5" borderId="12" xfId="0" applyFont="1" applyFill="1" applyBorder="1"/>
    <xf numFmtId="0" fontId="1" fillId="0" borderId="0" xfId="0" applyFont="1" applyAlignment="1">
      <alignment horizontal="left"/>
    </xf>
    <xf numFmtId="0" fontId="8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3" xfId="0" applyFill="1" applyBorder="1" applyAlignment="1"/>
    <xf numFmtId="0" fontId="11" fillId="0" borderId="21" xfId="0" applyFont="1" applyFill="1" applyBorder="1" applyAlignment="1">
      <alignment horizontal="center"/>
    </xf>
    <xf numFmtId="0" fontId="11" fillId="0" borderId="21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0" fontId="2" fillId="5" borderId="10" xfId="0" applyFont="1" applyFill="1" applyBorder="1"/>
    <xf numFmtId="0" fontId="1" fillId="5" borderId="11" xfId="0" applyFont="1" applyFill="1" applyBorder="1"/>
    <xf numFmtId="0" fontId="0" fillId="2" borderId="2" xfId="0" applyFill="1" applyBorder="1"/>
    <xf numFmtId="0" fontId="0" fillId="2" borderId="5" xfId="0" applyFill="1" applyBorder="1"/>
    <xf numFmtId="0" fontId="12" fillId="3" borderId="1" xfId="0" applyFont="1" applyFill="1" applyBorder="1" applyAlignment="1">
      <alignment horizontal="center" vertical="center"/>
    </xf>
    <xf numFmtId="0" fontId="13" fillId="12" borderId="1" xfId="0" applyNumberFormat="1" applyFont="1" applyFill="1" applyBorder="1" applyAlignment="1">
      <alignment horizontal="center"/>
    </xf>
    <xf numFmtId="0" fontId="13" fillId="12" borderId="1" xfId="0" applyFont="1" applyFill="1" applyBorder="1" applyAlignment="1">
      <alignment horizontal="center"/>
    </xf>
    <xf numFmtId="49" fontId="13" fillId="12" borderId="1" xfId="0" applyNumberFormat="1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1" fillId="0" borderId="0" xfId="0" applyFont="1"/>
    <xf numFmtId="0" fontId="7" fillId="11" borderId="2" xfId="0" applyFont="1" applyFill="1" applyBorder="1"/>
    <xf numFmtId="0" fontId="0" fillId="11" borderId="3" xfId="0" applyFill="1" applyBorder="1"/>
    <xf numFmtId="0" fontId="2" fillId="11" borderId="4" xfId="0" applyFont="1" applyFill="1" applyBorder="1"/>
    <xf numFmtId="0" fontId="0" fillId="11" borderId="5" xfId="0" applyFill="1" applyBorder="1"/>
    <xf numFmtId="0" fontId="0" fillId="11" borderId="0" xfId="0" applyFill="1" applyBorder="1"/>
    <xf numFmtId="0" fontId="8" fillId="11" borderId="0" xfId="0" applyFont="1" applyFill="1" applyBorder="1"/>
    <xf numFmtId="0" fontId="2" fillId="11" borderId="6" xfId="0" applyFont="1" applyFill="1" applyBorder="1"/>
    <xf numFmtId="0" fontId="8" fillId="11" borderId="5" xfId="0" applyFont="1" applyFill="1" applyBorder="1"/>
    <xf numFmtId="0" fontId="1" fillId="11" borderId="0" xfId="0" applyFont="1" applyFill="1" applyBorder="1"/>
    <xf numFmtId="0" fontId="0" fillId="11" borderId="7" xfId="0" applyFill="1" applyBorder="1"/>
    <xf numFmtId="0" fontId="0" fillId="11" borderId="8" xfId="0" applyFill="1" applyBorder="1"/>
    <xf numFmtId="0" fontId="2" fillId="11" borderId="9" xfId="0" applyFont="1" applyFill="1" applyBorder="1"/>
    <xf numFmtId="0" fontId="8" fillId="9" borderId="1" xfId="0" applyFont="1" applyFill="1" applyBorder="1" applyAlignment="1">
      <alignment horizontal="center"/>
    </xf>
    <xf numFmtId="0" fontId="2" fillId="0" borderId="2" xfId="0" applyFont="1" applyBorder="1"/>
    <xf numFmtId="0" fontId="11" fillId="2" borderId="5" xfId="0" applyFont="1" applyFill="1" applyBorder="1"/>
    <xf numFmtId="0" fontId="4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 vertical="center"/>
    </xf>
    <xf numFmtId="0" fontId="10" fillId="14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49" fontId="1" fillId="2" borderId="18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6" fillId="0" borderId="0" xfId="0" applyFont="1"/>
    <xf numFmtId="0" fontId="13" fillId="0" borderId="0" xfId="0" applyFont="1"/>
    <xf numFmtId="0" fontId="15" fillId="0" borderId="0" xfId="0" applyFont="1"/>
    <xf numFmtId="0" fontId="17" fillId="10" borderId="14" xfId="0" applyFont="1" applyFill="1" applyBorder="1" applyAlignment="1">
      <alignment horizontal="center"/>
    </xf>
    <xf numFmtId="49" fontId="13" fillId="0" borderId="0" xfId="0" applyNumberFormat="1" applyFont="1" applyAlignment="1">
      <alignment horizontal="center"/>
    </xf>
    <xf numFmtId="49" fontId="17" fillId="10" borderId="14" xfId="0" applyNumberFormat="1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" fillId="0" borderId="0" xfId="0" applyFont="1" applyBorder="1"/>
    <xf numFmtId="21" fontId="2" fillId="0" borderId="0" xfId="0" applyNumberFormat="1" applyFont="1"/>
    <xf numFmtId="1" fontId="2" fillId="0" borderId="0" xfId="0" applyNumberFormat="1" applyFont="1" applyAlignment="1">
      <alignment horizontal="left"/>
    </xf>
    <xf numFmtId="0" fontId="19" fillId="0" borderId="1" xfId="0" applyFont="1" applyBorder="1" applyAlignment="1">
      <alignment horizontal="center" vertical="center"/>
    </xf>
    <xf numFmtId="0" fontId="18" fillId="16" borderId="1" xfId="1" applyBorder="1" applyAlignment="1">
      <alignment horizontal="center" vertical="center"/>
    </xf>
    <xf numFmtId="0" fontId="1" fillId="2" borderId="9" xfId="0" applyFont="1" applyFill="1" applyBorder="1"/>
    <xf numFmtId="0" fontId="1" fillId="2" borderId="8" xfId="0" applyFont="1" applyFill="1" applyBorder="1"/>
    <xf numFmtId="0" fontId="1" fillId="2" borderId="7" xfId="0" applyFont="1" applyFill="1" applyBorder="1"/>
    <xf numFmtId="0" fontId="1" fillId="2" borderId="6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4" xfId="0" applyFont="1" applyFill="1" applyBorder="1"/>
    <xf numFmtId="0" fontId="1" fillId="2" borderId="3" xfId="0" applyFont="1" applyFill="1" applyBorder="1"/>
    <xf numFmtId="0" fontId="1" fillId="2" borderId="2" xfId="0" applyFont="1" applyFill="1" applyBorder="1"/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17" borderId="1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0" borderId="25" xfId="0" applyNumberFormat="1" applyFont="1" applyBorder="1"/>
    <xf numFmtId="0" fontId="2" fillId="0" borderId="26" xfId="0" applyNumberFormat="1" applyFont="1" applyBorder="1"/>
    <xf numFmtId="0" fontId="2" fillId="0" borderId="27" xfId="0" applyNumberFormat="1" applyFont="1" applyBorder="1"/>
    <xf numFmtId="0" fontId="2" fillId="0" borderId="28" xfId="0" applyNumberFormat="1" applyFont="1" applyBorder="1"/>
    <xf numFmtId="0" fontId="2" fillId="0" borderId="0" xfId="0" applyNumberFormat="1" applyFont="1" applyBorder="1"/>
    <xf numFmtId="0" fontId="2" fillId="0" borderId="29" xfId="0" applyNumberFormat="1" applyFont="1" applyBorder="1"/>
    <xf numFmtId="0" fontId="2" fillId="0" borderId="30" xfId="0" applyNumberFormat="1" applyFont="1" applyBorder="1"/>
    <xf numFmtId="0" fontId="2" fillId="0" borderId="13" xfId="0" applyNumberFormat="1" applyFont="1" applyBorder="1"/>
    <xf numFmtId="0" fontId="2" fillId="0" borderId="31" xfId="0" applyNumberFormat="1" applyFont="1" applyBorder="1"/>
    <xf numFmtId="0" fontId="2" fillId="0" borderId="14" xfId="0" applyNumberFormat="1" applyFont="1" applyBorder="1"/>
    <xf numFmtId="0" fontId="2" fillId="0" borderId="32" xfId="0" applyNumberFormat="1" applyFont="1" applyBorder="1"/>
    <xf numFmtId="0" fontId="2" fillId="0" borderId="33" xfId="0" applyNumberFormat="1" applyFont="1" applyBorder="1"/>
    <xf numFmtId="0" fontId="2" fillId="0" borderId="34" xfId="0" applyNumberFormat="1" applyFont="1" applyBorder="1"/>
    <xf numFmtId="49" fontId="24" fillId="10" borderId="14" xfId="0" applyNumberFormat="1" applyFont="1" applyFill="1" applyBorder="1" applyAlignment="1">
      <alignment horizontal="center"/>
    </xf>
    <xf numFmtId="0" fontId="13" fillId="12" borderId="1" xfId="0" applyFont="1" applyFill="1" applyBorder="1" applyAlignment="1">
      <alignment horizontal="center" vertical="center"/>
    </xf>
    <xf numFmtId="49" fontId="13" fillId="6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0" fillId="0" borderId="0" xfId="0" applyNumberFormat="1" applyFill="1" applyBorder="1" applyAlignment="1"/>
    <xf numFmtId="0" fontId="1" fillId="0" borderId="13" xfId="0" applyFont="1" applyFill="1" applyBorder="1" applyAlignment="1"/>
    <xf numFmtId="10" fontId="2" fillId="0" borderId="0" xfId="0" applyNumberFormat="1" applyFont="1"/>
    <xf numFmtId="10" fontId="2" fillId="0" borderId="13" xfId="0" applyNumberFormat="1" applyFont="1" applyBorder="1"/>
    <xf numFmtId="2" fontId="0" fillId="0" borderId="0" xfId="0" applyNumberFormat="1" applyFill="1" applyBorder="1" applyAlignment="1"/>
    <xf numFmtId="0" fontId="23" fillId="13" borderId="1" xfId="0" applyFont="1" applyFill="1" applyBorder="1" applyAlignment="1">
      <alignment horizontal="center" vertical="center"/>
    </xf>
    <xf numFmtId="14" fontId="21" fillId="0" borderId="1" xfId="0" applyNumberFormat="1" applyFont="1" applyBorder="1" applyAlignment="1">
      <alignment horizontal="center" vertical="center"/>
    </xf>
    <xf numFmtId="164" fontId="20" fillId="0" borderId="1" xfId="0" applyNumberFormat="1" applyFont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0" fontId="8" fillId="3" borderId="24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13" fillId="12" borderId="20" xfId="0" applyFont="1" applyFill="1" applyBorder="1" applyAlignment="1">
      <alignment horizontal="center" vertical="center"/>
    </xf>
    <xf numFmtId="0" fontId="13" fillId="12" borderId="18" xfId="0" applyFont="1" applyFill="1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wrapText="1"/>
    </xf>
    <xf numFmtId="14" fontId="1" fillId="0" borderId="12" xfId="0" applyNumberFormat="1" applyFont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6" fontId="0" fillId="0" borderId="10" xfId="0" applyNumberFormat="1" applyBorder="1" applyAlignment="1">
      <alignment horizontal="center"/>
    </xf>
    <xf numFmtId="6" fontId="0" fillId="0" borderId="12" xfId="0" applyNumberFormat="1" applyBorder="1" applyAlignment="1">
      <alignment horizontal="center"/>
    </xf>
    <xf numFmtId="14" fontId="0" fillId="0" borderId="12" xfId="0" applyNumberFormat="1" applyBorder="1" applyAlignment="1">
      <alignment horizontal="center" wrapText="1"/>
    </xf>
    <xf numFmtId="0" fontId="9" fillId="5" borderId="15" xfId="0" applyFont="1" applyFill="1" applyBorder="1" applyAlignment="1">
      <alignment horizontal="center"/>
    </xf>
    <xf numFmtId="0" fontId="9" fillId="5" borderId="19" xfId="0" applyFont="1" applyFill="1" applyBorder="1" applyAlignment="1">
      <alignment horizontal="center"/>
    </xf>
    <xf numFmtId="0" fontId="9" fillId="5" borderId="1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8" fillId="5" borderId="22" xfId="0" applyFont="1" applyFill="1" applyBorder="1" applyAlignment="1">
      <alignment horizontal="center"/>
    </xf>
    <xf numFmtId="0" fontId="8" fillId="5" borderId="23" xfId="0" applyFont="1" applyFill="1" applyBorder="1" applyAlignment="1">
      <alignment horizontal="center"/>
    </xf>
    <xf numFmtId="0" fontId="8" fillId="5" borderId="24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0" fontId="8" fillId="5" borderId="12" xfId="0" applyFont="1" applyFill="1" applyBorder="1" applyAlignment="1">
      <alignment horizontal="center"/>
    </xf>
  </cellXfs>
  <cellStyles count="2">
    <cellStyle name="Bueno" xfId="1" builtinId="26"/>
    <cellStyle name="Normal" xfId="0" builtinId="0"/>
  </cellStyles>
  <dxfs count="6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000000"/>
      <rgbColor rgb="00FF0000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RATIO MAXIMO &amp; PROMEDIO (SQN)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910892591618474E-2"/>
          <c:y val="9.2161658570102098E-2"/>
          <c:w val="0.8581110216961737"/>
          <c:h val="0.85296819229766296"/>
        </c:manualLayout>
      </c:layout>
      <c:lineChart>
        <c:grouping val="standard"/>
        <c:varyColors val="0"/>
        <c:ser>
          <c:idx val="1"/>
          <c:order val="0"/>
          <c:tx>
            <c:strRef>
              <c:f>'Análisis del TIMING'!$Q$16</c:f>
              <c:strCache>
                <c:ptCount val="1"/>
                <c:pt idx="0">
                  <c:v>Promedio</c:v>
                </c:pt>
              </c:strCache>
            </c:strRef>
          </c:tx>
          <c:marker>
            <c:symbol val="none"/>
          </c:marker>
          <c:cat>
            <c:numRef>
              <c:f>'Análisis del TIMING'!$P$17:$P$27</c:f>
              <c:numCache>
                <c:formatCode>General</c:formatCode>
                <c:ptCount val="11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60</c:v>
                </c:pt>
              </c:numCache>
            </c:numRef>
          </c:cat>
          <c:val>
            <c:numRef>
              <c:f>'Análisis del TIMING'!$Q$17:$Q$27</c:f>
              <c:numCache>
                <c:formatCode>0.00</c:formatCode>
                <c:ptCount val="11"/>
                <c:pt idx="0">
                  <c:v>1.3099264705882352</c:v>
                </c:pt>
                <c:pt idx="1">
                  <c:v>1.506985294117648</c:v>
                </c:pt>
                <c:pt idx="2">
                  <c:v>1.2151470588235291</c:v>
                </c:pt>
                <c:pt idx="3">
                  <c:v>0.99308823529411727</c:v>
                </c:pt>
                <c:pt idx="4">
                  <c:v>0.99919117647058753</c:v>
                </c:pt>
                <c:pt idx="5">
                  <c:v>0.93647058823529394</c:v>
                </c:pt>
                <c:pt idx="6">
                  <c:v>1.053455882352941</c:v>
                </c:pt>
                <c:pt idx="7">
                  <c:v>1.1262499999999998</c:v>
                </c:pt>
                <c:pt idx="8">
                  <c:v>1.0745588235294121</c:v>
                </c:pt>
                <c:pt idx="9">
                  <c:v>1.364558823529411</c:v>
                </c:pt>
                <c:pt idx="10">
                  <c:v>1.4601470588235301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5-480F-A476-216BDA4AC6A8}"/>
            </c:ext>
          </c:extLst>
        </c:ser>
        <c:ser>
          <c:idx val="2"/>
          <c:order val="1"/>
          <c:tx>
            <c:strRef>
              <c:f>'Análisis del TIMING'!$R$16</c:f>
              <c:strCache>
                <c:ptCount val="1"/>
                <c:pt idx="0">
                  <c:v>Maximo</c:v>
                </c:pt>
              </c:strCache>
            </c:strRef>
          </c:tx>
          <c:marker>
            <c:symbol val="none"/>
          </c:marker>
          <c:cat>
            <c:numRef>
              <c:f>'Análisis del TIMING'!$P$17:$P$27</c:f>
              <c:numCache>
                <c:formatCode>General</c:formatCode>
                <c:ptCount val="11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60</c:v>
                </c:pt>
              </c:numCache>
            </c:numRef>
          </c:cat>
          <c:val>
            <c:numRef>
              <c:f>'Análisis del TIMING'!$R$17:$R$27</c:f>
              <c:numCache>
                <c:formatCode>0.00</c:formatCode>
                <c:ptCount val="11"/>
                <c:pt idx="0">
                  <c:v>2.21</c:v>
                </c:pt>
                <c:pt idx="1">
                  <c:v>2.39</c:v>
                </c:pt>
                <c:pt idx="2">
                  <c:v>1.86</c:v>
                </c:pt>
                <c:pt idx="3">
                  <c:v>1.56</c:v>
                </c:pt>
                <c:pt idx="4">
                  <c:v>1.5</c:v>
                </c:pt>
                <c:pt idx="5">
                  <c:v>1.57</c:v>
                </c:pt>
                <c:pt idx="6">
                  <c:v>1.77</c:v>
                </c:pt>
                <c:pt idx="7">
                  <c:v>2.1</c:v>
                </c:pt>
                <c:pt idx="8">
                  <c:v>1.96</c:v>
                </c:pt>
                <c:pt idx="9">
                  <c:v>2.11</c:v>
                </c:pt>
                <c:pt idx="10">
                  <c:v>2.06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C5-480F-A476-216BDA4AC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23904"/>
        <c:axId val="150525440"/>
      </c:lineChart>
      <c:catAx>
        <c:axId val="1505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ES"/>
          </a:p>
        </c:txPr>
        <c:crossAx val="150525440"/>
        <c:crosses val="autoZero"/>
        <c:auto val="1"/>
        <c:lblAlgn val="ctr"/>
        <c:lblOffset val="100"/>
        <c:noMultiLvlLbl val="0"/>
      </c:catAx>
      <c:valAx>
        <c:axId val="150525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SQN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ES"/>
          </a:p>
        </c:txPr>
        <c:crossAx val="1505239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0127787756078894"/>
          <c:y val="0.81393628936854412"/>
          <c:w val="0.18507053753592359"/>
          <c:h val="9.6010164026195194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[1-_ARYSA_IN_SAMPLE_DAX.xlsx]OPT1 PeriodoEMA y EMA1!Tabla dinámica2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20"/>
      <c:rotY val="21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5.3278727640416038E-2"/>
          <c:y val="0.12271342893732497"/>
          <c:w val="0.80866963164626782"/>
          <c:h val="0.85119149961327456"/>
        </c:manualLayout>
      </c:layout>
      <c:surface3DChart>
        <c:wireframe val="0"/>
        <c:ser>
          <c:idx val="0"/>
          <c:order val="0"/>
          <c:tx>
            <c:strRef>
              <c:f>'OPT1 PeriodoEMA y EMA1'!$S$19:$S$20</c:f>
              <c:strCache>
                <c:ptCount val="1"/>
                <c:pt idx="0">
                  <c:v>200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EMA1'!$S$21:$S$41</c:f>
              <c:numCache>
                <c:formatCode>General</c:formatCode>
                <c:ptCount val="20"/>
                <c:pt idx="0">
                  <c:v>-0.39</c:v>
                </c:pt>
                <c:pt idx="1">
                  <c:v>0.68</c:v>
                </c:pt>
                <c:pt idx="2">
                  <c:v>0.7</c:v>
                </c:pt>
                <c:pt idx="3">
                  <c:v>1.0900000000000001</c:v>
                </c:pt>
                <c:pt idx="4">
                  <c:v>0.96</c:v>
                </c:pt>
                <c:pt idx="5">
                  <c:v>1.19</c:v>
                </c:pt>
                <c:pt idx="6">
                  <c:v>1.53</c:v>
                </c:pt>
                <c:pt idx="7">
                  <c:v>1.56</c:v>
                </c:pt>
                <c:pt idx="8">
                  <c:v>1.58</c:v>
                </c:pt>
                <c:pt idx="9">
                  <c:v>1.35</c:v>
                </c:pt>
                <c:pt idx="10">
                  <c:v>1.37</c:v>
                </c:pt>
                <c:pt idx="11">
                  <c:v>1.3</c:v>
                </c:pt>
                <c:pt idx="12">
                  <c:v>1.24</c:v>
                </c:pt>
                <c:pt idx="13">
                  <c:v>1.18</c:v>
                </c:pt>
                <c:pt idx="14">
                  <c:v>1.0900000000000001</c:v>
                </c:pt>
                <c:pt idx="15">
                  <c:v>1.07</c:v>
                </c:pt>
                <c:pt idx="16">
                  <c:v>1.1599999999999999</c:v>
                </c:pt>
                <c:pt idx="17">
                  <c:v>1.1399999999999999</c:v>
                </c:pt>
                <c:pt idx="18">
                  <c:v>1.24</c:v>
                </c:pt>
                <c:pt idx="19">
                  <c:v>1.1599999999999999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0-404F-8664-E013C191F4BB}"/>
            </c:ext>
          </c:extLst>
        </c:ser>
        <c:ser>
          <c:idx val="1"/>
          <c:order val="1"/>
          <c:tx>
            <c:strRef>
              <c:f>'OPT1 PeriodoEMA y EMA1'!$T$19:$T$20</c:f>
              <c:strCache>
                <c:ptCount val="1"/>
                <c:pt idx="0">
                  <c:v>225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EMA1'!$T$21:$T$41</c:f>
              <c:numCache>
                <c:formatCode>General</c:formatCode>
                <c:ptCount val="20"/>
                <c:pt idx="0">
                  <c:v>-0.51</c:v>
                </c:pt>
                <c:pt idx="1">
                  <c:v>0.64</c:v>
                </c:pt>
                <c:pt idx="2">
                  <c:v>0.74</c:v>
                </c:pt>
                <c:pt idx="3">
                  <c:v>1.1599999999999999</c:v>
                </c:pt>
                <c:pt idx="4">
                  <c:v>1.03</c:v>
                </c:pt>
                <c:pt idx="5">
                  <c:v>1.22</c:v>
                </c:pt>
                <c:pt idx="6">
                  <c:v>1.59</c:v>
                </c:pt>
                <c:pt idx="7">
                  <c:v>1.64</c:v>
                </c:pt>
                <c:pt idx="8">
                  <c:v>1.62</c:v>
                </c:pt>
                <c:pt idx="9">
                  <c:v>1.39</c:v>
                </c:pt>
                <c:pt idx="10">
                  <c:v>1.41</c:v>
                </c:pt>
                <c:pt idx="11">
                  <c:v>1.34</c:v>
                </c:pt>
                <c:pt idx="12">
                  <c:v>1.32</c:v>
                </c:pt>
                <c:pt idx="13">
                  <c:v>1.26</c:v>
                </c:pt>
                <c:pt idx="14">
                  <c:v>1.17</c:v>
                </c:pt>
                <c:pt idx="15">
                  <c:v>1.1399999999999999</c:v>
                </c:pt>
                <c:pt idx="16">
                  <c:v>1.23</c:v>
                </c:pt>
                <c:pt idx="17">
                  <c:v>1.22</c:v>
                </c:pt>
                <c:pt idx="18">
                  <c:v>1.32</c:v>
                </c:pt>
                <c:pt idx="19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0-404F-8664-E013C191F4BB}"/>
            </c:ext>
          </c:extLst>
        </c:ser>
        <c:ser>
          <c:idx val="2"/>
          <c:order val="2"/>
          <c:tx>
            <c:strRef>
              <c:f>'OPT1 PeriodoEMA y EMA1'!$U$19:$U$20</c:f>
              <c:strCache>
                <c:ptCount val="1"/>
                <c:pt idx="0">
                  <c:v>250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EMA1'!$U$21:$U$41</c:f>
              <c:numCache>
                <c:formatCode>General</c:formatCode>
                <c:ptCount val="20"/>
                <c:pt idx="0">
                  <c:v>-0.41</c:v>
                </c:pt>
                <c:pt idx="1">
                  <c:v>0.74</c:v>
                </c:pt>
                <c:pt idx="2">
                  <c:v>0.89</c:v>
                </c:pt>
                <c:pt idx="3">
                  <c:v>1.32</c:v>
                </c:pt>
                <c:pt idx="4">
                  <c:v>1.2</c:v>
                </c:pt>
                <c:pt idx="5">
                  <c:v>1.41</c:v>
                </c:pt>
                <c:pt idx="6">
                  <c:v>1.77</c:v>
                </c:pt>
                <c:pt idx="7">
                  <c:v>1.8</c:v>
                </c:pt>
                <c:pt idx="8">
                  <c:v>1.78</c:v>
                </c:pt>
                <c:pt idx="9">
                  <c:v>1.54</c:v>
                </c:pt>
                <c:pt idx="10">
                  <c:v>1.55</c:v>
                </c:pt>
                <c:pt idx="11">
                  <c:v>1.53</c:v>
                </c:pt>
                <c:pt idx="12">
                  <c:v>1.48</c:v>
                </c:pt>
                <c:pt idx="13">
                  <c:v>1.42</c:v>
                </c:pt>
                <c:pt idx="14">
                  <c:v>1.35</c:v>
                </c:pt>
                <c:pt idx="15">
                  <c:v>1.33</c:v>
                </c:pt>
                <c:pt idx="16">
                  <c:v>1.42</c:v>
                </c:pt>
                <c:pt idx="17">
                  <c:v>1.42</c:v>
                </c:pt>
                <c:pt idx="18">
                  <c:v>1.53</c:v>
                </c:pt>
                <c:pt idx="19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0-404F-8664-E013C191F4BB}"/>
            </c:ext>
          </c:extLst>
        </c:ser>
        <c:ser>
          <c:idx val="3"/>
          <c:order val="3"/>
          <c:tx>
            <c:strRef>
              <c:f>'OPT1 PeriodoEMA y EMA1'!$V$19:$V$20</c:f>
              <c:strCache>
                <c:ptCount val="1"/>
                <c:pt idx="0">
                  <c:v>275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EMA1'!$V$21:$V$41</c:f>
              <c:numCache>
                <c:formatCode>General</c:formatCode>
                <c:ptCount val="20"/>
                <c:pt idx="0">
                  <c:v>-0.41</c:v>
                </c:pt>
                <c:pt idx="1">
                  <c:v>0.78</c:v>
                </c:pt>
                <c:pt idx="2">
                  <c:v>0.88</c:v>
                </c:pt>
                <c:pt idx="3">
                  <c:v>1.32</c:v>
                </c:pt>
                <c:pt idx="4">
                  <c:v>1.24</c:v>
                </c:pt>
                <c:pt idx="5">
                  <c:v>1.46</c:v>
                </c:pt>
                <c:pt idx="6">
                  <c:v>1.84</c:v>
                </c:pt>
                <c:pt idx="7">
                  <c:v>1.87</c:v>
                </c:pt>
                <c:pt idx="8">
                  <c:v>1.85</c:v>
                </c:pt>
                <c:pt idx="9">
                  <c:v>1.58</c:v>
                </c:pt>
                <c:pt idx="10">
                  <c:v>1.59</c:v>
                </c:pt>
                <c:pt idx="11">
                  <c:v>1.57</c:v>
                </c:pt>
                <c:pt idx="12">
                  <c:v>1.52</c:v>
                </c:pt>
                <c:pt idx="13">
                  <c:v>1.46</c:v>
                </c:pt>
                <c:pt idx="14">
                  <c:v>1.38</c:v>
                </c:pt>
                <c:pt idx="15">
                  <c:v>1.36</c:v>
                </c:pt>
                <c:pt idx="16">
                  <c:v>1.45</c:v>
                </c:pt>
                <c:pt idx="17">
                  <c:v>1.45</c:v>
                </c:pt>
                <c:pt idx="18">
                  <c:v>1.56</c:v>
                </c:pt>
                <c:pt idx="19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0-404F-8664-E013C191F4BB}"/>
            </c:ext>
          </c:extLst>
        </c:ser>
        <c:ser>
          <c:idx val="4"/>
          <c:order val="4"/>
          <c:tx>
            <c:strRef>
              <c:f>'OPT1 PeriodoEMA y EMA1'!$W$19:$W$20</c:f>
              <c:strCache>
                <c:ptCount val="1"/>
                <c:pt idx="0">
                  <c:v>300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EMA1'!$W$21:$W$41</c:f>
              <c:numCache>
                <c:formatCode>General</c:formatCode>
                <c:ptCount val="20"/>
                <c:pt idx="0">
                  <c:v>-0.54</c:v>
                </c:pt>
                <c:pt idx="1">
                  <c:v>0.69</c:v>
                </c:pt>
                <c:pt idx="2">
                  <c:v>0.82</c:v>
                </c:pt>
                <c:pt idx="3">
                  <c:v>1.27</c:v>
                </c:pt>
                <c:pt idx="4">
                  <c:v>1.22</c:v>
                </c:pt>
                <c:pt idx="5">
                  <c:v>1.44</c:v>
                </c:pt>
                <c:pt idx="6">
                  <c:v>1.83</c:v>
                </c:pt>
                <c:pt idx="7">
                  <c:v>1.86</c:v>
                </c:pt>
                <c:pt idx="8">
                  <c:v>1.84</c:v>
                </c:pt>
                <c:pt idx="9">
                  <c:v>1.57</c:v>
                </c:pt>
                <c:pt idx="10">
                  <c:v>1.58</c:v>
                </c:pt>
                <c:pt idx="11">
                  <c:v>1.57</c:v>
                </c:pt>
                <c:pt idx="12">
                  <c:v>1.52</c:v>
                </c:pt>
                <c:pt idx="13">
                  <c:v>1.46</c:v>
                </c:pt>
                <c:pt idx="14">
                  <c:v>1.36</c:v>
                </c:pt>
                <c:pt idx="15">
                  <c:v>1.34</c:v>
                </c:pt>
                <c:pt idx="16">
                  <c:v>1.43</c:v>
                </c:pt>
                <c:pt idx="17">
                  <c:v>1.43</c:v>
                </c:pt>
                <c:pt idx="18">
                  <c:v>1.55</c:v>
                </c:pt>
                <c:pt idx="19">
                  <c:v>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70-404F-8664-E013C191F4BB}"/>
            </c:ext>
          </c:extLst>
        </c:ser>
        <c:ser>
          <c:idx val="5"/>
          <c:order val="5"/>
          <c:tx>
            <c:strRef>
              <c:f>'OPT1 PeriodoEMA y EMA1'!$X$19:$X$20</c:f>
              <c:strCache>
                <c:ptCount val="1"/>
                <c:pt idx="0">
                  <c:v>325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EMA1'!$X$21:$X$41</c:f>
              <c:numCache>
                <c:formatCode>General</c:formatCode>
                <c:ptCount val="20"/>
                <c:pt idx="0">
                  <c:v>-0.59</c:v>
                </c:pt>
                <c:pt idx="1">
                  <c:v>0.56000000000000005</c:v>
                </c:pt>
                <c:pt idx="2">
                  <c:v>0.72</c:v>
                </c:pt>
                <c:pt idx="3">
                  <c:v>1.1299999999999999</c:v>
                </c:pt>
                <c:pt idx="4">
                  <c:v>1.07</c:v>
                </c:pt>
                <c:pt idx="5">
                  <c:v>1.36</c:v>
                </c:pt>
                <c:pt idx="6">
                  <c:v>1.76</c:v>
                </c:pt>
                <c:pt idx="7">
                  <c:v>1.79</c:v>
                </c:pt>
                <c:pt idx="8">
                  <c:v>1.77</c:v>
                </c:pt>
                <c:pt idx="9">
                  <c:v>1.5</c:v>
                </c:pt>
                <c:pt idx="10">
                  <c:v>1.52</c:v>
                </c:pt>
                <c:pt idx="11">
                  <c:v>1.5</c:v>
                </c:pt>
                <c:pt idx="12">
                  <c:v>1.46</c:v>
                </c:pt>
                <c:pt idx="13">
                  <c:v>1.4</c:v>
                </c:pt>
                <c:pt idx="14">
                  <c:v>1.29</c:v>
                </c:pt>
                <c:pt idx="15">
                  <c:v>1.26</c:v>
                </c:pt>
                <c:pt idx="16">
                  <c:v>1.35</c:v>
                </c:pt>
                <c:pt idx="17">
                  <c:v>1.35</c:v>
                </c:pt>
                <c:pt idx="18">
                  <c:v>1.47</c:v>
                </c:pt>
                <c:pt idx="19">
                  <c:v>1.39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70-404F-8664-E013C191F4BB}"/>
            </c:ext>
          </c:extLst>
        </c:ser>
        <c:ser>
          <c:idx val="6"/>
          <c:order val="6"/>
          <c:tx>
            <c:strRef>
              <c:f>'OPT1 PeriodoEMA y EMA1'!$Y$19:$Y$20</c:f>
              <c:strCache>
                <c:ptCount val="1"/>
                <c:pt idx="0">
                  <c:v>350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EMA1'!$Y$21:$Y$41</c:f>
              <c:numCache>
                <c:formatCode>General</c:formatCode>
                <c:ptCount val="20"/>
                <c:pt idx="0">
                  <c:v>-0.52</c:v>
                </c:pt>
                <c:pt idx="1">
                  <c:v>0.68</c:v>
                </c:pt>
                <c:pt idx="2">
                  <c:v>0.83</c:v>
                </c:pt>
                <c:pt idx="3">
                  <c:v>1.25</c:v>
                </c:pt>
                <c:pt idx="4">
                  <c:v>1.19</c:v>
                </c:pt>
                <c:pt idx="5">
                  <c:v>1.49</c:v>
                </c:pt>
                <c:pt idx="6">
                  <c:v>1.91</c:v>
                </c:pt>
                <c:pt idx="7">
                  <c:v>1.93</c:v>
                </c:pt>
                <c:pt idx="8">
                  <c:v>1.89</c:v>
                </c:pt>
                <c:pt idx="9">
                  <c:v>1.6</c:v>
                </c:pt>
                <c:pt idx="10">
                  <c:v>1.61</c:v>
                </c:pt>
                <c:pt idx="11">
                  <c:v>1.58</c:v>
                </c:pt>
                <c:pt idx="12">
                  <c:v>1.54</c:v>
                </c:pt>
                <c:pt idx="13">
                  <c:v>1.49</c:v>
                </c:pt>
                <c:pt idx="14">
                  <c:v>1.37</c:v>
                </c:pt>
                <c:pt idx="15">
                  <c:v>1.34</c:v>
                </c:pt>
                <c:pt idx="16">
                  <c:v>1.43</c:v>
                </c:pt>
                <c:pt idx="17">
                  <c:v>1.43</c:v>
                </c:pt>
                <c:pt idx="18">
                  <c:v>1.56</c:v>
                </c:pt>
                <c:pt idx="19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70-404F-8664-E013C191F4BB}"/>
            </c:ext>
          </c:extLst>
        </c:ser>
        <c:ser>
          <c:idx val="7"/>
          <c:order val="7"/>
          <c:tx>
            <c:strRef>
              <c:f>'OPT1 PeriodoEMA y EMA1'!$Z$19:$Z$20</c:f>
              <c:strCache>
                <c:ptCount val="1"/>
                <c:pt idx="0">
                  <c:v>375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EMA1'!$Z$21:$Z$41</c:f>
              <c:numCache>
                <c:formatCode>General</c:formatCode>
                <c:ptCount val="20"/>
                <c:pt idx="0">
                  <c:v>-0.55000000000000004</c:v>
                </c:pt>
                <c:pt idx="1">
                  <c:v>0.66</c:v>
                </c:pt>
                <c:pt idx="2">
                  <c:v>0.87</c:v>
                </c:pt>
                <c:pt idx="3">
                  <c:v>1.24</c:v>
                </c:pt>
                <c:pt idx="4">
                  <c:v>1.23</c:v>
                </c:pt>
                <c:pt idx="5">
                  <c:v>1.52</c:v>
                </c:pt>
                <c:pt idx="6">
                  <c:v>1.95</c:v>
                </c:pt>
                <c:pt idx="7">
                  <c:v>1.95</c:v>
                </c:pt>
                <c:pt idx="8">
                  <c:v>1.9</c:v>
                </c:pt>
                <c:pt idx="9">
                  <c:v>1.6</c:v>
                </c:pt>
                <c:pt idx="10">
                  <c:v>1.6</c:v>
                </c:pt>
                <c:pt idx="11">
                  <c:v>1.57</c:v>
                </c:pt>
                <c:pt idx="12">
                  <c:v>1.55</c:v>
                </c:pt>
                <c:pt idx="13">
                  <c:v>1.5</c:v>
                </c:pt>
                <c:pt idx="14">
                  <c:v>1.38</c:v>
                </c:pt>
                <c:pt idx="15">
                  <c:v>1.35</c:v>
                </c:pt>
                <c:pt idx="16">
                  <c:v>1.43</c:v>
                </c:pt>
                <c:pt idx="17">
                  <c:v>1.41</c:v>
                </c:pt>
                <c:pt idx="18">
                  <c:v>1.53</c:v>
                </c:pt>
                <c:pt idx="19">
                  <c:v>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70-404F-8664-E013C191F4BB}"/>
            </c:ext>
          </c:extLst>
        </c:ser>
        <c:ser>
          <c:idx val="8"/>
          <c:order val="8"/>
          <c:tx>
            <c:strRef>
              <c:f>'OPT1 PeriodoEMA y EMA1'!$AA$19:$AA$20</c:f>
              <c:strCache>
                <c:ptCount val="1"/>
                <c:pt idx="0">
                  <c:v>400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EMA1'!$AA$21:$AA$41</c:f>
              <c:numCache>
                <c:formatCode>General</c:formatCode>
                <c:ptCount val="20"/>
                <c:pt idx="0">
                  <c:v>-0.48</c:v>
                </c:pt>
                <c:pt idx="1">
                  <c:v>0.72</c:v>
                </c:pt>
                <c:pt idx="2">
                  <c:v>0.9</c:v>
                </c:pt>
                <c:pt idx="3">
                  <c:v>1.22</c:v>
                </c:pt>
                <c:pt idx="4">
                  <c:v>1.21</c:v>
                </c:pt>
                <c:pt idx="5">
                  <c:v>1.5</c:v>
                </c:pt>
                <c:pt idx="6">
                  <c:v>1.93</c:v>
                </c:pt>
                <c:pt idx="7">
                  <c:v>1.94</c:v>
                </c:pt>
                <c:pt idx="8">
                  <c:v>1.89</c:v>
                </c:pt>
                <c:pt idx="9">
                  <c:v>1.58</c:v>
                </c:pt>
                <c:pt idx="10">
                  <c:v>1.58</c:v>
                </c:pt>
                <c:pt idx="11">
                  <c:v>1.56</c:v>
                </c:pt>
                <c:pt idx="12">
                  <c:v>1.53</c:v>
                </c:pt>
                <c:pt idx="13">
                  <c:v>1.48</c:v>
                </c:pt>
                <c:pt idx="14">
                  <c:v>1.35</c:v>
                </c:pt>
                <c:pt idx="15">
                  <c:v>1.33</c:v>
                </c:pt>
                <c:pt idx="16">
                  <c:v>1.41</c:v>
                </c:pt>
                <c:pt idx="17">
                  <c:v>1.38</c:v>
                </c:pt>
                <c:pt idx="18">
                  <c:v>1.51</c:v>
                </c:pt>
                <c:pt idx="19">
                  <c:v>1.43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70-404F-8664-E013C191F4BB}"/>
            </c:ext>
          </c:extLst>
        </c:ser>
        <c:ser>
          <c:idx val="9"/>
          <c:order val="9"/>
          <c:tx>
            <c:strRef>
              <c:f>'OPT1 PeriodoEMA y EMA1'!$AB$19:$AB$20</c:f>
              <c:strCache>
                <c:ptCount val="1"/>
                <c:pt idx="0">
                  <c:v>425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EMA1'!$AB$21:$AB$41</c:f>
              <c:numCache>
                <c:formatCode>General</c:formatCode>
                <c:ptCount val="20"/>
                <c:pt idx="0">
                  <c:v>-0.28000000000000003</c:v>
                </c:pt>
                <c:pt idx="1">
                  <c:v>0.9</c:v>
                </c:pt>
                <c:pt idx="2">
                  <c:v>1.1100000000000001</c:v>
                </c:pt>
                <c:pt idx="3">
                  <c:v>1.39</c:v>
                </c:pt>
                <c:pt idx="4">
                  <c:v>1.36</c:v>
                </c:pt>
                <c:pt idx="5">
                  <c:v>1.66</c:v>
                </c:pt>
                <c:pt idx="6">
                  <c:v>2.09</c:v>
                </c:pt>
                <c:pt idx="7">
                  <c:v>2.1</c:v>
                </c:pt>
                <c:pt idx="8">
                  <c:v>2.04</c:v>
                </c:pt>
                <c:pt idx="9">
                  <c:v>1.73</c:v>
                </c:pt>
                <c:pt idx="10">
                  <c:v>1.72</c:v>
                </c:pt>
                <c:pt idx="11">
                  <c:v>1.7</c:v>
                </c:pt>
                <c:pt idx="12">
                  <c:v>1.65</c:v>
                </c:pt>
                <c:pt idx="13">
                  <c:v>1.59</c:v>
                </c:pt>
                <c:pt idx="14">
                  <c:v>1.47</c:v>
                </c:pt>
                <c:pt idx="15">
                  <c:v>1.43</c:v>
                </c:pt>
                <c:pt idx="16">
                  <c:v>1.51</c:v>
                </c:pt>
                <c:pt idx="17">
                  <c:v>1.48</c:v>
                </c:pt>
                <c:pt idx="18">
                  <c:v>1.59</c:v>
                </c:pt>
                <c:pt idx="19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70-404F-8664-E013C191F4BB}"/>
            </c:ext>
          </c:extLst>
        </c:ser>
        <c:ser>
          <c:idx val="10"/>
          <c:order val="10"/>
          <c:tx>
            <c:strRef>
              <c:f>'OPT1 PeriodoEMA y EMA1'!$AC$19:$AC$20</c:f>
              <c:strCache>
                <c:ptCount val="1"/>
                <c:pt idx="0">
                  <c:v>450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EMA1'!$AC$21:$AC$41</c:f>
              <c:numCache>
                <c:formatCode>General</c:formatCode>
                <c:ptCount val="20"/>
                <c:pt idx="0">
                  <c:v>-0.2</c:v>
                </c:pt>
                <c:pt idx="1">
                  <c:v>1.01</c:v>
                </c:pt>
                <c:pt idx="2">
                  <c:v>1.26</c:v>
                </c:pt>
                <c:pt idx="3">
                  <c:v>1.53</c:v>
                </c:pt>
                <c:pt idx="4">
                  <c:v>1.48</c:v>
                </c:pt>
                <c:pt idx="5">
                  <c:v>1.76</c:v>
                </c:pt>
                <c:pt idx="6">
                  <c:v>2.1800000000000002</c:v>
                </c:pt>
                <c:pt idx="7">
                  <c:v>2.19</c:v>
                </c:pt>
                <c:pt idx="8">
                  <c:v>2.12</c:v>
                </c:pt>
                <c:pt idx="9">
                  <c:v>1.81</c:v>
                </c:pt>
                <c:pt idx="10">
                  <c:v>1.81</c:v>
                </c:pt>
                <c:pt idx="11">
                  <c:v>1.79</c:v>
                </c:pt>
                <c:pt idx="12">
                  <c:v>1.74</c:v>
                </c:pt>
                <c:pt idx="13">
                  <c:v>1.68</c:v>
                </c:pt>
                <c:pt idx="14">
                  <c:v>1.56</c:v>
                </c:pt>
                <c:pt idx="15">
                  <c:v>1.53</c:v>
                </c:pt>
                <c:pt idx="16">
                  <c:v>1.61</c:v>
                </c:pt>
                <c:pt idx="17">
                  <c:v>1.58</c:v>
                </c:pt>
                <c:pt idx="18">
                  <c:v>1.7</c:v>
                </c:pt>
                <c:pt idx="19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70-404F-8664-E013C191F4BB}"/>
            </c:ext>
          </c:extLst>
        </c:ser>
        <c:ser>
          <c:idx val="11"/>
          <c:order val="11"/>
          <c:tx>
            <c:strRef>
              <c:f>'OPT1 PeriodoEMA y EMA1'!$AD$19:$AD$20</c:f>
              <c:strCache>
                <c:ptCount val="1"/>
                <c:pt idx="0">
                  <c:v>475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EMA1'!$AD$21:$AD$41</c:f>
              <c:numCache>
                <c:formatCode>General</c:formatCode>
                <c:ptCount val="20"/>
                <c:pt idx="0">
                  <c:v>-0.17</c:v>
                </c:pt>
                <c:pt idx="1">
                  <c:v>1.1000000000000001</c:v>
                </c:pt>
                <c:pt idx="2">
                  <c:v>1.35</c:v>
                </c:pt>
                <c:pt idx="3">
                  <c:v>1.55</c:v>
                </c:pt>
                <c:pt idx="4">
                  <c:v>1.51</c:v>
                </c:pt>
                <c:pt idx="5">
                  <c:v>1.82</c:v>
                </c:pt>
                <c:pt idx="6">
                  <c:v>2.25</c:v>
                </c:pt>
                <c:pt idx="7">
                  <c:v>2.2599999999999998</c:v>
                </c:pt>
                <c:pt idx="8">
                  <c:v>2.1800000000000002</c:v>
                </c:pt>
                <c:pt idx="9">
                  <c:v>1.87</c:v>
                </c:pt>
                <c:pt idx="10">
                  <c:v>1.86</c:v>
                </c:pt>
                <c:pt idx="11">
                  <c:v>1.85</c:v>
                </c:pt>
                <c:pt idx="12">
                  <c:v>1.79</c:v>
                </c:pt>
                <c:pt idx="13">
                  <c:v>1.74</c:v>
                </c:pt>
                <c:pt idx="14">
                  <c:v>1.62</c:v>
                </c:pt>
                <c:pt idx="15">
                  <c:v>1.6</c:v>
                </c:pt>
                <c:pt idx="16">
                  <c:v>1.69</c:v>
                </c:pt>
                <c:pt idx="17">
                  <c:v>1.66</c:v>
                </c:pt>
                <c:pt idx="18">
                  <c:v>1.78</c:v>
                </c:pt>
                <c:pt idx="19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70-404F-8664-E013C191F4BB}"/>
            </c:ext>
          </c:extLst>
        </c:ser>
        <c:ser>
          <c:idx val="12"/>
          <c:order val="12"/>
          <c:tx>
            <c:strRef>
              <c:f>'OPT1 PeriodoEMA y EMA1'!$AE$19:$AE$20</c:f>
              <c:strCache>
                <c:ptCount val="1"/>
                <c:pt idx="0">
                  <c:v>500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EMA1'!$AE$21:$AE$41</c:f>
              <c:numCache>
                <c:formatCode>General</c:formatCode>
                <c:ptCount val="20"/>
                <c:pt idx="0">
                  <c:v>-0.28000000000000003</c:v>
                </c:pt>
                <c:pt idx="1">
                  <c:v>1.03</c:v>
                </c:pt>
                <c:pt idx="2">
                  <c:v>1.29</c:v>
                </c:pt>
                <c:pt idx="3">
                  <c:v>1.48</c:v>
                </c:pt>
                <c:pt idx="4">
                  <c:v>1.46</c:v>
                </c:pt>
                <c:pt idx="5">
                  <c:v>1.75</c:v>
                </c:pt>
                <c:pt idx="6">
                  <c:v>2.1800000000000002</c:v>
                </c:pt>
                <c:pt idx="7">
                  <c:v>2.1800000000000002</c:v>
                </c:pt>
                <c:pt idx="8">
                  <c:v>2.12</c:v>
                </c:pt>
                <c:pt idx="9">
                  <c:v>1.8</c:v>
                </c:pt>
                <c:pt idx="10">
                  <c:v>1.8</c:v>
                </c:pt>
                <c:pt idx="11">
                  <c:v>1.79</c:v>
                </c:pt>
                <c:pt idx="12">
                  <c:v>1.72</c:v>
                </c:pt>
                <c:pt idx="13">
                  <c:v>1.67</c:v>
                </c:pt>
                <c:pt idx="14">
                  <c:v>1.55</c:v>
                </c:pt>
                <c:pt idx="15">
                  <c:v>1.54</c:v>
                </c:pt>
                <c:pt idx="16">
                  <c:v>1.62</c:v>
                </c:pt>
                <c:pt idx="17">
                  <c:v>1.59</c:v>
                </c:pt>
                <c:pt idx="18">
                  <c:v>1.71</c:v>
                </c:pt>
                <c:pt idx="19">
                  <c:v>1.61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70-404F-8664-E013C191F4BB}"/>
            </c:ext>
          </c:extLst>
        </c:ser>
        <c:ser>
          <c:idx val="13"/>
          <c:order val="13"/>
          <c:tx>
            <c:strRef>
              <c:f>'OPT1 PeriodoEMA y EMA1'!$AF$19:$AF$20</c:f>
              <c:strCache>
                <c:ptCount val="1"/>
                <c:pt idx="0">
                  <c:v>525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EMA1'!$AF$21:$AF$41</c:f>
              <c:numCache>
                <c:formatCode>General</c:formatCode>
                <c:ptCount val="20"/>
                <c:pt idx="0">
                  <c:v>-0.28999999999999998</c:v>
                </c:pt>
                <c:pt idx="1">
                  <c:v>1.06</c:v>
                </c:pt>
                <c:pt idx="2">
                  <c:v>1.35</c:v>
                </c:pt>
                <c:pt idx="3">
                  <c:v>1.55</c:v>
                </c:pt>
                <c:pt idx="4">
                  <c:v>1.57</c:v>
                </c:pt>
                <c:pt idx="5">
                  <c:v>1.82</c:v>
                </c:pt>
                <c:pt idx="6">
                  <c:v>2.2200000000000002</c:v>
                </c:pt>
                <c:pt idx="7">
                  <c:v>2.2400000000000002</c:v>
                </c:pt>
                <c:pt idx="8">
                  <c:v>2.1800000000000002</c:v>
                </c:pt>
                <c:pt idx="9">
                  <c:v>1.88</c:v>
                </c:pt>
                <c:pt idx="10">
                  <c:v>1.88</c:v>
                </c:pt>
                <c:pt idx="11">
                  <c:v>1.86</c:v>
                </c:pt>
                <c:pt idx="12">
                  <c:v>1.79</c:v>
                </c:pt>
                <c:pt idx="13">
                  <c:v>1.73</c:v>
                </c:pt>
                <c:pt idx="14">
                  <c:v>1.61</c:v>
                </c:pt>
                <c:pt idx="15">
                  <c:v>1.61</c:v>
                </c:pt>
                <c:pt idx="16">
                  <c:v>1.68</c:v>
                </c:pt>
                <c:pt idx="17">
                  <c:v>1.66</c:v>
                </c:pt>
                <c:pt idx="18">
                  <c:v>1.77</c:v>
                </c:pt>
                <c:pt idx="19">
                  <c:v>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70-404F-8664-E013C191F4BB}"/>
            </c:ext>
          </c:extLst>
        </c:ser>
        <c:ser>
          <c:idx val="14"/>
          <c:order val="14"/>
          <c:tx>
            <c:strRef>
              <c:f>'OPT1 PeriodoEMA y EMA1'!$AG$19:$AG$20</c:f>
              <c:strCache>
                <c:ptCount val="1"/>
                <c:pt idx="0">
                  <c:v>550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EMA1'!$AG$21:$AG$41</c:f>
              <c:numCache>
                <c:formatCode>General</c:formatCode>
                <c:ptCount val="20"/>
                <c:pt idx="0">
                  <c:v>-0.17</c:v>
                </c:pt>
                <c:pt idx="1">
                  <c:v>1.18</c:v>
                </c:pt>
                <c:pt idx="2">
                  <c:v>1.45</c:v>
                </c:pt>
                <c:pt idx="3">
                  <c:v>1.64</c:v>
                </c:pt>
                <c:pt idx="4">
                  <c:v>1.66</c:v>
                </c:pt>
                <c:pt idx="5">
                  <c:v>1.89</c:v>
                </c:pt>
                <c:pt idx="6">
                  <c:v>2.29</c:v>
                </c:pt>
                <c:pt idx="7">
                  <c:v>2.2999999999999998</c:v>
                </c:pt>
                <c:pt idx="8">
                  <c:v>2.2200000000000002</c:v>
                </c:pt>
                <c:pt idx="9">
                  <c:v>1.91</c:v>
                </c:pt>
                <c:pt idx="10">
                  <c:v>1.91</c:v>
                </c:pt>
                <c:pt idx="11">
                  <c:v>1.89</c:v>
                </c:pt>
                <c:pt idx="12">
                  <c:v>1.83</c:v>
                </c:pt>
                <c:pt idx="13">
                  <c:v>1.77</c:v>
                </c:pt>
                <c:pt idx="14">
                  <c:v>1.65</c:v>
                </c:pt>
                <c:pt idx="15">
                  <c:v>1.64</c:v>
                </c:pt>
                <c:pt idx="16">
                  <c:v>1.72</c:v>
                </c:pt>
                <c:pt idx="17">
                  <c:v>1.69</c:v>
                </c:pt>
                <c:pt idx="18">
                  <c:v>1.8</c:v>
                </c:pt>
                <c:pt idx="19">
                  <c:v>1.71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70-404F-8664-E013C191F4BB}"/>
            </c:ext>
          </c:extLst>
        </c:ser>
        <c:ser>
          <c:idx val="15"/>
          <c:order val="15"/>
          <c:tx>
            <c:strRef>
              <c:f>'OPT1 PeriodoEMA y EMA1'!$AH$19:$AH$20</c:f>
              <c:strCache>
                <c:ptCount val="1"/>
                <c:pt idx="0">
                  <c:v>575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EMA1'!$AH$21:$AH$41</c:f>
              <c:numCache>
                <c:formatCode>General</c:formatCode>
                <c:ptCount val="20"/>
                <c:pt idx="0">
                  <c:v>-0.21</c:v>
                </c:pt>
                <c:pt idx="1">
                  <c:v>1.1299999999999999</c:v>
                </c:pt>
                <c:pt idx="2">
                  <c:v>1.39</c:v>
                </c:pt>
                <c:pt idx="3">
                  <c:v>1.61</c:v>
                </c:pt>
                <c:pt idx="4">
                  <c:v>1.62</c:v>
                </c:pt>
                <c:pt idx="5">
                  <c:v>1.86</c:v>
                </c:pt>
                <c:pt idx="6">
                  <c:v>2.25</c:v>
                </c:pt>
                <c:pt idx="7">
                  <c:v>2.2599999999999998</c:v>
                </c:pt>
                <c:pt idx="8">
                  <c:v>2.1800000000000002</c:v>
                </c:pt>
                <c:pt idx="9">
                  <c:v>1.87</c:v>
                </c:pt>
                <c:pt idx="10">
                  <c:v>1.87</c:v>
                </c:pt>
                <c:pt idx="11">
                  <c:v>1.85</c:v>
                </c:pt>
                <c:pt idx="12">
                  <c:v>1.8</c:v>
                </c:pt>
                <c:pt idx="13">
                  <c:v>1.73</c:v>
                </c:pt>
                <c:pt idx="14">
                  <c:v>1.61</c:v>
                </c:pt>
                <c:pt idx="15">
                  <c:v>1.59</c:v>
                </c:pt>
                <c:pt idx="16">
                  <c:v>1.67</c:v>
                </c:pt>
                <c:pt idx="17">
                  <c:v>1.64</c:v>
                </c:pt>
                <c:pt idx="18">
                  <c:v>1.77</c:v>
                </c:pt>
                <c:pt idx="19">
                  <c:v>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70-404F-8664-E013C191F4BB}"/>
            </c:ext>
          </c:extLst>
        </c:ser>
        <c:ser>
          <c:idx val="16"/>
          <c:order val="16"/>
          <c:tx>
            <c:strRef>
              <c:f>'OPT1 PeriodoEMA y EMA1'!$AI$19:$AI$20</c:f>
              <c:strCache>
                <c:ptCount val="1"/>
                <c:pt idx="0">
                  <c:v>600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EMA1'!$AI$21:$AI$41</c:f>
              <c:numCache>
                <c:formatCode>General</c:formatCode>
                <c:ptCount val="20"/>
                <c:pt idx="0">
                  <c:v>-0.08</c:v>
                </c:pt>
                <c:pt idx="1">
                  <c:v>1.25</c:v>
                </c:pt>
                <c:pt idx="2">
                  <c:v>1.57</c:v>
                </c:pt>
                <c:pt idx="3">
                  <c:v>1.78</c:v>
                </c:pt>
                <c:pt idx="4">
                  <c:v>1.78</c:v>
                </c:pt>
                <c:pt idx="5">
                  <c:v>2.02</c:v>
                </c:pt>
                <c:pt idx="6">
                  <c:v>2.42</c:v>
                </c:pt>
                <c:pt idx="7">
                  <c:v>2.4300000000000002</c:v>
                </c:pt>
                <c:pt idx="8">
                  <c:v>2.34</c:v>
                </c:pt>
                <c:pt idx="9">
                  <c:v>2.02</c:v>
                </c:pt>
                <c:pt idx="10">
                  <c:v>2.0299999999999998</c:v>
                </c:pt>
                <c:pt idx="11">
                  <c:v>2.0099999999999998</c:v>
                </c:pt>
                <c:pt idx="12">
                  <c:v>1.95</c:v>
                </c:pt>
                <c:pt idx="13">
                  <c:v>1.88</c:v>
                </c:pt>
                <c:pt idx="14">
                  <c:v>1.76</c:v>
                </c:pt>
                <c:pt idx="15">
                  <c:v>1.75</c:v>
                </c:pt>
                <c:pt idx="16">
                  <c:v>1.82</c:v>
                </c:pt>
                <c:pt idx="17">
                  <c:v>1.78</c:v>
                </c:pt>
                <c:pt idx="18">
                  <c:v>1.91</c:v>
                </c:pt>
                <c:pt idx="19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70-404F-8664-E013C191F4BB}"/>
            </c:ext>
          </c:extLst>
        </c:ser>
        <c:ser>
          <c:idx val="17"/>
          <c:order val="17"/>
          <c:tx>
            <c:strRef>
              <c:f>'OPT1 PeriodoEMA y EMA1'!$AJ$19:$AJ$20</c:f>
              <c:strCache>
                <c:ptCount val="1"/>
                <c:pt idx="0">
                  <c:v>625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EMA1'!$AJ$21:$AJ$41</c:f>
              <c:numCache>
                <c:formatCode>General</c:formatCode>
                <c:ptCount val="20"/>
                <c:pt idx="0">
                  <c:v>-0.28999999999999998</c:v>
                </c:pt>
                <c:pt idx="1">
                  <c:v>1.02</c:v>
                </c:pt>
                <c:pt idx="2">
                  <c:v>1.34</c:v>
                </c:pt>
                <c:pt idx="3">
                  <c:v>1.57</c:v>
                </c:pt>
                <c:pt idx="4">
                  <c:v>1.56</c:v>
                </c:pt>
                <c:pt idx="5">
                  <c:v>1.79</c:v>
                </c:pt>
                <c:pt idx="6">
                  <c:v>2.19</c:v>
                </c:pt>
                <c:pt idx="7">
                  <c:v>2.2000000000000002</c:v>
                </c:pt>
                <c:pt idx="8">
                  <c:v>2.12</c:v>
                </c:pt>
                <c:pt idx="9">
                  <c:v>1.8</c:v>
                </c:pt>
                <c:pt idx="10">
                  <c:v>1.79</c:v>
                </c:pt>
                <c:pt idx="11">
                  <c:v>1.77</c:v>
                </c:pt>
                <c:pt idx="12">
                  <c:v>1.72</c:v>
                </c:pt>
                <c:pt idx="13">
                  <c:v>1.66</c:v>
                </c:pt>
                <c:pt idx="14">
                  <c:v>1.53</c:v>
                </c:pt>
                <c:pt idx="15">
                  <c:v>1.5</c:v>
                </c:pt>
                <c:pt idx="16">
                  <c:v>1.57</c:v>
                </c:pt>
                <c:pt idx="17">
                  <c:v>1.53</c:v>
                </c:pt>
                <c:pt idx="18">
                  <c:v>1.64</c:v>
                </c:pt>
                <c:pt idx="19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70-404F-8664-E013C191F4BB}"/>
            </c:ext>
          </c:extLst>
        </c:ser>
        <c:ser>
          <c:idx val="18"/>
          <c:order val="18"/>
          <c:tx>
            <c:strRef>
              <c:f>'OPT1 PeriodoEMA y EMA1'!$AK$19:$AK$20</c:f>
              <c:strCache>
                <c:ptCount val="1"/>
                <c:pt idx="0">
                  <c:v>650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EMA1'!$AK$21:$AK$41</c:f>
              <c:numCache>
                <c:formatCode>General</c:formatCode>
                <c:ptCount val="20"/>
                <c:pt idx="0">
                  <c:v>-0.3</c:v>
                </c:pt>
                <c:pt idx="1">
                  <c:v>1.07</c:v>
                </c:pt>
                <c:pt idx="2">
                  <c:v>1.4</c:v>
                </c:pt>
                <c:pt idx="3">
                  <c:v>1.64</c:v>
                </c:pt>
                <c:pt idx="4">
                  <c:v>1.65</c:v>
                </c:pt>
                <c:pt idx="5">
                  <c:v>1.88</c:v>
                </c:pt>
                <c:pt idx="6">
                  <c:v>2.2200000000000002</c:v>
                </c:pt>
                <c:pt idx="7">
                  <c:v>2.2200000000000002</c:v>
                </c:pt>
                <c:pt idx="8">
                  <c:v>2.14</c:v>
                </c:pt>
                <c:pt idx="9">
                  <c:v>1.83</c:v>
                </c:pt>
                <c:pt idx="10">
                  <c:v>1.83</c:v>
                </c:pt>
                <c:pt idx="11">
                  <c:v>1.82</c:v>
                </c:pt>
                <c:pt idx="12">
                  <c:v>1.74</c:v>
                </c:pt>
                <c:pt idx="13">
                  <c:v>1.68</c:v>
                </c:pt>
                <c:pt idx="14">
                  <c:v>1.56</c:v>
                </c:pt>
                <c:pt idx="15">
                  <c:v>1.51</c:v>
                </c:pt>
                <c:pt idx="16">
                  <c:v>1.58</c:v>
                </c:pt>
                <c:pt idx="17">
                  <c:v>1.54</c:v>
                </c:pt>
                <c:pt idx="18">
                  <c:v>1.66</c:v>
                </c:pt>
                <c:pt idx="19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70-404F-8664-E013C191F4BB}"/>
            </c:ext>
          </c:extLst>
        </c:ser>
        <c:ser>
          <c:idx val="19"/>
          <c:order val="19"/>
          <c:tx>
            <c:strRef>
              <c:f>'OPT1 PeriodoEMA y EMA1'!$AL$19:$AL$20</c:f>
              <c:strCache>
                <c:ptCount val="1"/>
                <c:pt idx="0">
                  <c:v>675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EMA1'!$AL$21:$AL$41</c:f>
              <c:numCache>
                <c:formatCode>General</c:formatCode>
                <c:ptCount val="20"/>
                <c:pt idx="0">
                  <c:v>-0.31</c:v>
                </c:pt>
                <c:pt idx="1">
                  <c:v>1.07</c:v>
                </c:pt>
                <c:pt idx="2">
                  <c:v>1.39</c:v>
                </c:pt>
                <c:pt idx="3">
                  <c:v>1.63</c:v>
                </c:pt>
                <c:pt idx="4">
                  <c:v>1.67</c:v>
                </c:pt>
                <c:pt idx="5">
                  <c:v>1.92</c:v>
                </c:pt>
                <c:pt idx="6">
                  <c:v>2.25</c:v>
                </c:pt>
                <c:pt idx="7">
                  <c:v>2.2200000000000002</c:v>
                </c:pt>
                <c:pt idx="8">
                  <c:v>2.11</c:v>
                </c:pt>
                <c:pt idx="9">
                  <c:v>1.81</c:v>
                </c:pt>
                <c:pt idx="10">
                  <c:v>1.8</c:v>
                </c:pt>
                <c:pt idx="11">
                  <c:v>1.8</c:v>
                </c:pt>
                <c:pt idx="12">
                  <c:v>1.74</c:v>
                </c:pt>
                <c:pt idx="13">
                  <c:v>1.68</c:v>
                </c:pt>
                <c:pt idx="14">
                  <c:v>1.55</c:v>
                </c:pt>
                <c:pt idx="15">
                  <c:v>1.51</c:v>
                </c:pt>
                <c:pt idx="16">
                  <c:v>1.59</c:v>
                </c:pt>
                <c:pt idx="17">
                  <c:v>1.54</c:v>
                </c:pt>
                <c:pt idx="18">
                  <c:v>1.66</c:v>
                </c:pt>
                <c:pt idx="19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70-404F-8664-E013C191F4BB}"/>
            </c:ext>
          </c:extLst>
        </c:ser>
        <c:ser>
          <c:idx val="20"/>
          <c:order val="20"/>
          <c:tx>
            <c:strRef>
              <c:f>'OPT1 PeriodoEMA y EMA1'!$AM$19:$AM$20</c:f>
              <c:strCache>
                <c:ptCount val="1"/>
                <c:pt idx="0">
                  <c:v>700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EMA1'!$AM$21:$AM$41</c:f>
              <c:numCache>
                <c:formatCode>General</c:formatCode>
                <c:ptCount val="20"/>
                <c:pt idx="0">
                  <c:v>-0.43</c:v>
                </c:pt>
                <c:pt idx="1">
                  <c:v>0.96</c:v>
                </c:pt>
                <c:pt idx="2">
                  <c:v>1.29</c:v>
                </c:pt>
                <c:pt idx="3">
                  <c:v>1.54</c:v>
                </c:pt>
                <c:pt idx="4">
                  <c:v>1.58</c:v>
                </c:pt>
                <c:pt idx="5">
                  <c:v>1.83</c:v>
                </c:pt>
                <c:pt idx="6">
                  <c:v>2.15</c:v>
                </c:pt>
                <c:pt idx="7">
                  <c:v>2.11</c:v>
                </c:pt>
                <c:pt idx="8">
                  <c:v>2.02</c:v>
                </c:pt>
                <c:pt idx="9">
                  <c:v>1.72</c:v>
                </c:pt>
                <c:pt idx="10">
                  <c:v>1.72</c:v>
                </c:pt>
                <c:pt idx="11">
                  <c:v>1.73</c:v>
                </c:pt>
                <c:pt idx="12">
                  <c:v>1.67</c:v>
                </c:pt>
                <c:pt idx="13">
                  <c:v>1.63</c:v>
                </c:pt>
                <c:pt idx="14">
                  <c:v>1.51</c:v>
                </c:pt>
                <c:pt idx="15">
                  <c:v>1.44</c:v>
                </c:pt>
                <c:pt idx="16">
                  <c:v>1.52</c:v>
                </c:pt>
                <c:pt idx="17">
                  <c:v>1.46</c:v>
                </c:pt>
                <c:pt idx="18">
                  <c:v>1.59</c:v>
                </c:pt>
                <c:pt idx="19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70-404F-8664-E013C191F4BB}"/>
            </c:ext>
          </c:extLst>
        </c:ser>
        <c:ser>
          <c:idx val="21"/>
          <c:order val="21"/>
          <c:tx>
            <c:strRef>
              <c:f>'OPT1 PeriodoEMA y EMA1'!$AN$19:$AN$20</c:f>
              <c:strCache>
                <c:ptCount val="1"/>
                <c:pt idx="0">
                  <c:v>725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EMA1'!$AN$21:$AN$41</c:f>
              <c:numCache>
                <c:formatCode>General</c:formatCode>
                <c:ptCount val="20"/>
                <c:pt idx="0">
                  <c:v>-0.46</c:v>
                </c:pt>
                <c:pt idx="1">
                  <c:v>0.91</c:v>
                </c:pt>
                <c:pt idx="2">
                  <c:v>1.24</c:v>
                </c:pt>
                <c:pt idx="3">
                  <c:v>1.53</c:v>
                </c:pt>
                <c:pt idx="4">
                  <c:v>1.55</c:v>
                </c:pt>
                <c:pt idx="5">
                  <c:v>1.83</c:v>
                </c:pt>
                <c:pt idx="6">
                  <c:v>2.1800000000000002</c:v>
                </c:pt>
                <c:pt idx="7">
                  <c:v>2.15</c:v>
                </c:pt>
                <c:pt idx="8">
                  <c:v>2.0499999999999998</c:v>
                </c:pt>
                <c:pt idx="9">
                  <c:v>1.78</c:v>
                </c:pt>
                <c:pt idx="10">
                  <c:v>1.77</c:v>
                </c:pt>
                <c:pt idx="11">
                  <c:v>1.77</c:v>
                </c:pt>
                <c:pt idx="12">
                  <c:v>1.72</c:v>
                </c:pt>
                <c:pt idx="13">
                  <c:v>1.68</c:v>
                </c:pt>
                <c:pt idx="14">
                  <c:v>1.56</c:v>
                </c:pt>
                <c:pt idx="15">
                  <c:v>1.5</c:v>
                </c:pt>
                <c:pt idx="16">
                  <c:v>1.57</c:v>
                </c:pt>
                <c:pt idx="17">
                  <c:v>1.51</c:v>
                </c:pt>
                <c:pt idx="18">
                  <c:v>1.64</c:v>
                </c:pt>
                <c:pt idx="19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70-404F-8664-E013C191F4BB}"/>
            </c:ext>
          </c:extLst>
        </c:ser>
        <c:ser>
          <c:idx val="22"/>
          <c:order val="22"/>
          <c:tx>
            <c:strRef>
              <c:f>'OPT1 PeriodoEMA y EMA1'!$AO$19:$AO$20</c:f>
              <c:strCache>
                <c:ptCount val="1"/>
                <c:pt idx="0">
                  <c:v>750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EMA1'!$AO$21:$AO$41</c:f>
              <c:numCache>
                <c:formatCode>General</c:formatCode>
                <c:ptCount val="20"/>
                <c:pt idx="0">
                  <c:v>-0.37</c:v>
                </c:pt>
                <c:pt idx="1">
                  <c:v>0.98</c:v>
                </c:pt>
                <c:pt idx="2">
                  <c:v>1.3</c:v>
                </c:pt>
                <c:pt idx="3">
                  <c:v>1.58</c:v>
                </c:pt>
                <c:pt idx="4">
                  <c:v>1.6</c:v>
                </c:pt>
                <c:pt idx="5">
                  <c:v>1.91</c:v>
                </c:pt>
                <c:pt idx="6">
                  <c:v>2.25</c:v>
                </c:pt>
                <c:pt idx="7">
                  <c:v>2.2200000000000002</c:v>
                </c:pt>
                <c:pt idx="8">
                  <c:v>2.12</c:v>
                </c:pt>
                <c:pt idx="9">
                  <c:v>1.84</c:v>
                </c:pt>
                <c:pt idx="10">
                  <c:v>1.84</c:v>
                </c:pt>
                <c:pt idx="11">
                  <c:v>1.85</c:v>
                </c:pt>
                <c:pt idx="12">
                  <c:v>1.78</c:v>
                </c:pt>
                <c:pt idx="13">
                  <c:v>1.74</c:v>
                </c:pt>
                <c:pt idx="14">
                  <c:v>1.63</c:v>
                </c:pt>
                <c:pt idx="15">
                  <c:v>1.57</c:v>
                </c:pt>
                <c:pt idx="16">
                  <c:v>1.65</c:v>
                </c:pt>
                <c:pt idx="17">
                  <c:v>1.6</c:v>
                </c:pt>
                <c:pt idx="18">
                  <c:v>1.71</c:v>
                </c:pt>
                <c:pt idx="19">
                  <c:v>1.63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70-404F-8664-E013C191F4BB}"/>
            </c:ext>
          </c:extLst>
        </c:ser>
        <c:ser>
          <c:idx val="23"/>
          <c:order val="23"/>
          <c:tx>
            <c:strRef>
              <c:f>'OPT1 PeriodoEMA y EMA1'!$AP$19:$AP$20</c:f>
              <c:strCache>
                <c:ptCount val="1"/>
                <c:pt idx="0">
                  <c:v>775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EMA1'!$AP$21:$AP$41</c:f>
              <c:numCache>
                <c:formatCode>General</c:formatCode>
                <c:ptCount val="20"/>
                <c:pt idx="0">
                  <c:v>-0.47</c:v>
                </c:pt>
                <c:pt idx="1">
                  <c:v>0.87</c:v>
                </c:pt>
                <c:pt idx="2">
                  <c:v>1.1599999999999999</c:v>
                </c:pt>
                <c:pt idx="3">
                  <c:v>1.43</c:v>
                </c:pt>
                <c:pt idx="4">
                  <c:v>1.49</c:v>
                </c:pt>
                <c:pt idx="5">
                  <c:v>1.8</c:v>
                </c:pt>
                <c:pt idx="6">
                  <c:v>2.15</c:v>
                </c:pt>
                <c:pt idx="7">
                  <c:v>2.14</c:v>
                </c:pt>
                <c:pt idx="8">
                  <c:v>2.04</c:v>
                </c:pt>
                <c:pt idx="9">
                  <c:v>1.79</c:v>
                </c:pt>
                <c:pt idx="10">
                  <c:v>1.79</c:v>
                </c:pt>
                <c:pt idx="11">
                  <c:v>1.79</c:v>
                </c:pt>
                <c:pt idx="12">
                  <c:v>1.71</c:v>
                </c:pt>
                <c:pt idx="13">
                  <c:v>1.67</c:v>
                </c:pt>
                <c:pt idx="14">
                  <c:v>1.56</c:v>
                </c:pt>
                <c:pt idx="15">
                  <c:v>1.52</c:v>
                </c:pt>
                <c:pt idx="16">
                  <c:v>1.6</c:v>
                </c:pt>
                <c:pt idx="17">
                  <c:v>1.55</c:v>
                </c:pt>
                <c:pt idx="18">
                  <c:v>1.67</c:v>
                </c:pt>
                <c:pt idx="19">
                  <c:v>1.59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C70-404F-8664-E013C191F4BB}"/>
            </c:ext>
          </c:extLst>
        </c:ser>
        <c:ser>
          <c:idx val="24"/>
          <c:order val="24"/>
          <c:tx>
            <c:strRef>
              <c:f>'OPT1 PeriodoEMA y EMA1'!$AQ$19:$AQ$20</c:f>
              <c:strCache>
                <c:ptCount val="1"/>
                <c:pt idx="0">
                  <c:v>800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EMA1'!$AQ$21:$AQ$41</c:f>
              <c:numCache>
                <c:formatCode>General</c:formatCode>
                <c:ptCount val="20"/>
                <c:pt idx="0">
                  <c:v>-0.62</c:v>
                </c:pt>
                <c:pt idx="1">
                  <c:v>0.73</c:v>
                </c:pt>
                <c:pt idx="2">
                  <c:v>1.03</c:v>
                </c:pt>
                <c:pt idx="3">
                  <c:v>1.33</c:v>
                </c:pt>
                <c:pt idx="4">
                  <c:v>1.36</c:v>
                </c:pt>
                <c:pt idx="5">
                  <c:v>1.67</c:v>
                </c:pt>
                <c:pt idx="6">
                  <c:v>2.04</c:v>
                </c:pt>
                <c:pt idx="7">
                  <c:v>2.0299999999999998</c:v>
                </c:pt>
                <c:pt idx="8">
                  <c:v>1.94</c:v>
                </c:pt>
                <c:pt idx="9">
                  <c:v>1.7</c:v>
                </c:pt>
                <c:pt idx="10">
                  <c:v>1.7</c:v>
                </c:pt>
                <c:pt idx="11">
                  <c:v>1.68</c:v>
                </c:pt>
                <c:pt idx="12">
                  <c:v>1.61</c:v>
                </c:pt>
                <c:pt idx="13">
                  <c:v>1.58</c:v>
                </c:pt>
                <c:pt idx="14">
                  <c:v>1.46</c:v>
                </c:pt>
                <c:pt idx="15">
                  <c:v>1.42</c:v>
                </c:pt>
                <c:pt idx="16">
                  <c:v>1.5</c:v>
                </c:pt>
                <c:pt idx="17">
                  <c:v>1.44</c:v>
                </c:pt>
                <c:pt idx="18">
                  <c:v>1.57</c:v>
                </c:pt>
                <c:pt idx="19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70-404F-8664-E013C191F4BB}"/>
            </c:ext>
          </c:extLst>
        </c:ser>
        <c:ser>
          <c:idx val="25"/>
          <c:order val="25"/>
          <c:tx>
            <c:strRef>
              <c:f>'OPT1 PeriodoEMA y EMA1'!$AR$19:$AR$20</c:f>
              <c:strCache>
                <c:ptCount val="1"/>
                <c:pt idx="0">
                  <c:v>825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EMA1'!$AR$21:$AR$41</c:f>
              <c:numCache>
                <c:formatCode>General</c:formatCode>
                <c:ptCount val="20"/>
                <c:pt idx="0">
                  <c:v>-0.51</c:v>
                </c:pt>
                <c:pt idx="1">
                  <c:v>0.78</c:v>
                </c:pt>
                <c:pt idx="2">
                  <c:v>1.1000000000000001</c:v>
                </c:pt>
                <c:pt idx="3">
                  <c:v>1.4</c:v>
                </c:pt>
                <c:pt idx="4">
                  <c:v>1.39</c:v>
                </c:pt>
                <c:pt idx="5">
                  <c:v>1.71</c:v>
                </c:pt>
                <c:pt idx="6">
                  <c:v>2.1</c:v>
                </c:pt>
                <c:pt idx="7">
                  <c:v>2.08</c:v>
                </c:pt>
                <c:pt idx="8">
                  <c:v>1.98</c:v>
                </c:pt>
                <c:pt idx="9">
                  <c:v>1.74</c:v>
                </c:pt>
                <c:pt idx="10">
                  <c:v>1.72</c:v>
                </c:pt>
                <c:pt idx="11">
                  <c:v>1.7</c:v>
                </c:pt>
                <c:pt idx="12">
                  <c:v>1.64</c:v>
                </c:pt>
                <c:pt idx="13">
                  <c:v>1.61</c:v>
                </c:pt>
                <c:pt idx="14">
                  <c:v>1.51</c:v>
                </c:pt>
                <c:pt idx="15">
                  <c:v>1.47</c:v>
                </c:pt>
                <c:pt idx="16">
                  <c:v>1.54</c:v>
                </c:pt>
                <c:pt idx="17">
                  <c:v>1.49</c:v>
                </c:pt>
                <c:pt idx="18">
                  <c:v>1.56</c:v>
                </c:pt>
                <c:pt idx="19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C70-404F-8664-E013C191F4BB}"/>
            </c:ext>
          </c:extLst>
        </c:ser>
        <c:ser>
          <c:idx val="26"/>
          <c:order val="26"/>
          <c:tx>
            <c:strRef>
              <c:f>'OPT1 PeriodoEMA y EMA1'!$AS$19:$AS$20</c:f>
              <c:strCache>
                <c:ptCount val="1"/>
                <c:pt idx="0">
                  <c:v>850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EMA1'!$AS$21:$AS$41</c:f>
              <c:numCache>
                <c:formatCode>General</c:formatCode>
                <c:ptCount val="20"/>
                <c:pt idx="0">
                  <c:v>-0.54</c:v>
                </c:pt>
                <c:pt idx="1">
                  <c:v>0.7</c:v>
                </c:pt>
                <c:pt idx="2">
                  <c:v>1.05</c:v>
                </c:pt>
                <c:pt idx="3">
                  <c:v>1.36</c:v>
                </c:pt>
                <c:pt idx="4">
                  <c:v>1.36</c:v>
                </c:pt>
                <c:pt idx="5">
                  <c:v>1.65</c:v>
                </c:pt>
                <c:pt idx="6">
                  <c:v>2.04</c:v>
                </c:pt>
                <c:pt idx="7">
                  <c:v>2.02</c:v>
                </c:pt>
                <c:pt idx="8">
                  <c:v>1.93</c:v>
                </c:pt>
                <c:pt idx="9">
                  <c:v>1.69</c:v>
                </c:pt>
                <c:pt idx="10">
                  <c:v>1.67</c:v>
                </c:pt>
                <c:pt idx="11">
                  <c:v>1.65</c:v>
                </c:pt>
                <c:pt idx="12">
                  <c:v>1.59</c:v>
                </c:pt>
                <c:pt idx="13">
                  <c:v>1.57</c:v>
                </c:pt>
                <c:pt idx="14">
                  <c:v>1.46</c:v>
                </c:pt>
                <c:pt idx="15">
                  <c:v>1.41</c:v>
                </c:pt>
                <c:pt idx="16">
                  <c:v>1.48</c:v>
                </c:pt>
                <c:pt idx="17">
                  <c:v>1.43</c:v>
                </c:pt>
                <c:pt idx="18">
                  <c:v>1.5</c:v>
                </c:pt>
                <c:pt idx="19">
                  <c:v>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C70-404F-8664-E013C191F4BB}"/>
            </c:ext>
          </c:extLst>
        </c:ser>
        <c:ser>
          <c:idx val="27"/>
          <c:order val="27"/>
          <c:tx>
            <c:strRef>
              <c:f>'OPT1 PeriodoEMA y EMA1'!$AT$19:$AT$20</c:f>
              <c:strCache>
                <c:ptCount val="1"/>
                <c:pt idx="0">
                  <c:v>875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EMA1'!$AT$21:$AT$41</c:f>
              <c:numCache>
                <c:formatCode>General</c:formatCode>
                <c:ptCount val="20"/>
                <c:pt idx="0">
                  <c:v>-0.49</c:v>
                </c:pt>
                <c:pt idx="1">
                  <c:v>0.75</c:v>
                </c:pt>
                <c:pt idx="2">
                  <c:v>1.1100000000000001</c:v>
                </c:pt>
                <c:pt idx="3">
                  <c:v>1.4</c:v>
                </c:pt>
                <c:pt idx="4">
                  <c:v>1.42</c:v>
                </c:pt>
                <c:pt idx="5">
                  <c:v>1.74</c:v>
                </c:pt>
                <c:pt idx="6">
                  <c:v>2.11</c:v>
                </c:pt>
                <c:pt idx="7">
                  <c:v>2.1</c:v>
                </c:pt>
                <c:pt idx="8">
                  <c:v>1.99</c:v>
                </c:pt>
                <c:pt idx="9">
                  <c:v>1.73</c:v>
                </c:pt>
                <c:pt idx="10">
                  <c:v>1.73</c:v>
                </c:pt>
                <c:pt idx="11">
                  <c:v>1.69</c:v>
                </c:pt>
                <c:pt idx="12">
                  <c:v>1.63</c:v>
                </c:pt>
                <c:pt idx="13">
                  <c:v>1.61</c:v>
                </c:pt>
                <c:pt idx="14">
                  <c:v>1.51</c:v>
                </c:pt>
                <c:pt idx="15">
                  <c:v>1.47</c:v>
                </c:pt>
                <c:pt idx="16">
                  <c:v>1.55</c:v>
                </c:pt>
                <c:pt idx="17">
                  <c:v>1.5</c:v>
                </c:pt>
                <c:pt idx="18">
                  <c:v>1.57</c:v>
                </c:pt>
                <c:pt idx="19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C70-404F-8664-E013C191F4BB}"/>
            </c:ext>
          </c:extLst>
        </c:ser>
        <c:ser>
          <c:idx val="28"/>
          <c:order val="28"/>
          <c:tx>
            <c:strRef>
              <c:f>'OPT1 PeriodoEMA y EMA1'!$AU$19:$AU$20</c:f>
              <c:strCache>
                <c:ptCount val="1"/>
                <c:pt idx="0">
                  <c:v>900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EMA1'!$AU$21:$AU$41</c:f>
              <c:numCache>
                <c:formatCode>General</c:formatCode>
                <c:ptCount val="20"/>
                <c:pt idx="0">
                  <c:v>-0.39</c:v>
                </c:pt>
                <c:pt idx="1">
                  <c:v>0.81</c:v>
                </c:pt>
                <c:pt idx="2">
                  <c:v>1.1599999999999999</c:v>
                </c:pt>
                <c:pt idx="3">
                  <c:v>1.47</c:v>
                </c:pt>
                <c:pt idx="4">
                  <c:v>1.5</c:v>
                </c:pt>
                <c:pt idx="5">
                  <c:v>1.85</c:v>
                </c:pt>
                <c:pt idx="6">
                  <c:v>2.2200000000000002</c:v>
                </c:pt>
                <c:pt idx="7">
                  <c:v>2.2000000000000002</c:v>
                </c:pt>
                <c:pt idx="8">
                  <c:v>2.09</c:v>
                </c:pt>
                <c:pt idx="9">
                  <c:v>1.83</c:v>
                </c:pt>
                <c:pt idx="10">
                  <c:v>1.82</c:v>
                </c:pt>
                <c:pt idx="11">
                  <c:v>1.79</c:v>
                </c:pt>
                <c:pt idx="12">
                  <c:v>1.7</c:v>
                </c:pt>
                <c:pt idx="13">
                  <c:v>1.69</c:v>
                </c:pt>
                <c:pt idx="14">
                  <c:v>1.59</c:v>
                </c:pt>
                <c:pt idx="15">
                  <c:v>1.56</c:v>
                </c:pt>
                <c:pt idx="16">
                  <c:v>1.64</c:v>
                </c:pt>
                <c:pt idx="17">
                  <c:v>1.6</c:v>
                </c:pt>
                <c:pt idx="18">
                  <c:v>1.67</c:v>
                </c:pt>
                <c:pt idx="19">
                  <c:v>1.66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C70-404F-8664-E013C191F4BB}"/>
            </c:ext>
          </c:extLst>
        </c:ser>
        <c:ser>
          <c:idx val="29"/>
          <c:order val="29"/>
          <c:tx>
            <c:strRef>
              <c:f>'OPT1 PeriodoEMA y EMA1'!$AV$19:$AV$20</c:f>
              <c:strCache>
                <c:ptCount val="1"/>
                <c:pt idx="0">
                  <c:v>925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EMA1'!$AV$21:$AV$41</c:f>
              <c:numCache>
                <c:formatCode>General</c:formatCode>
                <c:ptCount val="20"/>
                <c:pt idx="0">
                  <c:v>-0.33</c:v>
                </c:pt>
                <c:pt idx="1">
                  <c:v>0.86</c:v>
                </c:pt>
                <c:pt idx="2">
                  <c:v>1.1599999999999999</c:v>
                </c:pt>
                <c:pt idx="3">
                  <c:v>1.49</c:v>
                </c:pt>
                <c:pt idx="4">
                  <c:v>1.5</c:v>
                </c:pt>
                <c:pt idx="5">
                  <c:v>1.83</c:v>
                </c:pt>
                <c:pt idx="6">
                  <c:v>2.2000000000000002</c:v>
                </c:pt>
                <c:pt idx="7">
                  <c:v>2.19</c:v>
                </c:pt>
                <c:pt idx="8">
                  <c:v>2.0699999999999998</c:v>
                </c:pt>
                <c:pt idx="9">
                  <c:v>1.82</c:v>
                </c:pt>
                <c:pt idx="10">
                  <c:v>1.81</c:v>
                </c:pt>
                <c:pt idx="11">
                  <c:v>1.78</c:v>
                </c:pt>
                <c:pt idx="12">
                  <c:v>1.7</c:v>
                </c:pt>
                <c:pt idx="13">
                  <c:v>1.69</c:v>
                </c:pt>
                <c:pt idx="14">
                  <c:v>1.59</c:v>
                </c:pt>
                <c:pt idx="15">
                  <c:v>1.56</c:v>
                </c:pt>
                <c:pt idx="16">
                  <c:v>1.63</c:v>
                </c:pt>
                <c:pt idx="17">
                  <c:v>1.59</c:v>
                </c:pt>
                <c:pt idx="18">
                  <c:v>1.66</c:v>
                </c:pt>
                <c:pt idx="19">
                  <c:v>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C70-404F-8664-E013C191F4BB}"/>
            </c:ext>
          </c:extLst>
        </c:ser>
        <c:ser>
          <c:idx val="30"/>
          <c:order val="30"/>
          <c:tx>
            <c:strRef>
              <c:f>'OPT1 PeriodoEMA y EMA1'!$AW$19:$AW$20</c:f>
              <c:strCache>
                <c:ptCount val="1"/>
                <c:pt idx="0">
                  <c:v>950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EMA1'!$AW$21:$AW$41</c:f>
              <c:numCache>
                <c:formatCode>General</c:formatCode>
                <c:ptCount val="20"/>
                <c:pt idx="0">
                  <c:v>-0.38</c:v>
                </c:pt>
                <c:pt idx="1">
                  <c:v>0.85</c:v>
                </c:pt>
                <c:pt idx="2">
                  <c:v>1.1200000000000001</c:v>
                </c:pt>
                <c:pt idx="3">
                  <c:v>1.44</c:v>
                </c:pt>
                <c:pt idx="4">
                  <c:v>1.45</c:v>
                </c:pt>
                <c:pt idx="5">
                  <c:v>1.79</c:v>
                </c:pt>
                <c:pt idx="6">
                  <c:v>2.17</c:v>
                </c:pt>
                <c:pt idx="7">
                  <c:v>2.16</c:v>
                </c:pt>
                <c:pt idx="8">
                  <c:v>2.0499999999999998</c:v>
                </c:pt>
                <c:pt idx="9">
                  <c:v>1.8</c:v>
                </c:pt>
                <c:pt idx="10">
                  <c:v>1.78</c:v>
                </c:pt>
                <c:pt idx="11">
                  <c:v>1.75</c:v>
                </c:pt>
                <c:pt idx="12">
                  <c:v>1.67</c:v>
                </c:pt>
                <c:pt idx="13">
                  <c:v>1.67</c:v>
                </c:pt>
                <c:pt idx="14">
                  <c:v>1.56</c:v>
                </c:pt>
                <c:pt idx="15">
                  <c:v>1.54</c:v>
                </c:pt>
                <c:pt idx="16">
                  <c:v>1.61</c:v>
                </c:pt>
                <c:pt idx="17">
                  <c:v>1.56</c:v>
                </c:pt>
                <c:pt idx="18">
                  <c:v>1.61</c:v>
                </c:pt>
                <c:pt idx="19">
                  <c:v>1.59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C70-404F-8664-E013C191F4BB}"/>
            </c:ext>
          </c:extLst>
        </c:ser>
        <c:ser>
          <c:idx val="31"/>
          <c:order val="31"/>
          <c:tx>
            <c:strRef>
              <c:f>'OPT1 PeriodoEMA y EMA1'!$AX$19:$AX$20</c:f>
              <c:strCache>
                <c:ptCount val="1"/>
                <c:pt idx="0">
                  <c:v>975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EMA1'!$AX$21:$AX$41</c:f>
              <c:numCache>
                <c:formatCode>General</c:formatCode>
                <c:ptCount val="20"/>
                <c:pt idx="0">
                  <c:v>-0.39</c:v>
                </c:pt>
                <c:pt idx="1">
                  <c:v>0.82</c:v>
                </c:pt>
                <c:pt idx="2">
                  <c:v>1.07</c:v>
                </c:pt>
                <c:pt idx="3">
                  <c:v>1.4</c:v>
                </c:pt>
                <c:pt idx="4">
                  <c:v>1.41</c:v>
                </c:pt>
                <c:pt idx="5">
                  <c:v>1.73</c:v>
                </c:pt>
                <c:pt idx="6">
                  <c:v>2.11</c:v>
                </c:pt>
                <c:pt idx="7">
                  <c:v>2.1</c:v>
                </c:pt>
                <c:pt idx="8">
                  <c:v>2</c:v>
                </c:pt>
                <c:pt idx="9">
                  <c:v>1.75</c:v>
                </c:pt>
                <c:pt idx="10">
                  <c:v>1.73</c:v>
                </c:pt>
                <c:pt idx="11">
                  <c:v>1.69</c:v>
                </c:pt>
                <c:pt idx="12">
                  <c:v>1.61</c:v>
                </c:pt>
                <c:pt idx="13">
                  <c:v>1.61</c:v>
                </c:pt>
                <c:pt idx="14">
                  <c:v>1.52</c:v>
                </c:pt>
                <c:pt idx="15">
                  <c:v>1.49</c:v>
                </c:pt>
                <c:pt idx="16">
                  <c:v>1.57</c:v>
                </c:pt>
                <c:pt idx="17">
                  <c:v>1.52</c:v>
                </c:pt>
                <c:pt idx="18">
                  <c:v>1.56</c:v>
                </c:pt>
                <c:pt idx="19">
                  <c:v>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C70-404F-8664-E013C191F4BB}"/>
            </c:ext>
          </c:extLst>
        </c:ser>
        <c:ser>
          <c:idx val="32"/>
          <c:order val="32"/>
          <c:tx>
            <c:strRef>
              <c:f>'OPT1 PeriodoEMA y EMA1'!$AY$19:$AY$20</c:f>
              <c:strCache>
                <c:ptCount val="1"/>
                <c:pt idx="0">
                  <c:v>1000</c:v>
                </c:pt>
              </c:strCache>
            </c:strRef>
          </c:tx>
          <c:cat>
            <c:strRef>
              <c:f>'OPT1 PeriodoEMA y EMA1'!$R$21:$R$41</c:f>
              <c:strCach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</c:strCache>
            </c:strRef>
          </c:cat>
          <c:val>
            <c:numRef>
              <c:f>'OPT1 PeriodoEMA y EMA1'!$AY$21:$AY$41</c:f>
              <c:numCache>
                <c:formatCode>General</c:formatCode>
                <c:ptCount val="20"/>
                <c:pt idx="0">
                  <c:v>-0.6</c:v>
                </c:pt>
                <c:pt idx="1">
                  <c:v>0.66</c:v>
                </c:pt>
                <c:pt idx="2">
                  <c:v>0.92</c:v>
                </c:pt>
                <c:pt idx="3">
                  <c:v>1.21</c:v>
                </c:pt>
                <c:pt idx="4">
                  <c:v>1.2</c:v>
                </c:pt>
                <c:pt idx="5">
                  <c:v>1.55</c:v>
                </c:pt>
                <c:pt idx="6">
                  <c:v>1.93</c:v>
                </c:pt>
                <c:pt idx="7">
                  <c:v>1.92</c:v>
                </c:pt>
                <c:pt idx="8">
                  <c:v>1.84</c:v>
                </c:pt>
                <c:pt idx="9">
                  <c:v>1.58</c:v>
                </c:pt>
                <c:pt idx="10">
                  <c:v>1.55</c:v>
                </c:pt>
                <c:pt idx="11">
                  <c:v>1.51</c:v>
                </c:pt>
                <c:pt idx="12">
                  <c:v>1.44</c:v>
                </c:pt>
                <c:pt idx="13">
                  <c:v>1.44</c:v>
                </c:pt>
                <c:pt idx="14">
                  <c:v>1.34</c:v>
                </c:pt>
                <c:pt idx="15">
                  <c:v>1.33</c:v>
                </c:pt>
                <c:pt idx="16">
                  <c:v>1.42</c:v>
                </c:pt>
                <c:pt idx="17">
                  <c:v>1.37</c:v>
                </c:pt>
                <c:pt idx="18">
                  <c:v>1.43</c:v>
                </c:pt>
                <c:pt idx="19">
                  <c:v>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C70-404F-8664-E013C191F4BB}"/>
            </c:ext>
          </c:extLst>
        </c:ser>
        <c:bandFmts/>
        <c:axId val="151374080"/>
        <c:axId val="151457792"/>
        <c:axId val="151369472"/>
      </c:surface3DChart>
      <c:catAx>
        <c:axId val="151374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1457792"/>
        <c:crosses val="autoZero"/>
        <c:auto val="1"/>
        <c:lblAlgn val="ctr"/>
        <c:lblOffset val="100"/>
        <c:noMultiLvlLbl val="0"/>
      </c:catAx>
      <c:valAx>
        <c:axId val="151457792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151374080"/>
        <c:crosses val="autoZero"/>
        <c:crossBetween val="midCat"/>
      </c:valAx>
      <c:serAx>
        <c:axId val="15136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51457792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s-ES"/>
        </a:p>
      </c:txPr>
    </c:legend>
    <c:plotVisOnly val="1"/>
    <c:dispBlanksAs val="zero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[1-_ARYSA_IN_SAMPLE_DAX.xlsx]OPT3 Filtro Horario!Tabla dinámica2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3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7558685446009404E-2"/>
          <c:y val="4.1482501062688512E-2"/>
          <c:w val="0.81540032848006649"/>
          <c:h val="0.84923722580949879"/>
        </c:manualLayout>
      </c:layout>
      <c:surface3DChart>
        <c:wireframe val="0"/>
        <c:ser>
          <c:idx val="0"/>
          <c:order val="0"/>
          <c:tx>
            <c:strRef>
              <c:f>'OPT3 Filtro Horario'!$V$18:$V$19</c:f>
              <c:strCache>
                <c:ptCount val="1"/>
                <c:pt idx="0">
                  <c:v>915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Horario'!$V$20:$V$54</c:f>
              <c:numCache>
                <c:formatCode>General</c:formatCode>
                <c:ptCount val="34"/>
                <c:pt idx="0">
                  <c:v>1.58</c:v>
                </c:pt>
                <c:pt idx="1">
                  <c:v>1.66</c:v>
                </c:pt>
                <c:pt idx="2">
                  <c:v>1.6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1.68</c:v>
                </c:pt>
                <c:pt idx="8">
                  <c:v>2.16</c:v>
                </c:pt>
                <c:pt idx="9">
                  <c:v>2.48</c:v>
                </c:pt>
                <c:pt idx="10">
                  <c:v>2.5099999999999998</c:v>
                </c:pt>
                <c:pt idx="11">
                  <c:v>2.5099999999999998</c:v>
                </c:pt>
                <c:pt idx="12">
                  <c:v>2.5099999999999998</c:v>
                </c:pt>
                <c:pt idx="13">
                  <c:v>2.5099999999999998</c:v>
                </c:pt>
                <c:pt idx="14">
                  <c:v>2.48</c:v>
                </c:pt>
                <c:pt idx="15">
                  <c:v>2.5099999999999998</c:v>
                </c:pt>
                <c:pt idx="16">
                  <c:v>2.5099999999999998</c:v>
                </c:pt>
                <c:pt idx="17">
                  <c:v>2.41</c:v>
                </c:pt>
                <c:pt idx="18">
                  <c:v>2.41</c:v>
                </c:pt>
                <c:pt idx="19">
                  <c:v>2.41</c:v>
                </c:pt>
                <c:pt idx="20">
                  <c:v>2.4</c:v>
                </c:pt>
                <c:pt idx="21">
                  <c:v>2.4</c:v>
                </c:pt>
                <c:pt idx="22">
                  <c:v>2.39</c:v>
                </c:pt>
                <c:pt idx="23">
                  <c:v>2.35</c:v>
                </c:pt>
                <c:pt idx="24">
                  <c:v>2.35</c:v>
                </c:pt>
                <c:pt idx="25">
                  <c:v>2.35</c:v>
                </c:pt>
                <c:pt idx="26">
                  <c:v>2.35</c:v>
                </c:pt>
                <c:pt idx="27">
                  <c:v>2.27</c:v>
                </c:pt>
                <c:pt idx="28">
                  <c:v>2.19</c:v>
                </c:pt>
                <c:pt idx="29">
                  <c:v>2.13</c:v>
                </c:pt>
                <c:pt idx="30">
                  <c:v>2.17</c:v>
                </c:pt>
                <c:pt idx="31">
                  <c:v>2.17</c:v>
                </c:pt>
                <c:pt idx="32">
                  <c:v>2.17</c:v>
                </c:pt>
                <c:pt idx="33">
                  <c:v>2.17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1-4507-B902-02BC21836982}"/>
            </c:ext>
          </c:extLst>
        </c:ser>
        <c:ser>
          <c:idx val="1"/>
          <c:order val="1"/>
          <c:tx>
            <c:strRef>
              <c:f>'OPT3 Filtro Horario'!$W$18:$W$19</c:f>
              <c:strCache>
                <c:ptCount val="1"/>
                <c:pt idx="0">
                  <c:v>930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Horario'!$W$20:$W$54</c:f>
              <c:numCache>
                <c:formatCode>General</c:formatCode>
                <c:ptCount val="34"/>
                <c:pt idx="0">
                  <c:v>0.89</c:v>
                </c:pt>
                <c:pt idx="1">
                  <c:v>0.99</c:v>
                </c:pt>
                <c:pt idx="2">
                  <c:v>0.94</c:v>
                </c:pt>
                <c:pt idx="3">
                  <c:v>0.86</c:v>
                </c:pt>
                <c:pt idx="4">
                  <c:v>0.86</c:v>
                </c:pt>
                <c:pt idx="5">
                  <c:v>0.86</c:v>
                </c:pt>
                <c:pt idx="6">
                  <c:v>0.86</c:v>
                </c:pt>
                <c:pt idx="7">
                  <c:v>1.07</c:v>
                </c:pt>
                <c:pt idx="8">
                  <c:v>1.58</c:v>
                </c:pt>
                <c:pt idx="9">
                  <c:v>1.95</c:v>
                </c:pt>
                <c:pt idx="10">
                  <c:v>1.97</c:v>
                </c:pt>
                <c:pt idx="11">
                  <c:v>1.97</c:v>
                </c:pt>
                <c:pt idx="12">
                  <c:v>1.97</c:v>
                </c:pt>
                <c:pt idx="13">
                  <c:v>1.97</c:v>
                </c:pt>
                <c:pt idx="14">
                  <c:v>1.98</c:v>
                </c:pt>
                <c:pt idx="15">
                  <c:v>2</c:v>
                </c:pt>
                <c:pt idx="16">
                  <c:v>2.02</c:v>
                </c:pt>
                <c:pt idx="17">
                  <c:v>1.94</c:v>
                </c:pt>
                <c:pt idx="18">
                  <c:v>1.94</c:v>
                </c:pt>
                <c:pt idx="19">
                  <c:v>1.94</c:v>
                </c:pt>
                <c:pt idx="20">
                  <c:v>1.96</c:v>
                </c:pt>
                <c:pt idx="21">
                  <c:v>1.94</c:v>
                </c:pt>
                <c:pt idx="22">
                  <c:v>1.94</c:v>
                </c:pt>
                <c:pt idx="23">
                  <c:v>1.91</c:v>
                </c:pt>
                <c:pt idx="24">
                  <c:v>1.91</c:v>
                </c:pt>
                <c:pt idx="25">
                  <c:v>1.91</c:v>
                </c:pt>
                <c:pt idx="26">
                  <c:v>1.91</c:v>
                </c:pt>
                <c:pt idx="27">
                  <c:v>1.85</c:v>
                </c:pt>
                <c:pt idx="28">
                  <c:v>1.77</c:v>
                </c:pt>
                <c:pt idx="29">
                  <c:v>1.72</c:v>
                </c:pt>
                <c:pt idx="30">
                  <c:v>1.79</c:v>
                </c:pt>
                <c:pt idx="31">
                  <c:v>1.79</c:v>
                </c:pt>
                <c:pt idx="32">
                  <c:v>1.79</c:v>
                </c:pt>
                <c:pt idx="33">
                  <c:v>1.79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1-4507-B902-02BC21836982}"/>
            </c:ext>
          </c:extLst>
        </c:ser>
        <c:ser>
          <c:idx val="2"/>
          <c:order val="2"/>
          <c:tx>
            <c:strRef>
              <c:f>'OPT3 Filtro Horario'!$X$18:$X$19</c:f>
              <c:strCache>
                <c:ptCount val="1"/>
                <c:pt idx="0">
                  <c:v>945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Horario'!$X$20:$X$54</c:f>
              <c:numCache>
                <c:formatCode>General</c:formatCode>
                <c:ptCount val="34"/>
                <c:pt idx="0">
                  <c:v>0.74</c:v>
                </c:pt>
                <c:pt idx="1">
                  <c:v>0.85</c:v>
                </c:pt>
                <c:pt idx="2">
                  <c:v>0.8</c:v>
                </c:pt>
                <c:pt idx="3">
                  <c:v>0.73</c:v>
                </c:pt>
                <c:pt idx="4">
                  <c:v>0.73</c:v>
                </c:pt>
                <c:pt idx="5">
                  <c:v>0.73</c:v>
                </c:pt>
                <c:pt idx="6">
                  <c:v>0.73</c:v>
                </c:pt>
                <c:pt idx="7">
                  <c:v>0.97</c:v>
                </c:pt>
                <c:pt idx="8">
                  <c:v>1.47</c:v>
                </c:pt>
                <c:pt idx="9">
                  <c:v>1.85</c:v>
                </c:pt>
                <c:pt idx="10">
                  <c:v>1.82</c:v>
                </c:pt>
                <c:pt idx="11">
                  <c:v>1.82</c:v>
                </c:pt>
                <c:pt idx="12">
                  <c:v>1.82</c:v>
                </c:pt>
                <c:pt idx="13">
                  <c:v>1.82</c:v>
                </c:pt>
                <c:pt idx="14">
                  <c:v>1.86</c:v>
                </c:pt>
                <c:pt idx="15">
                  <c:v>1.88</c:v>
                </c:pt>
                <c:pt idx="16">
                  <c:v>1.9</c:v>
                </c:pt>
                <c:pt idx="17">
                  <c:v>1.86</c:v>
                </c:pt>
                <c:pt idx="18">
                  <c:v>1.86</c:v>
                </c:pt>
                <c:pt idx="19">
                  <c:v>1.86</c:v>
                </c:pt>
                <c:pt idx="20">
                  <c:v>1.89</c:v>
                </c:pt>
                <c:pt idx="21">
                  <c:v>1.87</c:v>
                </c:pt>
                <c:pt idx="22">
                  <c:v>1.89</c:v>
                </c:pt>
                <c:pt idx="23">
                  <c:v>1.87</c:v>
                </c:pt>
                <c:pt idx="24">
                  <c:v>1.87</c:v>
                </c:pt>
                <c:pt idx="25">
                  <c:v>1.87</c:v>
                </c:pt>
                <c:pt idx="26">
                  <c:v>1.87</c:v>
                </c:pt>
                <c:pt idx="27">
                  <c:v>1.79</c:v>
                </c:pt>
                <c:pt idx="28">
                  <c:v>1.7</c:v>
                </c:pt>
                <c:pt idx="29">
                  <c:v>1.65</c:v>
                </c:pt>
                <c:pt idx="30">
                  <c:v>1.73</c:v>
                </c:pt>
                <c:pt idx="31">
                  <c:v>1.73</c:v>
                </c:pt>
                <c:pt idx="32">
                  <c:v>1.73</c:v>
                </c:pt>
                <c:pt idx="33">
                  <c:v>1.73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71-4507-B902-02BC21836982}"/>
            </c:ext>
          </c:extLst>
        </c:ser>
        <c:ser>
          <c:idx val="3"/>
          <c:order val="3"/>
          <c:tx>
            <c:strRef>
              <c:f>'OPT3 Filtro Horario'!$Y$18:$Y$19</c:f>
              <c:strCache>
                <c:ptCount val="1"/>
                <c:pt idx="0">
                  <c:v>960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Horario'!$Y$20:$Y$54</c:f>
              <c:numCache>
                <c:formatCode>General</c:formatCode>
                <c:ptCount val="34"/>
                <c:pt idx="0">
                  <c:v>0.31</c:v>
                </c:pt>
                <c:pt idx="1">
                  <c:v>0.44</c:v>
                </c:pt>
                <c:pt idx="2">
                  <c:v>0.39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0.55000000000000004</c:v>
                </c:pt>
                <c:pt idx="8">
                  <c:v>1.07</c:v>
                </c:pt>
                <c:pt idx="9">
                  <c:v>1.46</c:v>
                </c:pt>
                <c:pt idx="10">
                  <c:v>1.44</c:v>
                </c:pt>
                <c:pt idx="11">
                  <c:v>1.44</c:v>
                </c:pt>
                <c:pt idx="12">
                  <c:v>1.44</c:v>
                </c:pt>
                <c:pt idx="13">
                  <c:v>1.44</c:v>
                </c:pt>
                <c:pt idx="14">
                  <c:v>1.57</c:v>
                </c:pt>
                <c:pt idx="15">
                  <c:v>1.63</c:v>
                </c:pt>
                <c:pt idx="16">
                  <c:v>1.68</c:v>
                </c:pt>
                <c:pt idx="17">
                  <c:v>1.64</c:v>
                </c:pt>
                <c:pt idx="18">
                  <c:v>1.64</c:v>
                </c:pt>
                <c:pt idx="19">
                  <c:v>1.64</c:v>
                </c:pt>
                <c:pt idx="20">
                  <c:v>1.69</c:v>
                </c:pt>
                <c:pt idx="21">
                  <c:v>1.69</c:v>
                </c:pt>
                <c:pt idx="22">
                  <c:v>1.71</c:v>
                </c:pt>
                <c:pt idx="23">
                  <c:v>1.71</c:v>
                </c:pt>
                <c:pt idx="24">
                  <c:v>1.71</c:v>
                </c:pt>
                <c:pt idx="25">
                  <c:v>1.71</c:v>
                </c:pt>
                <c:pt idx="26">
                  <c:v>1.71</c:v>
                </c:pt>
                <c:pt idx="27">
                  <c:v>1.64</c:v>
                </c:pt>
                <c:pt idx="28">
                  <c:v>1.55</c:v>
                </c:pt>
                <c:pt idx="29">
                  <c:v>1.5</c:v>
                </c:pt>
                <c:pt idx="30">
                  <c:v>1.62</c:v>
                </c:pt>
                <c:pt idx="31">
                  <c:v>1.62</c:v>
                </c:pt>
                <c:pt idx="32">
                  <c:v>1.62</c:v>
                </c:pt>
                <c:pt idx="3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71-4507-B902-02BC21836982}"/>
            </c:ext>
          </c:extLst>
        </c:ser>
        <c:ser>
          <c:idx val="4"/>
          <c:order val="4"/>
          <c:tx>
            <c:strRef>
              <c:f>'OPT3 Filtro Horario'!$Z$18:$Z$19</c:f>
              <c:strCache>
                <c:ptCount val="1"/>
                <c:pt idx="0">
                  <c:v>975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Horario'!$Z$20:$Z$54</c:f>
              <c:numCache>
                <c:formatCode>General</c:formatCode>
                <c:ptCount val="34"/>
                <c:pt idx="0">
                  <c:v>0.31</c:v>
                </c:pt>
                <c:pt idx="1">
                  <c:v>0.44</c:v>
                </c:pt>
                <c:pt idx="2">
                  <c:v>0.39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0.55000000000000004</c:v>
                </c:pt>
                <c:pt idx="8">
                  <c:v>1.07</c:v>
                </c:pt>
                <c:pt idx="9">
                  <c:v>1.46</c:v>
                </c:pt>
                <c:pt idx="10">
                  <c:v>1.44</c:v>
                </c:pt>
                <c:pt idx="11">
                  <c:v>1.44</c:v>
                </c:pt>
                <c:pt idx="12">
                  <c:v>1.44</c:v>
                </c:pt>
                <c:pt idx="13">
                  <c:v>1.44</c:v>
                </c:pt>
                <c:pt idx="14">
                  <c:v>1.57</c:v>
                </c:pt>
                <c:pt idx="15">
                  <c:v>1.63</c:v>
                </c:pt>
                <c:pt idx="16">
                  <c:v>1.68</c:v>
                </c:pt>
                <c:pt idx="17">
                  <c:v>1.64</c:v>
                </c:pt>
                <c:pt idx="18">
                  <c:v>1.64</c:v>
                </c:pt>
                <c:pt idx="19">
                  <c:v>1.64</c:v>
                </c:pt>
                <c:pt idx="20">
                  <c:v>1.69</c:v>
                </c:pt>
                <c:pt idx="21">
                  <c:v>1.69</c:v>
                </c:pt>
                <c:pt idx="22">
                  <c:v>1.71</c:v>
                </c:pt>
                <c:pt idx="23">
                  <c:v>1.71</c:v>
                </c:pt>
                <c:pt idx="24">
                  <c:v>1.71</c:v>
                </c:pt>
                <c:pt idx="25">
                  <c:v>1.71</c:v>
                </c:pt>
                <c:pt idx="26">
                  <c:v>1.71</c:v>
                </c:pt>
                <c:pt idx="27">
                  <c:v>1.64</c:v>
                </c:pt>
                <c:pt idx="28">
                  <c:v>1.55</c:v>
                </c:pt>
                <c:pt idx="29">
                  <c:v>1.5</c:v>
                </c:pt>
                <c:pt idx="30">
                  <c:v>1.62</c:v>
                </c:pt>
                <c:pt idx="31">
                  <c:v>1.62</c:v>
                </c:pt>
                <c:pt idx="32">
                  <c:v>1.62</c:v>
                </c:pt>
                <c:pt idx="3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71-4507-B902-02BC21836982}"/>
            </c:ext>
          </c:extLst>
        </c:ser>
        <c:ser>
          <c:idx val="5"/>
          <c:order val="5"/>
          <c:tx>
            <c:strRef>
              <c:f>'OPT3 Filtro Horario'!$AA$18:$AA$19</c:f>
              <c:strCache>
                <c:ptCount val="1"/>
                <c:pt idx="0">
                  <c:v>990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Horario'!$AA$20:$AA$54</c:f>
              <c:numCache>
                <c:formatCode>General</c:formatCode>
                <c:ptCount val="34"/>
                <c:pt idx="0">
                  <c:v>0.31</c:v>
                </c:pt>
                <c:pt idx="1">
                  <c:v>0.44</c:v>
                </c:pt>
                <c:pt idx="2">
                  <c:v>0.39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0.55000000000000004</c:v>
                </c:pt>
                <c:pt idx="8">
                  <c:v>1.07</c:v>
                </c:pt>
                <c:pt idx="9">
                  <c:v>1.46</c:v>
                </c:pt>
                <c:pt idx="10">
                  <c:v>1.44</c:v>
                </c:pt>
                <c:pt idx="11">
                  <c:v>1.44</c:v>
                </c:pt>
                <c:pt idx="12">
                  <c:v>1.44</c:v>
                </c:pt>
                <c:pt idx="13">
                  <c:v>1.44</c:v>
                </c:pt>
                <c:pt idx="14">
                  <c:v>1.57</c:v>
                </c:pt>
                <c:pt idx="15">
                  <c:v>1.63</c:v>
                </c:pt>
                <c:pt idx="16">
                  <c:v>1.68</c:v>
                </c:pt>
                <c:pt idx="17">
                  <c:v>1.64</c:v>
                </c:pt>
                <c:pt idx="18">
                  <c:v>1.64</c:v>
                </c:pt>
                <c:pt idx="19">
                  <c:v>1.64</c:v>
                </c:pt>
                <c:pt idx="20">
                  <c:v>1.69</c:v>
                </c:pt>
                <c:pt idx="21">
                  <c:v>1.69</c:v>
                </c:pt>
                <c:pt idx="22">
                  <c:v>1.71</c:v>
                </c:pt>
                <c:pt idx="23">
                  <c:v>1.71</c:v>
                </c:pt>
                <c:pt idx="24">
                  <c:v>1.71</c:v>
                </c:pt>
                <c:pt idx="25">
                  <c:v>1.71</c:v>
                </c:pt>
                <c:pt idx="26">
                  <c:v>1.71</c:v>
                </c:pt>
                <c:pt idx="27">
                  <c:v>1.64</c:v>
                </c:pt>
                <c:pt idx="28">
                  <c:v>1.55</c:v>
                </c:pt>
                <c:pt idx="29">
                  <c:v>1.5</c:v>
                </c:pt>
                <c:pt idx="30">
                  <c:v>1.62</c:v>
                </c:pt>
                <c:pt idx="31">
                  <c:v>1.62</c:v>
                </c:pt>
                <c:pt idx="32">
                  <c:v>1.62</c:v>
                </c:pt>
                <c:pt idx="3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71-4507-B902-02BC21836982}"/>
            </c:ext>
          </c:extLst>
        </c:ser>
        <c:ser>
          <c:idx val="6"/>
          <c:order val="6"/>
          <c:tx>
            <c:strRef>
              <c:f>'OPT3 Filtro Horario'!$AB$18:$AB$19</c:f>
              <c:strCache>
                <c:ptCount val="1"/>
                <c:pt idx="0">
                  <c:v>1005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Horario'!$AB$20:$AB$54</c:f>
              <c:numCache>
                <c:formatCode>General</c:formatCode>
                <c:ptCount val="34"/>
                <c:pt idx="0">
                  <c:v>0.43</c:v>
                </c:pt>
                <c:pt idx="1">
                  <c:v>0.56999999999999995</c:v>
                </c:pt>
                <c:pt idx="2">
                  <c:v>0.47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0.62</c:v>
                </c:pt>
                <c:pt idx="8">
                  <c:v>1.1499999999999999</c:v>
                </c:pt>
                <c:pt idx="9">
                  <c:v>1.54</c:v>
                </c:pt>
                <c:pt idx="10">
                  <c:v>1.54</c:v>
                </c:pt>
                <c:pt idx="11">
                  <c:v>1.54</c:v>
                </c:pt>
                <c:pt idx="12">
                  <c:v>1.54</c:v>
                </c:pt>
                <c:pt idx="13">
                  <c:v>1.54</c:v>
                </c:pt>
                <c:pt idx="14">
                  <c:v>1.6</c:v>
                </c:pt>
                <c:pt idx="15">
                  <c:v>1.63</c:v>
                </c:pt>
                <c:pt idx="16">
                  <c:v>1.69</c:v>
                </c:pt>
                <c:pt idx="17">
                  <c:v>1.64</c:v>
                </c:pt>
                <c:pt idx="18">
                  <c:v>1.64</c:v>
                </c:pt>
                <c:pt idx="19">
                  <c:v>1.64</c:v>
                </c:pt>
                <c:pt idx="20">
                  <c:v>1.69</c:v>
                </c:pt>
                <c:pt idx="21">
                  <c:v>1.68</c:v>
                </c:pt>
                <c:pt idx="22">
                  <c:v>1.71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1.7</c:v>
                </c:pt>
                <c:pt idx="27">
                  <c:v>1.63</c:v>
                </c:pt>
                <c:pt idx="28">
                  <c:v>1.53</c:v>
                </c:pt>
                <c:pt idx="29">
                  <c:v>1.5</c:v>
                </c:pt>
                <c:pt idx="30">
                  <c:v>1.62</c:v>
                </c:pt>
                <c:pt idx="31">
                  <c:v>1.62</c:v>
                </c:pt>
                <c:pt idx="32">
                  <c:v>1.62</c:v>
                </c:pt>
                <c:pt idx="33">
                  <c:v>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71-4507-B902-02BC21836982}"/>
            </c:ext>
          </c:extLst>
        </c:ser>
        <c:ser>
          <c:idx val="7"/>
          <c:order val="7"/>
          <c:tx>
            <c:strRef>
              <c:f>'OPT3 Filtro Horario'!$AC$18:$AC$19</c:f>
              <c:strCache>
                <c:ptCount val="1"/>
                <c:pt idx="0">
                  <c:v>1020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Horario'!$AC$20:$AC$54</c:f>
              <c:numCache>
                <c:formatCode>General</c:formatCode>
                <c:ptCount val="34"/>
                <c:pt idx="0">
                  <c:v>0.5</c:v>
                </c:pt>
                <c:pt idx="1">
                  <c:v>0.62</c:v>
                </c:pt>
                <c:pt idx="2">
                  <c:v>0.52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0.7</c:v>
                </c:pt>
                <c:pt idx="8">
                  <c:v>1.26</c:v>
                </c:pt>
                <c:pt idx="9">
                  <c:v>1.65</c:v>
                </c:pt>
                <c:pt idx="10">
                  <c:v>1.65</c:v>
                </c:pt>
                <c:pt idx="11">
                  <c:v>1.65</c:v>
                </c:pt>
                <c:pt idx="12">
                  <c:v>1.65</c:v>
                </c:pt>
                <c:pt idx="13">
                  <c:v>1.65</c:v>
                </c:pt>
                <c:pt idx="14">
                  <c:v>1.7</c:v>
                </c:pt>
                <c:pt idx="15">
                  <c:v>1.72</c:v>
                </c:pt>
                <c:pt idx="16">
                  <c:v>1.71</c:v>
                </c:pt>
                <c:pt idx="17">
                  <c:v>1.65</c:v>
                </c:pt>
                <c:pt idx="18">
                  <c:v>1.65</c:v>
                </c:pt>
                <c:pt idx="19">
                  <c:v>1.65</c:v>
                </c:pt>
                <c:pt idx="20">
                  <c:v>1.7</c:v>
                </c:pt>
                <c:pt idx="21">
                  <c:v>1.68</c:v>
                </c:pt>
                <c:pt idx="22">
                  <c:v>1.72</c:v>
                </c:pt>
                <c:pt idx="23">
                  <c:v>1.71</c:v>
                </c:pt>
                <c:pt idx="24">
                  <c:v>1.71</c:v>
                </c:pt>
                <c:pt idx="25">
                  <c:v>1.71</c:v>
                </c:pt>
                <c:pt idx="26">
                  <c:v>1.71</c:v>
                </c:pt>
                <c:pt idx="27">
                  <c:v>1.63</c:v>
                </c:pt>
                <c:pt idx="28">
                  <c:v>1.54</c:v>
                </c:pt>
                <c:pt idx="29">
                  <c:v>1.51</c:v>
                </c:pt>
                <c:pt idx="30">
                  <c:v>1.65</c:v>
                </c:pt>
                <c:pt idx="31">
                  <c:v>1.65</c:v>
                </c:pt>
                <c:pt idx="32">
                  <c:v>1.65</c:v>
                </c:pt>
                <c:pt idx="33">
                  <c:v>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71-4507-B902-02BC21836982}"/>
            </c:ext>
          </c:extLst>
        </c:ser>
        <c:ser>
          <c:idx val="8"/>
          <c:order val="8"/>
          <c:tx>
            <c:strRef>
              <c:f>'OPT3 Filtro Horario'!$AD$18:$AD$19</c:f>
              <c:strCache>
                <c:ptCount val="1"/>
                <c:pt idx="0">
                  <c:v>1035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Horario'!$AD$20:$AD$54</c:f>
              <c:numCache>
                <c:formatCode>General</c:formatCode>
                <c:ptCount val="34"/>
                <c:pt idx="0">
                  <c:v>0.44</c:v>
                </c:pt>
                <c:pt idx="1">
                  <c:v>0.56999999999999995</c:v>
                </c:pt>
                <c:pt idx="2">
                  <c:v>0.47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0.64</c:v>
                </c:pt>
                <c:pt idx="8">
                  <c:v>1.22</c:v>
                </c:pt>
                <c:pt idx="9">
                  <c:v>1.62</c:v>
                </c:pt>
                <c:pt idx="10">
                  <c:v>1.63</c:v>
                </c:pt>
                <c:pt idx="11">
                  <c:v>1.63</c:v>
                </c:pt>
                <c:pt idx="12">
                  <c:v>1.63</c:v>
                </c:pt>
                <c:pt idx="13">
                  <c:v>1.63</c:v>
                </c:pt>
                <c:pt idx="14">
                  <c:v>1.68</c:v>
                </c:pt>
                <c:pt idx="15">
                  <c:v>1.69</c:v>
                </c:pt>
                <c:pt idx="16">
                  <c:v>1.68</c:v>
                </c:pt>
                <c:pt idx="17">
                  <c:v>1.61</c:v>
                </c:pt>
                <c:pt idx="18">
                  <c:v>1.61</c:v>
                </c:pt>
                <c:pt idx="19">
                  <c:v>1.61</c:v>
                </c:pt>
                <c:pt idx="20">
                  <c:v>1.62</c:v>
                </c:pt>
                <c:pt idx="21">
                  <c:v>1.61</c:v>
                </c:pt>
                <c:pt idx="22">
                  <c:v>1.64</c:v>
                </c:pt>
                <c:pt idx="23">
                  <c:v>1.64</c:v>
                </c:pt>
                <c:pt idx="24">
                  <c:v>1.64</c:v>
                </c:pt>
                <c:pt idx="25">
                  <c:v>1.64</c:v>
                </c:pt>
                <c:pt idx="26">
                  <c:v>1.64</c:v>
                </c:pt>
                <c:pt idx="27">
                  <c:v>1.56</c:v>
                </c:pt>
                <c:pt idx="28">
                  <c:v>1.47</c:v>
                </c:pt>
                <c:pt idx="29">
                  <c:v>1.45</c:v>
                </c:pt>
                <c:pt idx="30">
                  <c:v>1.59</c:v>
                </c:pt>
                <c:pt idx="31">
                  <c:v>1.59</c:v>
                </c:pt>
                <c:pt idx="32">
                  <c:v>1.59</c:v>
                </c:pt>
                <c:pt idx="33">
                  <c:v>1.59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71-4507-B902-02BC21836982}"/>
            </c:ext>
          </c:extLst>
        </c:ser>
        <c:ser>
          <c:idx val="9"/>
          <c:order val="9"/>
          <c:tx>
            <c:strRef>
              <c:f>'OPT3 Filtro Horario'!$AE$18:$AE$19</c:f>
              <c:strCache>
                <c:ptCount val="1"/>
                <c:pt idx="0">
                  <c:v>1050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Horario'!$AE$20:$AE$54</c:f>
              <c:numCache>
                <c:formatCode>General</c:formatCode>
                <c:ptCount val="34"/>
                <c:pt idx="0">
                  <c:v>0.31</c:v>
                </c:pt>
                <c:pt idx="1">
                  <c:v>0.47</c:v>
                </c:pt>
                <c:pt idx="2">
                  <c:v>0.37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0.55000000000000004</c:v>
                </c:pt>
                <c:pt idx="8">
                  <c:v>1.1299999999999999</c:v>
                </c:pt>
                <c:pt idx="9">
                  <c:v>1.53</c:v>
                </c:pt>
                <c:pt idx="10">
                  <c:v>1.56</c:v>
                </c:pt>
                <c:pt idx="11">
                  <c:v>1.56</c:v>
                </c:pt>
                <c:pt idx="12">
                  <c:v>1.56</c:v>
                </c:pt>
                <c:pt idx="13">
                  <c:v>1.56</c:v>
                </c:pt>
                <c:pt idx="14">
                  <c:v>1.64</c:v>
                </c:pt>
                <c:pt idx="15">
                  <c:v>1.65</c:v>
                </c:pt>
                <c:pt idx="16">
                  <c:v>1.65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1.59</c:v>
                </c:pt>
                <c:pt idx="21">
                  <c:v>1.59</c:v>
                </c:pt>
                <c:pt idx="22">
                  <c:v>1.63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1.54</c:v>
                </c:pt>
                <c:pt idx="28">
                  <c:v>1.45</c:v>
                </c:pt>
                <c:pt idx="29">
                  <c:v>1.44</c:v>
                </c:pt>
                <c:pt idx="30">
                  <c:v>1.58</c:v>
                </c:pt>
                <c:pt idx="31">
                  <c:v>1.58</c:v>
                </c:pt>
                <c:pt idx="32">
                  <c:v>1.58</c:v>
                </c:pt>
                <c:pt idx="33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71-4507-B902-02BC21836982}"/>
            </c:ext>
          </c:extLst>
        </c:ser>
        <c:ser>
          <c:idx val="10"/>
          <c:order val="10"/>
          <c:tx>
            <c:strRef>
              <c:f>'OPT3 Filtro Horario'!$AF$18:$AF$19</c:f>
              <c:strCache>
                <c:ptCount val="1"/>
                <c:pt idx="0">
                  <c:v>1065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Horario'!$AF$20:$AF$54</c:f>
              <c:numCache>
                <c:formatCode>General</c:formatCode>
                <c:ptCount val="34"/>
                <c:pt idx="0">
                  <c:v>0.31</c:v>
                </c:pt>
                <c:pt idx="1">
                  <c:v>0.47</c:v>
                </c:pt>
                <c:pt idx="2">
                  <c:v>0.37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0.55000000000000004</c:v>
                </c:pt>
                <c:pt idx="8">
                  <c:v>1.1299999999999999</c:v>
                </c:pt>
                <c:pt idx="9">
                  <c:v>1.53</c:v>
                </c:pt>
                <c:pt idx="10">
                  <c:v>1.56</c:v>
                </c:pt>
                <c:pt idx="11">
                  <c:v>1.56</c:v>
                </c:pt>
                <c:pt idx="12">
                  <c:v>1.56</c:v>
                </c:pt>
                <c:pt idx="13">
                  <c:v>1.56</c:v>
                </c:pt>
                <c:pt idx="14">
                  <c:v>1.64</c:v>
                </c:pt>
                <c:pt idx="15">
                  <c:v>1.65</c:v>
                </c:pt>
                <c:pt idx="16">
                  <c:v>1.65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1.59</c:v>
                </c:pt>
                <c:pt idx="21">
                  <c:v>1.59</c:v>
                </c:pt>
                <c:pt idx="22">
                  <c:v>1.63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1.54</c:v>
                </c:pt>
                <c:pt idx="28">
                  <c:v>1.45</c:v>
                </c:pt>
                <c:pt idx="29">
                  <c:v>1.44</c:v>
                </c:pt>
                <c:pt idx="30">
                  <c:v>1.58</c:v>
                </c:pt>
                <c:pt idx="31">
                  <c:v>1.58</c:v>
                </c:pt>
                <c:pt idx="32">
                  <c:v>1.58</c:v>
                </c:pt>
                <c:pt idx="33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71-4507-B902-02BC21836982}"/>
            </c:ext>
          </c:extLst>
        </c:ser>
        <c:ser>
          <c:idx val="11"/>
          <c:order val="11"/>
          <c:tx>
            <c:strRef>
              <c:f>'OPT3 Filtro Horario'!$AG$18:$AG$19</c:f>
              <c:strCache>
                <c:ptCount val="1"/>
                <c:pt idx="0">
                  <c:v>1080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Horario'!$AG$20:$AG$54</c:f>
              <c:numCache>
                <c:formatCode>General</c:formatCode>
                <c:ptCount val="34"/>
                <c:pt idx="0">
                  <c:v>0.31</c:v>
                </c:pt>
                <c:pt idx="1">
                  <c:v>0.47</c:v>
                </c:pt>
                <c:pt idx="2">
                  <c:v>0.37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0.55000000000000004</c:v>
                </c:pt>
                <c:pt idx="8">
                  <c:v>1.1299999999999999</c:v>
                </c:pt>
                <c:pt idx="9">
                  <c:v>1.53</c:v>
                </c:pt>
                <c:pt idx="10">
                  <c:v>1.56</c:v>
                </c:pt>
                <c:pt idx="11">
                  <c:v>1.56</c:v>
                </c:pt>
                <c:pt idx="12">
                  <c:v>1.56</c:v>
                </c:pt>
                <c:pt idx="13">
                  <c:v>1.56</c:v>
                </c:pt>
                <c:pt idx="14">
                  <c:v>1.64</c:v>
                </c:pt>
                <c:pt idx="15">
                  <c:v>1.65</c:v>
                </c:pt>
                <c:pt idx="16">
                  <c:v>1.65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1.59</c:v>
                </c:pt>
                <c:pt idx="21">
                  <c:v>1.59</c:v>
                </c:pt>
                <c:pt idx="22">
                  <c:v>1.63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1.54</c:v>
                </c:pt>
                <c:pt idx="28">
                  <c:v>1.45</c:v>
                </c:pt>
                <c:pt idx="29">
                  <c:v>1.44</c:v>
                </c:pt>
                <c:pt idx="30">
                  <c:v>1.58</c:v>
                </c:pt>
                <c:pt idx="31">
                  <c:v>1.58</c:v>
                </c:pt>
                <c:pt idx="32">
                  <c:v>1.58</c:v>
                </c:pt>
                <c:pt idx="33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71-4507-B902-02BC21836982}"/>
            </c:ext>
          </c:extLst>
        </c:ser>
        <c:ser>
          <c:idx val="12"/>
          <c:order val="12"/>
          <c:tx>
            <c:strRef>
              <c:f>'OPT3 Filtro Horario'!$AH$18:$AH$19</c:f>
              <c:strCache>
                <c:ptCount val="1"/>
                <c:pt idx="0">
                  <c:v>1095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Horario'!$AH$20:$AH$54</c:f>
              <c:numCache>
                <c:formatCode>General</c:formatCode>
                <c:ptCount val="34"/>
                <c:pt idx="0">
                  <c:v>0.31</c:v>
                </c:pt>
                <c:pt idx="1">
                  <c:v>0.47</c:v>
                </c:pt>
                <c:pt idx="2">
                  <c:v>0.37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0.55000000000000004</c:v>
                </c:pt>
                <c:pt idx="8">
                  <c:v>1.1299999999999999</c:v>
                </c:pt>
                <c:pt idx="9">
                  <c:v>1.53</c:v>
                </c:pt>
                <c:pt idx="10">
                  <c:v>1.56</c:v>
                </c:pt>
                <c:pt idx="11">
                  <c:v>1.56</c:v>
                </c:pt>
                <c:pt idx="12">
                  <c:v>1.56</c:v>
                </c:pt>
                <c:pt idx="13">
                  <c:v>1.56</c:v>
                </c:pt>
                <c:pt idx="14">
                  <c:v>1.64</c:v>
                </c:pt>
                <c:pt idx="15">
                  <c:v>1.65</c:v>
                </c:pt>
                <c:pt idx="16">
                  <c:v>1.65</c:v>
                </c:pt>
                <c:pt idx="17">
                  <c:v>1.58</c:v>
                </c:pt>
                <c:pt idx="18">
                  <c:v>1.58</c:v>
                </c:pt>
                <c:pt idx="19">
                  <c:v>1.58</c:v>
                </c:pt>
                <c:pt idx="20">
                  <c:v>1.59</c:v>
                </c:pt>
                <c:pt idx="21">
                  <c:v>1.59</c:v>
                </c:pt>
                <c:pt idx="22">
                  <c:v>1.63</c:v>
                </c:pt>
                <c:pt idx="23">
                  <c:v>1.62</c:v>
                </c:pt>
                <c:pt idx="24">
                  <c:v>1.62</c:v>
                </c:pt>
                <c:pt idx="25">
                  <c:v>1.62</c:v>
                </c:pt>
                <c:pt idx="26">
                  <c:v>1.62</c:v>
                </c:pt>
                <c:pt idx="27">
                  <c:v>1.54</c:v>
                </c:pt>
                <c:pt idx="28">
                  <c:v>1.45</c:v>
                </c:pt>
                <c:pt idx="29">
                  <c:v>1.44</c:v>
                </c:pt>
                <c:pt idx="30">
                  <c:v>1.58</c:v>
                </c:pt>
                <c:pt idx="31">
                  <c:v>1.58</c:v>
                </c:pt>
                <c:pt idx="32">
                  <c:v>1.58</c:v>
                </c:pt>
                <c:pt idx="33">
                  <c:v>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B71-4507-B902-02BC21836982}"/>
            </c:ext>
          </c:extLst>
        </c:ser>
        <c:ser>
          <c:idx val="13"/>
          <c:order val="13"/>
          <c:tx>
            <c:strRef>
              <c:f>'OPT3 Filtro Horario'!$AI$18:$AI$19</c:f>
              <c:strCache>
                <c:ptCount val="1"/>
                <c:pt idx="0">
                  <c:v>1110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Horario'!$AI$20:$AI$54</c:f>
              <c:numCache>
                <c:formatCode>General</c:formatCode>
                <c:ptCount val="34"/>
                <c:pt idx="0">
                  <c:v>0.18</c:v>
                </c:pt>
                <c:pt idx="1">
                  <c:v>0.36</c:v>
                </c:pt>
                <c:pt idx="2">
                  <c:v>0.26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0.46</c:v>
                </c:pt>
                <c:pt idx="8">
                  <c:v>1.04</c:v>
                </c:pt>
                <c:pt idx="9">
                  <c:v>1.44</c:v>
                </c:pt>
                <c:pt idx="10">
                  <c:v>1.46</c:v>
                </c:pt>
                <c:pt idx="11">
                  <c:v>1.46</c:v>
                </c:pt>
                <c:pt idx="12">
                  <c:v>1.46</c:v>
                </c:pt>
                <c:pt idx="13">
                  <c:v>1.46</c:v>
                </c:pt>
                <c:pt idx="14">
                  <c:v>1.55</c:v>
                </c:pt>
                <c:pt idx="15">
                  <c:v>1.57</c:v>
                </c:pt>
                <c:pt idx="16">
                  <c:v>1.57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1.51</c:v>
                </c:pt>
                <c:pt idx="21">
                  <c:v>1.51</c:v>
                </c:pt>
                <c:pt idx="22">
                  <c:v>1.55</c:v>
                </c:pt>
                <c:pt idx="23">
                  <c:v>1.55</c:v>
                </c:pt>
                <c:pt idx="24">
                  <c:v>1.55</c:v>
                </c:pt>
                <c:pt idx="25">
                  <c:v>1.55</c:v>
                </c:pt>
                <c:pt idx="26">
                  <c:v>1.55</c:v>
                </c:pt>
                <c:pt idx="27">
                  <c:v>1.47</c:v>
                </c:pt>
                <c:pt idx="28">
                  <c:v>1.4</c:v>
                </c:pt>
                <c:pt idx="29">
                  <c:v>1.38</c:v>
                </c:pt>
                <c:pt idx="30">
                  <c:v>1.51</c:v>
                </c:pt>
                <c:pt idx="31">
                  <c:v>1.51</c:v>
                </c:pt>
                <c:pt idx="32">
                  <c:v>1.51</c:v>
                </c:pt>
                <c:pt idx="33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71-4507-B902-02BC21836982}"/>
            </c:ext>
          </c:extLst>
        </c:ser>
        <c:ser>
          <c:idx val="14"/>
          <c:order val="14"/>
          <c:tx>
            <c:strRef>
              <c:f>'OPT3 Filtro Horario'!$AJ$18:$AJ$19</c:f>
              <c:strCache>
                <c:ptCount val="1"/>
                <c:pt idx="0">
                  <c:v>1125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Horario'!$AJ$20:$AJ$54</c:f>
              <c:numCache>
                <c:formatCode>General</c:formatCode>
                <c:ptCount val="34"/>
                <c:pt idx="0">
                  <c:v>0.25</c:v>
                </c:pt>
                <c:pt idx="1">
                  <c:v>0.43</c:v>
                </c:pt>
                <c:pt idx="2">
                  <c:v>0.32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0.51</c:v>
                </c:pt>
                <c:pt idx="8">
                  <c:v>1.0900000000000001</c:v>
                </c:pt>
                <c:pt idx="9">
                  <c:v>1.5</c:v>
                </c:pt>
                <c:pt idx="10">
                  <c:v>1.52</c:v>
                </c:pt>
                <c:pt idx="11">
                  <c:v>1.52</c:v>
                </c:pt>
                <c:pt idx="12">
                  <c:v>1.52</c:v>
                </c:pt>
                <c:pt idx="13">
                  <c:v>1.52</c:v>
                </c:pt>
                <c:pt idx="14">
                  <c:v>1.6</c:v>
                </c:pt>
                <c:pt idx="15">
                  <c:v>1.6</c:v>
                </c:pt>
                <c:pt idx="16">
                  <c:v>1.61</c:v>
                </c:pt>
                <c:pt idx="17">
                  <c:v>1.54</c:v>
                </c:pt>
                <c:pt idx="18">
                  <c:v>1.54</c:v>
                </c:pt>
                <c:pt idx="19">
                  <c:v>1.54</c:v>
                </c:pt>
                <c:pt idx="20">
                  <c:v>1.55</c:v>
                </c:pt>
                <c:pt idx="21">
                  <c:v>1.55</c:v>
                </c:pt>
                <c:pt idx="22">
                  <c:v>1.59</c:v>
                </c:pt>
                <c:pt idx="23">
                  <c:v>1.59</c:v>
                </c:pt>
                <c:pt idx="24">
                  <c:v>1.59</c:v>
                </c:pt>
                <c:pt idx="25">
                  <c:v>1.59</c:v>
                </c:pt>
                <c:pt idx="26">
                  <c:v>1.59</c:v>
                </c:pt>
                <c:pt idx="27">
                  <c:v>1.51</c:v>
                </c:pt>
                <c:pt idx="28">
                  <c:v>1.44</c:v>
                </c:pt>
                <c:pt idx="29">
                  <c:v>1.43</c:v>
                </c:pt>
                <c:pt idx="30">
                  <c:v>1.55</c:v>
                </c:pt>
                <c:pt idx="31">
                  <c:v>1.55</c:v>
                </c:pt>
                <c:pt idx="32">
                  <c:v>1.55</c:v>
                </c:pt>
                <c:pt idx="33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B71-4507-B902-02BC21836982}"/>
            </c:ext>
          </c:extLst>
        </c:ser>
        <c:ser>
          <c:idx val="15"/>
          <c:order val="15"/>
          <c:tx>
            <c:strRef>
              <c:f>'OPT3 Filtro Horario'!$AK$18:$AK$19</c:f>
              <c:strCache>
                <c:ptCount val="1"/>
                <c:pt idx="0">
                  <c:v>1140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Horario'!$AK$20:$AK$54</c:f>
              <c:numCache>
                <c:formatCode>General</c:formatCode>
                <c:ptCount val="34"/>
                <c:pt idx="0">
                  <c:v>-0.03</c:v>
                </c:pt>
                <c:pt idx="1">
                  <c:v>0.15</c:v>
                </c:pt>
                <c:pt idx="2">
                  <c:v>0.05</c:v>
                </c:pt>
                <c:pt idx="3">
                  <c:v>-0.02</c:v>
                </c:pt>
                <c:pt idx="4">
                  <c:v>-0.02</c:v>
                </c:pt>
                <c:pt idx="5">
                  <c:v>-0.02</c:v>
                </c:pt>
                <c:pt idx="6">
                  <c:v>-0.02</c:v>
                </c:pt>
                <c:pt idx="7">
                  <c:v>0.25</c:v>
                </c:pt>
                <c:pt idx="8">
                  <c:v>0.84</c:v>
                </c:pt>
                <c:pt idx="9">
                  <c:v>1.29</c:v>
                </c:pt>
                <c:pt idx="10">
                  <c:v>1.33</c:v>
                </c:pt>
                <c:pt idx="11">
                  <c:v>1.33</c:v>
                </c:pt>
                <c:pt idx="12">
                  <c:v>1.33</c:v>
                </c:pt>
                <c:pt idx="13">
                  <c:v>1.33</c:v>
                </c:pt>
                <c:pt idx="14">
                  <c:v>1.41</c:v>
                </c:pt>
                <c:pt idx="15">
                  <c:v>1.41</c:v>
                </c:pt>
                <c:pt idx="16">
                  <c:v>1.42</c:v>
                </c:pt>
                <c:pt idx="17">
                  <c:v>1.36</c:v>
                </c:pt>
                <c:pt idx="18">
                  <c:v>1.36</c:v>
                </c:pt>
                <c:pt idx="19">
                  <c:v>1.36</c:v>
                </c:pt>
                <c:pt idx="20">
                  <c:v>1.37</c:v>
                </c:pt>
                <c:pt idx="21">
                  <c:v>1.38</c:v>
                </c:pt>
                <c:pt idx="22">
                  <c:v>1.41</c:v>
                </c:pt>
                <c:pt idx="23">
                  <c:v>1.42</c:v>
                </c:pt>
                <c:pt idx="24">
                  <c:v>1.42</c:v>
                </c:pt>
                <c:pt idx="25">
                  <c:v>1.42</c:v>
                </c:pt>
                <c:pt idx="26">
                  <c:v>1.42</c:v>
                </c:pt>
                <c:pt idx="27">
                  <c:v>1.34</c:v>
                </c:pt>
                <c:pt idx="28">
                  <c:v>1.27</c:v>
                </c:pt>
                <c:pt idx="29">
                  <c:v>1.26</c:v>
                </c:pt>
                <c:pt idx="30">
                  <c:v>1.4</c:v>
                </c:pt>
                <c:pt idx="31">
                  <c:v>1.4</c:v>
                </c:pt>
                <c:pt idx="32">
                  <c:v>1.4</c:v>
                </c:pt>
                <c:pt idx="33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71-4507-B902-02BC21836982}"/>
            </c:ext>
          </c:extLst>
        </c:ser>
        <c:ser>
          <c:idx val="16"/>
          <c:order val="16"/>
          <c:tx>
            <c:strRef>
              <c:f>'OPT3 Filtro Horario'!$AL$18:$AL$19</c:f>
              <c:strCache>
                <c:ptCount val="1"/>
                <c:pt idx="0">
                  <c:v>1155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Horario'!$AL$20:$AL$54</c:f>
              <c:numCache>
                <c:formatCode>General</c:formatCode>
                <c:ptCount val="34"/>
                <c:pt idx="0">
                  <c:v>-0.08</c:v>
                </c:pt>
                <c:pt idx="1">
                  <c:v>0.2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0.33</c:v>
                </c:pt>
                <c:pt idx="8">
                  <c:v>0.92</c:v>
                </c:pt>
                <c:pt idx="9">
                  <c:v>1.43</c:v>
                </c:pt>
                <c:pt idx="10">
                  <c:v>1.46</c:v>
                </c:pt>
                <c:pt idx="11">
                  <c:v>1.46</c:v>
                </c:pt>
                <c:pt idx="12">
                  <c:v>1.46</c:v>
                </c:pt>
                <c:pt idx="13">
                  <c:v>1.46</c:v>
                </c:pt>
                <c:pt idx="14">
                  <c:v>1.53</c:v>
                </c:pt>
                <c:pt idx="15">
                  <c:v>1.52</c:v>
                </c:pt>
                <c:pt idx="16">
                  <c:v>1.54</c:v>
                </c:pt>
                <c:pt idx="17">
                  <c:v>1.48</c:v>
                </c:pt>
                <c:pt idx="18">
                  <c:v>1.48</c:v>
                </c:pt>
                <c:pt idx="19">
                  <c:v>1.48</c:v>
                </c:pt>
                <c:pt idx="20">
                  <c:v>1.48</c:v>
                </c:pt>
                <c:pt idx="21">
                  <c:v>1.5</c:v>
                </c:pt>
                <c:pt idx="22">
                  <c:v>1.53</c:v>
                </c:pt>
                <c:pt idx="23">
                  <c:v>1.53</c:v>
                </c:pt>
                <c:pt idx="24">
                  <c:v>1.53</c:v>
                </c:pt>
                <c:pt idx="25">
                  <c:v>1.53</c:v>
                </c:pt>
                <c:pt idx="26">
                  <c:v>1.53</c:v>
                </c:pt>
                <c:pt idx="27">
                  <c:v>1.45</c:v>
                </c:pt>
                <c:pt idx="28">
                  <c:v>1.39</c:v>
                </c:pt>
                <c:pt idx="29">
                  <c:v>1.39</c:v>
                </c:pt>
                <c:pt idx="30">
                  <c:v>1.53</c:v>
                </c:pt>
                <c:pt idx="31">
                  <c:v>1.53</c:v>
                </c:pt>
                <c:pt idx="32">
                  <c:v>1.53</c:v>
                </c:pt>
                <c:pt idx="33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71-4507-B902-02BC21836982}"/>
            </c:ext>
          </c:extLst>
        </c:ser>
        <c:ser>
          <c:idx val="17"/>
          <c:order val="17"/>
          <c:tx>
            <c:strRef>
              <c:f>'OPT3 Filtro Horario'!$AM$18:$AM$19</c:f>
              <c:strCache>
                <c:ptCount val="1"/>
                <c:pt idx="0">
                  <c:v>1170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Horario'!$AM$20:$AM$54</c:f>
              <c:numCache>
                <c:formatCode>General</c:formatCode>
                <c:ptCount val="34"/>
                <c:pt idx="0">
                  <c:v>-0.08</c:v>
                </c:pt>
                <c:pt idx="1">
                  <c:v>0.2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0.33</c:v>
                </c:pt>
                <c:pt idx="8">
                  <c:v>0.92</c:v>
                </c:pt>
                <c:pt idx="9">
                  <c:v>1.43</c:v>
                </c:pt>
                <c:pt idx="10">
                  <c:v>1.46</c:v>
                </c:pt>
                <c:pt idx="11">
                  <c:v>1.46</c:v>
                </c:pt>
                <c:pt idx="12">
                  <c:v>1.46</c:v>
                </c:pt>
                <c:pt idx="13">
                  <c:v>1.46</c:v>
                </c:pt>
                <c:pt idx="14">
                  <c:v>1.53</c:v>
                </c:pt>
                <c:pt idx="15">
                  <c:v>1.52</c:v>
                </c:pt>
                <c:pt idx="16">
                  <c:v>1.54</c:v>
                </c:pt>
                <c:pt idx="17">
                  <c:v>1.48</c:v>
                </c:pt>
                <c:pt idx="18">
                  <c:v>1.48</c:v>
                </c:pt>
                <c:pt idx="19">
                  <c:v>1.48</c:v>
                </c:pt>
                <c:pt idx="20">
                  <c:v>1.48</c:v>
                </c:pt>
                <c:pt idx="21">
                  <c:v>1.5</c:v>
                </c:pt>
                <c:pt idx="22">
                  <c:v>1.53</c:v>
                </c:pt>
                <c:pt idx="23">
                  <c:v>1.53</c:v>
                </c:pt>
                <c:pt idx="24">
                  <c:v>1.53</c:v>
                </c:pt>
                <c:pt idx="25">
                  <c:v>1.53</c:v>
                </c:pt>
                <c:pt idx="26">
                  <c:v>1.53</c:v>
                </c:pt>
                <c:pt idx="27">
                  <c:v>1.45</c:v>
                </c:pt>
                <c:pt idx="28">
                  <c:v>1.39</c:v>
                </c:pt>
                <c:pt idx="29">
                  <c:v>1.39</c:v>
                </c:pt>
                <c:pt idx="30">
                  <c:v>1.53</c:v>
                </c:pt>
                <c:pt idx="31">
                  <c:v>1.53</c:v>
                </c:pt>
                <c:pt idx="32">
                  <c:v>1.53</c:v>
                </c:pt>
                <c:pt idx="33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71-4507-B902-02BC21836982}"/>
            </c:ext>
          </c:extLst>
        </c:ser>
        <c:ser>
          <c:idx val="18"/>
          <c:order val="18"/>
          <c:tx>
            <c:strRef>
              <c:f>'OPT3 Filtro Horario'!$AN$18:$AN$19</c:f>
              <c:strCache>
                <c:ptCount val="1"/>
                <c:pt idx="0">
                  <c:v>1185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Horario'!$AN$20:$AN$54</c:f>
              <c:numCache>
                <c:formatCode>General</c:formatCode>
                <c:ptCount val="34"/>
                <c:pt idx="0">
                  <c:v>-0.08</c:v>
                </c:pt>
                <c:pt idx="1">
                  <c:v>0.2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0.33</c:v>
                </c:pt>
                <c:pt idx="8">
                  <c:v>0.92</c:v>
                </c:pt>
                <c:pt idx="9">
                  <c:v>1.43</c:v>
                </c:pt>
                <c:pt idx="10">
                  <c:v>1.46</c:v>
                </c:pt>
                <c:pt idx="11">
                  <c:v>1.46</c:v>
                </c:pt>
                <c:pt idx="12">
                  <c:v>1.46</c:v>
                </c:pt>
                <c:pt idx="13">
                  <c:v>1.46</c:v>
                </c:pt>
                <c:pt idx="14">
                  <c:v>1.53</c:v>
                </c:pt>
                <c:pt idx="15">
                  <c:v>1.52</c:v>
                </c:pt>
                <c:pt idx="16">
                  <c:v>1.54</c:v>
                </c:pt>
                <c:pt idx="17">
                  <c:v>1.48</c:v>
                </c:pt>
                <c:pt idx="18">
                  <c:v>1.48</c:v>
                </c:pt>
                <c:pt idx="19">
                  <c:v>1.48</c:v>
                </c:pt>
                <c:pt idx="20">
                  <c:v>1.48</c:v>
                </c:pt>
                <c:pt idx="21">
                  <c:v>1.5</c:v>
                </c:pt>
                <c:pt idx="22">
                  <c:v>1.53</c:v>
                </c:pt>
                <c:pt idx="23">
                  <c:v>1.53</c:v>
                </c:pt>
                <c:pt idx="24">
                  <c:v>1.53</c:v>
                </c:pt>
                <c:pt idx="25">
                  <c:v>1.53</c:v>
                </c:pt>
                <c:pt idx="26">
                  <c:v>1.53</c:v>
                </c:pt>
                <c:pt idx="27">
                  <c:v>1.45</c:v>
                </c:pt>
                <c:pt idx="28">
                  <c:v>1.39</c:v>
                </c:pt>
                <c:pt idx="29">
                  <c:v>1.39</c:v>
                </c:pt>
                <c:pt idx="30">
                  <c:v>1.53</c:v>
                </c:pt>
                <c:pt idx="31">
                  <c:v>1.53</c:v>
                </c:pt>
                <c:pt idx="32">
                  <c:v>1.53</c:v>
                </c:pt>
                <c:pt idx="33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71-4507-B902-02BC21836982}"/>
            </c:ext>
          </c:extLst>
        </c:ser>
        <c:ser>
          <c:idx val="19"/>
          <c:order val="19"/>
          <c:tx>
            <c:strRef>
              <c:f>'OPT3 Filtro Horario'!$AO$18:$AO$19</c:f>
              <c:strCache>
                <c:ptCount val="1"/>
                <c:pt idx="0">
                  <c:v>1200</c:v>
                </c:pt>
              </c:strCache>
            </c:strRef>
          </c:tx>
          <c:cat>
            <c:strRef>
              <c:f>'OPT3 Filtro Horario'!$U$20:$U$54</c:f>
              <c:strCache>
                <c:ptCount val="34"/>
                <c:pt idx="0">
                  <c:v>1500</c:v>
                </c:pt>
                <c:pt idx="1">
                  <c:v>1515</c:v>
                </c:pt>
                <c:pt idx="2">
                  <c:v>1530</c:v>
                </c:pt>
                <c:pt idx="3">
                  <c:v>1545</c:v>
                </c:pt>
                <c:pt idx="4">
                  <c:v>1560</c:v>
                </c:pt>
                <c:pt idx="5">
                  <c:v>1575</c:v>
                </c:pt>
                <c:pt idx="6">
                  <c:v>1590</c:v>
                </c:pt>
                <c:pt idx="7">
                  <c:v>1605</c:v>
                </c:pt>
                <c:pt idx="8">
                  <c:v>1620</c:v>
                </c:pt>
                <c:pt idx="9">
                  <c:v>1635</c:v>
                </c:pt>
                <c:pt idx="10">
                  <c:v>1650</c:v>
                </c:pt>
                <c:pt idx="11">
                  <c:v>1665</c:v>
                </c:pt>
                <c:pt idx="12">
                  <c:v>1680</c:v>
                </c:pt>
                <c:pt idx="13">
                  <c:v>1695</c:v>
                </c:pt>
                <c:pt idx="14">
                  <c:v>1710</c:v>
                </c:pt>
                <c:pt idx="15">
                  <c:v>1725</c:v>
                </c:pt>
                <c:pt idx="16">
                  <c:v>1740</c:v>
                </c:pt>
                <c:pt idx="17">
                  <c:v>1755</c:v>
                </c:pt>
                <c:pt idx="18">
                  <c:v>1770</c:v>
                </c:pt>
                <c:pt idx="19">
                  <c:v>1785</c:v>
                </c:pt>
                <c:pt idx="20">
                  <c:v>1800</c:v>
                </c:pt>
                <c:pt idx="21">
                  <c:v>1815</c:v>
                </c:pt>
                <c:pt idx="22">
                  <c:v>1830</c:v>
                </c:pt>
                <c:pt idx="23">
                  <c:v>1845</c:v>
                </c:pt>
                <c:pt idx="24">
                  <c:v>1860</c:v>
                </c:pt>
                <c:pt idx="25">
                  <c:v>1875</c:v>
                </c:pt>
                <c:pt idx="26">
                  <c:v>1890</c:v>
                </c:pt>
                <c:pt idx="27">
                  <c:v>1905</c:v>
                </c:pt>
                <c:pt idx="28">
                  <c:v>1920</c:v>
                </c:pt>
                <c:pt idx="29">
                  <c:v>1935</c:v>
                </c:pt>
                <c:pt idx="30">
                  <c:v>1950</c:v>
                </c:pt>
                <c:pt idx="31">
                  <c:v>1965</c:v>
                </c:pt>
                <c:pt idx="32">
                  <c:v>1980</c:v>
                </c:pt>
                <c:pt idx="33">
                  <c:v>1995</c:v>
                </c:pt>
              </c:strCache>
            </c:strRef>
          </c:cat>
          <c:val>
            <c:numRef>
              <c:f>'OPT3 Filtro Horario'!$AO$20:$AO$54</c:f>
              <c:numCache>
                <c:formatCode>General</c:formatCode>
                <c:ptCount val="34"/>
                <c:pt idx="0">
                  <c:v>-0.08</c:v>
                </c:pt>
                <c:pt idx="1">
                  <c:v>0.2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0.33</c:v>
                </c:pt>
                <c:pt idx="8">
                  <c:v>0.92</c:v>
                </c:pt>
                <c:pt idx="9">
                  <c:v>1.43</c:v>
                </c:pt>
                <c:pt idx="10">
                  <c:v>1.46</c:v>
                </c:pt>
                <c:pt idx="11">
                  <c:v>1.46</c:v>
                </c:pt>
                <c:pt idx="12">
                  <c:v>1.46</c:v>
                </c:pt>
                <c:pt idx="13">
                  <c:v>1.46</c:v>
                </c:pt>
                <c:pt idx="14">
                  <c:v>1.53</c:v>
                </c:pt>
                <c:pt idx="15">
                  <c:v>1.52</c:v>
                </c:pt>
                <c:pt idx="16">
                  <c:v>1.54</c:v>
                </c:pt>
                <c:pt idx="17">
                  <c:v>1.48</c:v>
                </c:pt>
                <c:pt idx="18">
                  <c:v>1.48</c:v>
                </c:pt>
                <c:pt idx="19">
                  <c:v>1.48</c:v>
                </c:pt>
                <c:pt idx="20">
                  <c:v>1.48</c:v>
                </c:pt>
                <c:pt idx="21">
                  <c:v>1.5</c:v>
                </c:pt>
                <c:pt idx="22">
                  <c:v>1.53</c:v>
                </c:pt>
                <c:pt idx="23">
                  <c:v>1.53</c:v>
                </c:pt>
                <c:pt idx="24">
                  <c:v>1.53</c:v>
                </c:pt>
                <c:pt idx="25">
                  <c:v>1.53</c:v>
                </c:pt>
                <c:pt idx="26">
                  <c:v>1.53</c:v>
                </c:pt>
                <c:pt idx="27">
                  <c:v>1.45</c:v>
                </c:pt>
                <c:pt idx="28">
                  <c:v>1.39</c:v>
                </c:pt>
                <c:pt idx="29">
                  <c:v>1.39</c:v>
                </c:pt>
                <c:pt idx="30">
                  <c:v>1.53</c:v>
                </c:pt>
                <c:pt idx="31">
                  <c:v>1.53</c:v>
                </c:pt>
                <c:pt idx="32">
                  <c:v>1.53</c:v>
                </c:pt>
                <c:pt idx="33">
                  <c:v>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B71-4507-B902-02BC21836982}"/>
            </c:ext>
          </c:extLst>
        </c:ser>
        <c:bandFmts/>
        <c:axId val="151813120"/>
        <c:axId val="151823104"/>
        <c:axId val="151819584"/>
      </c:surface3DChart>
      <c:catAx>
        <c:axId val="151813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1823104"/>
        <c:crosses val="autoZero"/>
        <c:auto val="1"/>
        <c:lblAlgn val="ctr"/>
        <c:lblOffset val="100"/>
        <c:noMultiLvlLbl val="0"/>
      </c:catAx>
      <c:valAx>
        <c:axId val="151823104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151813120"/>
        <c:crosses val="autoZero"/>
        <c:crossBetween val="midCat"/>
      </c:valAx>
      <c:serAx>
        <c:axId val="151819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51823104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s-ES"/>
        </a:p>
      </c:txPr>
    </c:legend>
    <c:plotVisOnly val="1"/>
    <c:dispBlanksAs val="zero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Filtro de Volatilidad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'OPT4 Filtro Volatilidad'!$W$67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cat>
            <c:numRef>
              <c:f>'OPT4 Filtro Volatilidad'!$V$68:$V$127</c:f>
              <c:numCache>
                <c:formatCode>General</c:formatCode>
                <c:ptCount val="6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</c:numCache>
            </c:numRef>
          </c:cat>
          <c:val>
            <c:numRef>
              <c:f>'OPT4 Filtro Volatilidad'!$W$68:$W$127</c:f>
              <c:numCache>
                <c:formatCode>General</c:formatCode>
                <c:ptCount val="60"/>
                <c:pt idx="0">
                  <c:v>0.35</c:v>
                </c:pt>
                <c:pt idx="1">
                  <c:v>0.42</c:v>
                </c:pt>
                <c:pt idx="2">
                  <c:v>1.19</c:v>
                </c:pt>
                <c:pt idx="3">
                  <c:v>2.04</c:v>
                </c:pt>
                <c:pt idx="4">
                  <c:v>1.9</c:v>
                </c:pt>
                <c:pt idx="5">
                  <c:v>2.35</c:v>
                </c:pt>
                <c:pt idx="6">
                  <c:v>2.5</c:v>
                </c:pt>
                <c:pt idx="7">
                  <c:v>2.46</c:v>
                </c:pt>
                <c:pt idx="8">
                  <c:v>2.69</c:v>
                </c:pt>
                <c:pt idx="9">
                  <c:v>2.48</c:v>
                </c:pt>
                <c:pt idx="10">
                  <c:v>2.09</c:v>
                </c:pt>
                <c:pt idx="11">
                  <c:v>2.06</c:v>
                </c:pt>
                <c:pt idx="12">
                  <c:v>1.95</c:v>
                </c:pt>
                <c:pt idx="13">
                  <c:v>2.37</c:v>
                </c:pt>
                <c:pt idx="14">
                  <c:v>2.41</c:v>
                </c:pt>
                <c:pt idx="15">
                  <c:v>2.2200000000000002</c:v>
                </c:pt>
                <c:pt idx="16">
                  <c:v>2.0099999999999998</c:v>
                </c:pt>
                <c:pt idx="17">
                  <c:v>1.83</c:v>
                </c:pt>
                <c:pt idx="18">
                  <c:v>2.02</c:v>
                </c:pt>
                <c:pt idx="19">
                  <c:v>1.85</c:v>
                </c:pt>
                <c:pt idx="20">
                  <c:v>1.84</c:v>
                </c:pt>
                <c:pt idx="21">
                  <c:v>1.79</c:v>
                </c:pt>
                <c:pt idx="22">
                  <c:v>1.65</c:v>
                </c:pt>
                <c:pt idx="23">
                  <c:v>1.61</c:v>
                </c:pt>
                <c:pt idx="24">
                  <c:v>1.78</c:v>
                </c:pt>
                <c:pt idx="25">
                  <c:v>1.58</c:v>
                </c:pt>
                <c:pt idx="26">
                  <c:v>1.76</c:v>
                </c:pt>
                <c:pt idx="27">
                  <c:v>1.79</c:v>
                </c:pt>
                <c:pt idx="28">
                  <c:v>1.7</c:v>
                </c:pt>
                <c:pt idx="29">
                  <c:v>1.77</c:v>
                </c:pt>
                <c:pt idx="30">
                  <c:v>1.75</c:v>
                </c:pt>
                <c:pt idx="31">
                  <c:v>1.83</c:v>
                </c:pt>
                <c:pt idx="32">
                  <c:v>1.85</c:v>
                </c:pt>
                <c:pt idx="33">
                  <c:v>1.86</c:v>
                </c:pt>
                <c:pt idx="34">
                  <c:v>2.0099999999999998</c:v>
                </c:pt>
                <c:pt idx="35">
                  <c:v>2</c:v>
                </c:pt>
                <c:pt idx="36">
                  <c:v>1.93</c:v>
                </c:pt>
                <c:pt idx="37">
                  <c:v>1.85</c:v>
                </c:pt>
                <c:pt idx="38">
                  <c:v>1.88</c:v>
                </c:pt>
                <c:pt idx="39">
                  <c:v>1.88</c:v>
                </c:pt>
                <c:pt idx="40">
                  <c:v>1.86</c:v>
                </c:pt>
                <c:pt idx="41">
                  <c:v>1.74</c:v>
                </c:pt>
                <c:pt idx="42">
                  <c:v>1.96</c:v>
                </c:pt>
                <c:pt idx="43">
                  <c:v>1.93</c:v>
                </c:pt>
                <c:pt idx="44">
                  <c:v>1.89</c:v>
                </c:pt>
                <c:pt idx="45">
                  <c:v>1.89</c:v>
                </c:pt>
                <c:pt idx="46">
                  <c:v>1.79</c:v>
                </c:pt>
                <c:pt idx="47">
                  <c:v>1.73</c:v>
                </c:pt>
                <c:pt idx="48">
                  <c:v>1.76</c:v>
                </c:pt>
                <c:pt idx="49">
                  <c:v>1.88</c:v>
                </c:pt>
                <c:pt idx="50">
                  <c:v>1.9</c:v>
                </c:pt>
                <c:pt idx="51">
                  <c:v>1.87</c:v>
                </c:pt>
                <c:pt idx="52">
                  <c:v>1.9</c:v>
                </c:pt>
                <c:pt idx="53">
                  <c:v>1.86</c:v>
                </c:pt>
                <c:pt idx="54">
                  <c:v>1.89</c:v>
                </c:pt>
                <c:pt idx="55">
                  <c:v>2.1</c:v>
                </c:pt>
                <c:pt idx="56">
                  <c:v>2.09</c:v>
                </c:pt>
                <c:pt idx="57">
                  <c:v>2.0499999999999998</c:v>
                </c:pt>
                <c:pt idx="58">
                  <c:v>2.09</c:v>
                </c:pt>
                <c:pt idx="59">
                  <c:v>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E-461A-B58A-51D50634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842176"/>
        <c:axId val="151946368"/>
      </c:barChart>
      <c:catAx>
        <c:axId val="1518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946368"/>
        <c:crosses val="autoZero"/>
        <c:auto val="1"/>
        <c:lblAlgn val="ctr"/>
        <c:lblOffset val="100"/>
        <c:noMultiLvlLbl val="0"/>
      </c:catAx>
      <c:valAx>
        <c:axId val="15194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842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Histograma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836858627965617"/>
          <c:y val="0.15671344154606451"/>
          <c:w val="0.74645334774329652"/>
          <c:h val="0.61756213434214557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'Est. Descriptiva'!$V$21:$V$39</c:f>
              <c:numCache>
                <c:formatCode>0</c:formatCode>
                <c:ptCount val="19"/>
                <c:pt idx="0">
                  <c:v>45129.243245488295</c:v>
                </c:pt>
                <c:pt idx="1">
                  <c:v>48890.723353976777</c:v>
                </c:pt>
                <c:pt idx="2">
                  <c:v>52652.203462465259</c:v>
                </c:pt>
                <c:pt idx="3">
                  <c:v>56413.683570953741</c:v>
                </c:pt>
                <c:pt idx="4">
                  <c:v>60175.163679442223</c:v>
                </c:pt>
                <c:pt idx="5">
                  <c:v>63936.643787930705</c:v>
                </c:pt>
                <c:pt idx="6">
                  <c:v>67698.123896419187</c:v>
                </c:pt>
                <c:pt idx="7">
                  <c:v>71459.604004907669</c:v>
                </c:pt>
                <c:pt idx="8">
                  <c:v>75221.084113396151</c:v>
                </c:pt>
                <c:pt idx="9">
                  <c:v>78982.564221884633</c:v>
                </c:pt>
                <c:pt idx="10">
                  <c:v>82744.044330373115</c:v>
                </c:pt>
                <c:pt idx="11">
                  <c:v>86505.524438861597</c:v>
                </c:pt>
                <c:pt idx="12">
                  <c:v>90267.00454735008</c:v>
                </c:pt>
                <c:pt idx="13">
                  <c:v>94028.484655838562</c:v>
                </c:pt>
                <c:pt idx="14">
                  <c:v>97789.964764327044</c:v>
                </c:pt>
                <c:pt idx="15">
                  <c:v>101551.44487281553</c:v>
                </c:pt>
                <c:pt idx="16">
                  <c:v>105312.92498130401</c:v>
                </c:pt>
                <c:pt idx="17">
                  <c:v>109074.40508979249</c:v>
                </c:pt>
                <c:pt idx="18">
                  <c:v>112835.88519828097</c:v>
                </c:pt>
              </c:numCache>
            </c:numRef>
          </c:cat>
          <c:val>
            <c:numRef>
              <c:f>'Est. Descriptiva'!$X$21:$X$39</c:f>
              <c:numCache>
                <c:formatCode>0.00%</c:formatCode>
                <c:ptCount val="19"/>
                <c:pt idx="0">
                  <c:v>0</c:v>
                </c:pt>
                <c:pt idx="1">
                  <c:v>2.4E-2</c:v>
                </c:pt>
                <c:pt idx="2">
                  <c:v>8.0000000000000002E-3</c:v>
                </c:pt>
                <c:pt idx="3">
                  <c:v>1.6E-2</c:v>
                </c:pt>
                <c:pt idx="4">
                  <c:v>1.6E-2</c:v>
                </c:pt>
                <c:pt idx="5">
                  <c:v>4.8000000000000001E-2</c:v>
                </c:pt>
                <c:pt idx="6">
                  <c:v>7.1999999999999995E-2</c:v>
                </c:pt>
                <c:pt idx="7">
                  <c:v>3.2000000000000001E-2</c:v>
                </c:pt>
                <c:pt idx="8">
                  <c:v>1.6E-2</c:v>
                </c:pt>
                <c:pt idx="9">
                  <c:v>9.6000000000000002E-2</c:v>
                </c:pt>
                <c:pt idx="10">
                  <c:v>8.7999999999999995E-2</c:v>
                </c:pt>
                <c:pt idx="11">
                  <c:v>7.1999999999999995E-2</c:v>
                </c:pt>
                <c:pt idx="12">
                  <c:v>0.152</c:v>
                </c:pt>
                <c:pt idx="13">
                  <c:v>9.6000000000000002E-2</c:v>
                </c:pt>
                <c:pt idx="14">
                  <c:v>8.7999999999999995E-2</c:v>
                </c:pt>
                <c:pt idx="15">
                  <c:v>0.04</c:v>
                </c:pt>
                <c:pt idx="16">
                  <c:v>5.6000000000000001E-2</c:v>
                </c:pt>
                <c:pt idx="17">
                  <c:v>0.04</c:v>
                </c:pt>
                <c:pt idx="18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C-44EA-A253-DDD608F48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865984"/>
        <c:axId val="151925504"/>
      </c:barChart>
      <c:catAx>
        <c:axId val="15186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Clase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1925504"/>
        <c:crosses val="autoZero"/>
        <c:auto val="1"/>
        <c:lblAlgn val="ctr"/>
        <c:lblOffset val="100"/>
        <c:noMultiLvlLbl val="0"/>
      </c:catAx>
      <c:valAx>
        <c:axId val="151925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186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Histograma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8464427389614299"/>
          <c:y val="0.16697444069491321"/>
          <c:w val="0.73832486129107344"/>
          <c:h val="0.59303868266466697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'Est. Descriptiva'!$V$47:$V$65</c:f>
              <c:numCache>
                <c:formatCode>0.00</c:formatCode>
                <c:ptCount val="19"/>
                <c:pt idx="0">
                  <c:v>1.4400000000000022</c:v>
                </c:pt>
                <c:pt idx="1">
                  <c:v>1.5466666666666689</c:v>
                </c:pt>
                <c:pt idx="2">
                  <c:v>1.6533333333333355</c:v>
                </c:pt>
                <c:pt idx="3">
                  <c:v>1.7600000000000022</c:v>
                </c:pt>
                <c:pt idx="4">
                  <c:v>1.8666666666666689</c:v>
                </c:pt>
                <c:pt idx="5">
                  <c:v>1.9733333333333356</c:v>
                </c:pt>
                <c:pt idx="6">
                  <c:v>2.0800000000000023</c:v>
                </c:pt>
                <c:pt idx="7">
                  <c:v>2.1866666666666688</c:v>
                </c:pt>
                <c:pt idx="8">
                  <c:v>2.2933333333333352</c:v>
                </c:pt>
                <c:pt idx="9">
                  <c:v>2.4000000000000017</c:v>
                </c:pt>
                <c:pt idx="10">
                  <c:v>2.5066666666666682</c:v>
                </c:pt>
                <c:pt idx="11">
                  <c:v>2.6133333333333346</c:v>
                </c:pt>
                <c:pt idx="12">
                  <c:v>2.7200000000000011</c:v>
                </c:pt>
                <c:pt idx="13">
                  <c:v>2.8266666666666675</c:v>
                </c:pt>
                <c:pt idx="14">
                  <c:v>2.933333333333334</c:v>
                </c:pt>
                <c:pt idx="15">
                  <c:v>3.0400000000000005</c:v>
                </c:pt>
                <c:pt idx="16">
                  <c:v>3.1466666666666669</c:v>
                </c:pt>
                <c:pt idx="17">
                  <c:v>3.2533333333333334</c:v>
                </c:pt>
                <c:pt idx="18">
                  <c:v>3.36</c:v>
                </c:pt>
              </c:numCache>
            </c:numRef>
          </c:cat>
          <c:val>
            <c:numRef>
              <c:f>'Est. Descriptiva'!$X$47:$X$65</c:f>
              <c:numCache>
                <c:formatCode>0.00%</c:formatCode>
                <c:ptCount val="19"/>
                <c:pt idx="0">
                  <c:v>8.0000000000000002E-3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1.6E-2</c:v>
                </c:pt>
                <c:pt idx="4">
                  <c:v>2.4E-2</c:v>
                </c:pt>
                <c:pt idx="5">
                  <c:v>6.4000000000000001E-2</c:v>
                </c:pt>
                <c:pt idx="6">
                  <c:v>0.08</c:v>
                </c:pt>
                <c:pt idx="7">
                  <c:v>8.7999999999999995E-2</c:v>
                </c:pt>
                <c:pt idx="8">
                  <c:v>5.6000000000000001E-2</c:v>
                </c:pt>
                <c:pt idx="9">
                  <c:v>0.08</c:v>
                </c:pt>
                <c:pt idx="10">
                  <c:v>8.7999999999999995E-2</c:v>
                </c:pt>
                <c:pt idx="11">
                  <c:v>0.08</c:v>
                </c:pt>
                <c:pt idx="12">
                  <c:v>9.6000000000000002E-2</c:v>
                </c:pt>
                <c:pt idx="13">
                  <c:v>0.08</c:v>
                </c:pt>
                <c:pt idx="14">
                  <c:v>4.8000000000000001E-2</c:v>
                </c:pt>
                <c:pt idx="15">
                  <c:v>7.1999999999999995E-2</c:v>
                </c:pt>
                <c:pt idx="16">
                  <c:v>2.4E-2</c:v>
                </c:pt>
                <c:pt idx="17">
                  <c:v>3.2000000000000001E-2</c:v>
                </c:pt>
                <c:pt idx="18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6-410D-8D4A-EA041B7C7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019328"/>
        <c:axId val="152021248"/>
      </c:barChart>
      <c:catAx>
        <c:axId val="15201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Clase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2021248"/>
        <c:crosses val="autoZero"/>
        <c:auto val="1"/>
        <c:lblAlgn val="ctr"/>
        <c:lblOffset val="100"/>
        <c:noMultiLvlLbl val="0"/>
      </c:catAx>
      <c:valAx>
        <c:axId val="152021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2019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Histograma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999583811614379"/>
          <c:y val="0.14203395461643276"/>
          <c:w val="0.69869974693061065"/>
          <c:h val="0.6460815309478731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'Est. Descriptiva'!$V$74:$V$92</c:f>
              <c:numCache>
                <c:formatCode>General</c:formatCode>
                <c:ptCount val="19"/>
                <c:pt idx="0">
                  <c:v>-29852.105673168855</c:v>
                </c:pt>
                <c:pt idx="1">
                  <c:v>-28740.87758021503</c:v>
                </c:pt>
                <c:pt idx="2">
                  <c:v>-27629.649487261206</c:v>
                </c:pt>
                <c:pt idx="3">
                  <c:v>-26518.421394307381</c:v>
                </c:pt>
                <c:pt idx="4">
                  <c:v>-25407.193301353556</c:v>
                </c:pt>
                <c:pt idx="5">
                  <c:v>-24295.965208399732</c:v>
                </c:pt>
                <c:pt idx="6">
                  <c:v>-23184.737115445907</c:v>
                </c:pt>
                <c:pt idx="7">
                  <c:v>-22073.509022492082</c:v>
                </c:pt>
                <c:pt idx="8">
                  <c:v>-20962.280929538258</c:v>
                </c:pt>
                <c:pt idx="9">
                  <c:v>-19851.052836584433</c:v>
                </c:pt>
                <c:pt idx="10">
                  <c:v>-18739.824743630608</c:v>
                </c:pt>
                <c:pt idx="11">
                  <c:v>-17628.596650676784</c:v>
                </c:pt>
                <c:pt idx="12">
                  <c:v>-16517.368557722959</c:v>
                </c:pt>
                <c:pt idx="13">
                  <c:v>-15406.140464769132</c:v>
                </c:pt>
                <c:pt idx="14">
                  <c:v>-14294.912371815306</c:v>
                </c:pt>
                <c:pt idx="15">
                  <c:v>-13183.684278861479</c:v>
                </c:pt>
                <c:pt idx="16">
                  <c:v>-12072.456185907653</c:v>
                </c:pt>
                <c:pt idx="17">
                  <c:v>-10961.228092953826</c:v>
                </c:pt>
                <c:pt idx="18">
                  <c:v>-9850</c:v>
                </c:pt>
              </c:numCache>
            </c:numRef>
          </c:cat>
          <c:val>
            <c:numRef>
              <c:f>'Est. Descriptiva'!$X$74:$X$92</c:f>
              <c:numCache>
                <c:formatCode>0.00%</c:formatCode>
                <c:ptCount val="19"/>
                <c:pt idx="0">
                  <c:v>8.0000000000000002E-3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1.6E-2</c:v>
                </c:pt>
                <c:pt idx="4">
                  <c:v>8.0000000000000002E-3</c:v>
                </c:pt>
                <c:pt idx="5">
                  <c:v>1.6E-2</c:v>
                </c:pt>
                <c:pt idx="6">
                  <c:v>2.4E-2</c:v>
                </c:pt>
                <c:pt idx="7">
                  <c:v>2.4E-2</c:v>
                </c:pt>
                <c:pt idx="8">
                  <c:v>0.04</c:v>
                </c:pt>
                <c:pt idx="9">
                  <c:v>2.4E-2</c:v>
                </c:pt>
                <c:pt idx="10">
                  <c:v>6.4000000000000001E-2</c:v>
                </c:pt>
                <c:pt idx="11">
                  <c:v>4.8000000000000001E-2</c:v>
                </c:pt>
                <c:pt idx="12">
                  <c:v>0.08</c:v>
                </c:pt>
                <c:pt idx="13">
                  <c:v>6.4000000000000001E-2</c:v>
                </c:pt>
                <c:pt idx="14">
                  <c:v>0.112</c:v>
                </c:pt>
                <c:pt idx="15">
                  <c:v>0.13600000000000001</c:v>
                </c:pt>
                <c:pt idx="16">
                  <c:v>8.7999999999999995E-2</c:v>
                </c:pt>
                <c:pt idx="17">
                  <c:v>9.6000000000000002E-2</c:v>
                </c:pt>
                <c:pt idx="18">
                  <c:v>0.13600000000000001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2-41EE-8E92-7CCC9F585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061824"/>
        <c:axId val="152072192"/>
      </c:barChart>
      <c:catAx>
        <c:axId val="15206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Clase</a:t>
                </a:r>
              </a:p>
            </c:rich>
          </c:tx>
          <c:overlay val="0"/>
        </c:title>
        <c:numFmt formatCode="#,##0\ &quot;€&quot;" sourceLinked="0"/>
        <c:majorTickMark val="out"/>
        <c:minorTickMark val="none"/>
        <c:tickLblPos val="nextTo"/>
        <c:crossAx val="152072192"/>
        <c:crosses val="autoZero"/>
        <c:auto val="1"/>
        <c:lblAlgn val="ctr"/>
        <c:lblOffset val="100"/>
        <c:noMultiLvlLbl val="0"/>
      </c:catAx>
      <c:valAx>
        <c:axId val="152072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2061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</a:t>
            </a:r>
            <a:r>
              <a:rPr lang="en-US" baseline="0"/>
              <a:t> DE SENSIBILDAD (TIME FRAMES &amp; SQN)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poly"/>
            <c:order val="2"/>
            <c:dispRSqr val="0"/>
            <c:dispEq val="0"/>
          </c:trendline>
          <c:cat>
            <c:numRef>
              <c:f>'Test Sensibilidad'!$D$108:$D$112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cat>
          <c:val>
            <c:numRef>
              <c:f>'Test Sensibilidad'!$C$108:$C$112</c:f>
              <c:numCache>
                <c:formatCode>General</c:formatCode>
                <c:ptCount val="5"/>
                <c:pt idx="0">
                  <c:v>1.68</c:v>
                </c:pt>
                <c:pt idx="1">
                  <c:v>3.45</c:v>
                </c:pt>
                <c:pt idx="2">
                  <c:v>2.2799999999999998</c:v>
                </c:pt>
                <c:pt idx="3">
                  <c:v>1.79</c:v>
                </c:pt>
                <c:pt idx="4">
                  <c:v>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7-4249-9C80-C92A63CD86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2535808"/>
        <c:axId val="152537344"/>
      </c:barChart>
      <c:catAx>
        <c:axId val="1525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52537344"/>
        <c:crosses val="autoZero"/>
        <c:auto val="1"/>
        <c:lblAlgn val="ctr"/>
        <c:lblOffset val="100"/>
        <c:noMultiLvlLbl val="0"/>
      </c:catAx>
      <c:valAx>
        <c:axId val="152537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SQN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525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2" Type="http://schemas.openxmlformats.org/officeDocument/2006/relationships/image" Target="../media/image11.png"/><Relationship Id="rId1" Type="http://schemas.openxmlformats.org/officeDocument/2006/relationships/chart" Target="../charts/chart8.xml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358588</xdr:colOff>
      <xdr:row>17</xdr:row>
      <xdr:rowOff>78444</xdr:rowOff>
    </xdr:from>
    <xdr:to>
      <xdr:col>8</xdr:col>
      <xdr:colOff>762000</xdr:colOff>
      <xdr:row>45</xdr:row>
      <xdr:rowOff>209236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9088" y="2991973"/>
          <a:ext cx="6577853" cy="6092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313062</xdr:colOff>
      <xdr:row>14</xdr:row>
      <xdr:rowOff>145676</xdr:rowOff>
    </xdr:from>
    <xdr:to>
      <xdr:col>25</xdr:col>
      <xdr:colOff>470647</xdr:colOff>
      <xdr:row>38</xdr:row>
      <xdr:rowOff>78442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336318</xdr:colOff>
      <xdr:row>18</xdr:row>
      <xdr:rowOff>81383</xdr:rowOff>
    </xdr:from>
    <xdr:to>
      <xdr:col>19</xdr:col>
      <xdr:colOff>348224</xdr:colOff>
      <xdr:row>37</xdr:row>
      <xdr:rowOff>124246</xdr:rowOff>
    </xdr:to>
    <xdr:cxnSp macro="">
      <xdr:nvCxnSpPr>
        <xdr:cNvPr id="13" name="12 Conector rect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7335642" y="3207824"/>
          <a:ext cx="11906" cy="4088187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296255</xdr:colOff>
      <xdr:row>31</xdr:row>
      <xdr:rowOff>21712</xdr:rowOff>
    </xdr:from>
    <xdr:to>
      <xdr:col>7</xdr:col>
      <xdr:colOff>718577</xdr:colOff>
      <xdr:row>32</xdr:row>
      <xdr:rowOff>21712</xdr:rowOff>
    </xdr:to>
    <xdr:sp macro="" textlink="">
      <xdr:nvSpPr>
        <xdr:cNvPr id="8" name="7 Rectángulo redondead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798343" y="5916006"/>
          <a:ext cx="422322" cy="212912"/>
        </a:xfrm>
        <a:prstGeom prst="roundRect">
          <a:avLst/>
        </a:prstGeom>
        <a:solidFill>
          <a:schemeClr val="accent6">
            <a:lumMod val="20000"/>
            <a:lumOff val="80000"/>
            <a:alpha val="1600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10</xdr:col>
      <xdr:colOff>95252</xdr:colOff>
      <xdr:row>15</xdr:row>
      <xdr:rowOff>142874</xdr:rowOff>
    </xdr:from>
    <xdr:to>
      <xdr:col>13</xdr:col>
      <xdr:colOff>728382</xdr:colOff>
      <xdr:row>22</xdr:row>
      <xdr:rowOff>190500</xdr:rowOff>
    </xdr:to>
    <xdr:sp macro="" textlink="">
      <xdr:nvSpPr>
        <xdr:cNvPr id="6" name="5 Rectángulo redondead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8264340" y="2686609"/>
          <a:ext cx="3815601" cy="1481979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/>
            <a:t>Para</a:t>
          </a:r>
          <a:r>
            <a:rPr lang="es-ES" sz="1100" baseline="0"/>
            <a:t> realizar la evaluación hemos incluido el gasto de comisiones y deslizamientos en el apartado destinado a la configuración de las comisiones. Se ha configurado un gasto de 12,5. De este modo en cada trade se descontarán 25 €.</a:t>
          </a:r>
          <a:endParaRPr lang="es-ES" sz="1100"/>
        </a:p>
      </xdr:txBody>
    </xdr:sp>
    <xdr:clientData/>
  </xdr:twoCellAnchor>
  <xdr:twoCellAnchor editAs="oneCell">
    <xdr:from>
      <xdr:col>10</xdr:col>
      <xdr:colOff>171450</xdr:colOff>
      <xdr:row>23</xdr:row>
      <xdr:rowOff>77880</xdr:rowOff>
    </xdr:from>
    <xdr:to>
      <xdr:col>13</xdr:col>
      <xdr:colOff>721293</xdr:colOff>
      <xdr:row>44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340538" y="4268880"/>
          <a:ext cx="3732314" cy="4393267"/>
        </a:xfrm>
        <a:prstGeom prst="rect">
          <a:avLst/>
        </a:prstGeom>
        <a:noFill/>
      </xdr:spPr>
    </xdr:pic>
    <xdr:clientData/>
  </xdr:twoCellAnchor>
  <xdr:twoCellAnchor>
    <xdr:from>
      <xdr:col>7</xdr:col>
      <xdr:colOff>718577</xdr:colOff>
      <xdr:row>31</xdr:row>
      <xdr:rowOff>112059</xdr:rowOff>
    </xdr:from>
    <xdr:to>
      <xdr:col>9</xdr:col>
      <xdr:colOff>795618</xdr:colOff>
      <xdr:row>31</xdr:row>
      <xdr:rowOff>128168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8" idx="3"/>
        </xdr:cNvCxnSpPr>
      </xdr:nvCxnSpPr>
      <xdr:spPr>
        <a:xfrm flipV="1">
          <a:off x="6220665" y="6006353"/>
          <a:ext cx="1825159" cy="161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0.09581</cdr:x>
      <cdr:y>0.18812</cdr:y>
    </cdr:from>
    <cdr:to>
      <cdr:x>0.26368</cdr:x>
      <cdr:y>0.68521</cdr:y>
    </cdr:to>
    <cdr:sp macro="" textlink="">
      <cdr:nvSpPr>
        <cdr:cNvPr id="2" name="4 Rectángulo redondeado"/>
        <cdr:cNvSpPr/>
      </cdr:nvSpPr>
      <cdr:spPr>
        <a:xfrm xmlns:a="http://schemas.openxmlformats.org/drawingml/2006/main">
          <a:off x="659872" y="912926"/>
          <a:ext cx="1156181" cy="2412301"/>
        </a:xfrm>
        <a:prstGeom xmlns:a="http://schemas.openxmlformats.org/drawingml/2006/main" prst="roundRect">
          <a:avLst/>
        </a:prstGeom>
        <a:solidFill xmlns:a="http://schemas.openxmlformats.org/drawingml/2006/main">
          <a:srgbClr val="FFC000">
            <a:alpha val="13000"/>
          </a:srgbClr>
        </a:solidFill>
        <a:ln xmlns:a="http://schemas.openxmlformats.org/drawingml/2006/main" w="25400" cap="flat" cmpd="sng" algn="ctr">
          <a:solidFill>
            <a:srgbClr val="FF0000"/>
          </a:solidFill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endParaRPr lang="es-E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19</xdr:row>
      <xdr:rowOff>142875</xdr:rowOff>
    </xdr:from>
    <xdr:to>
      <xdr:col>9</xdr:col>
      <xdr:colOff>647700</xdr:colOff>
      <xdr:row>61</xdr:row>
      <xdr:rowOff>114300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38525"/>
          <a:ext cx="7486650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428624</xdr:colOff>
      <xdr:row>16</xdr:row>
      <xdr:rowOff>133350</xdr:rowOff>
    </xdr:from>
    <xdr:to>
      <xdr:col>16</xdr:col>
      <xdr:colOff>685799</xdr:colOff>
      <xdr:row>40</xdr:row>
      <xdr:rowOff>152400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1438275</xdr:colOff>
      <xdr:row>58</xdr:row>
      <xdr:rowOff>123825</xdr:rowOff>
    </xdr:from>
    <xdr:to>
      <xdr:col>35</xdr:col>
      <xdr:colOff>304800</xdr:colOff>
      <xdr:row>90</xdr:row>
      <xdr:rowOff>38100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30625" y="9772650"/>
          <a:ext cx="6943725" cy="5095875"/>
        </a:xfrm>
        <a:prstGeom prst="rect">
          <a:avLst/>
        </a:prstGeom>
        <a:noFill/>
        <a:ln w="3175">
          <a:solidFill>
            <a:schemeClr val="tx1"/>
          </a:solidFill>
        </a:ln>
      </xdr:spPr>
    </xdr:pic>
    <xdr:clientData/>
  </xdr:twoCellAnchor>
  <xdr:twoCellAnchor>
    <xdr:from>
      <xdr:col>21</xdr:col>
      <xdr:colOff>1152525</xdr:colOff>
      <xdr:row>61</xdr:row>
      <xdr:rowOff>142875</xdr:rowOff>
    </xdr:from>
    <xdr:to>
      <xdr:col>24</xdr:col>
      <xdr:colOff>123825</xdr:colOff>
      <xdr:row>64</xdr:row>
      <xdr:rowOff>104775</xdr:rowOff>
    </xdr:to>
    <xdr:sp macro="" textlink="">
      <xdr:nvSpPr>
        <xdr:cNvPr id="7" name="6 CuadroTexto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7592675" y="10277475"/>
          <a:ext cx="120015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s-ES" sz="1100"/>
            <a:t>915 HoraInicio</a:t>
          </a:r>
          <a:r>
            <a:rPr lang="es-ES" sz="1100" baseline="0"/>
            <a:t> </a:t>
          </a:r>
          <a:endParaRPr lang="es-ES" sz="1100"/>
        </a:p>
        <a:p>
          <a:r>
            <a:rPr lang="es-ES" sz="1100"/>
            <a:t>1830</a:t>
          </a:r>
          <a:r>
            <a:rPr lang="es-ES" sz="1100" baseline="0"/>
            <a:t> Hora Fin</a:t>
          </a:r>
          <a:endParaRPr lang="es-ES" sz="1100"/>
        </a:p>
      </xdr:txBody>
    </xdr:sp>
    <xdr:clientData/>
  </xdr:twoCellAnchor>
  <xdr:twoCellAnchor editAs="oneCell">
    <xdr:from>
      <xdr:col>1</xdr:col>
      <xdr:colOff>600075</xdr:colOff>
      <xdr:row>18</xdr:row>
      <xdr:rowOff>76200</xdr:rowOff>
    </xdr:from>
    <xdr:to>
      <xdr:col>11</xdr:col>
      <xdr:colOff>266700</xdr:colOff>
      <xdr:row>64</xdr:row>
      <xdr:rowOff>127712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7725" y="3209925"/>
          <a:ext cx="7458075" cy="7538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276224</xdr:colOff>
      <xdr:row>18</xdr:row>
      <xdr:rowOff>133350</xdr:rowOff>
    </xdr:from>
    <xdr:to>
      <xdr:col>19</xdr:col>
      <xdr:colOff>323849</xdr:colOff>
      <xdr:row>41</xdr:row>
      <xdr:rowOff>95250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476250</xdr:colOff>
      <xdr:row>16</xdr:row>
      <xdr:rowOff>71438</xdr:rowOff>
    </xdr:from>
    <xdr:to>
      <xdr:col>24</xdr:col>
      <xdr:colOff>250031</xdr:colOff>
      <xdr:row>42</xdr:row>
      <xdr:rowOff>154781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295276</xdr:colOff>
      <xdr:row>20</xdr:row>
      <xdr:rowOff>95250</xdr:rowOff>
    </xdr:from>
    <xdr:to>
      <xdr:col>16</xdr:col>
      <xdr:colOff>209550</xdr:colOff>
      <xdr:row>28</xdr:row>
      <xdr:rowOff>57150</xdr:rowOff>
    </xdr:to>
    <xdr:sp macro="" textlink="">
      <xdr:nvSpPr>
        <xdr:cNvPr id="4" name="3 Rectángulo redondeado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820526" y="3514725"/>
          <a:ext cx="1476374" cy="1257300"/>
        </a:xfrm>
        <a:prstGeom prst="roundRect">
          <a:avLst/>
        </a:prstGeom>
        <a:solidFill>
          <a:schemeClr val="accent3">
            <a:alpha val="22000"/>
          </a:schemeClr>
        </a:solidFill>
        <a:ln w="222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 editAs="oneCell">
    <xdr:from>
      <xdr:col>1</xdr:col>
      <xdr:colOff>342899</xdr:colOff>
      <xdr:row>17</xdr:row>
      <xdr:rowOff>57150</xdr:rowOff>
    </xdr:from>
    <xdr:to>
      <xdr:col>11</xdr:col>
      <xdr:colOff>714374</xdr:colOff>
      <xdr:row>62</xdr:row>
      <xdr:rowOff>101630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3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90549" y="2990850"/>
          <a:ext cx="8162925" cy="733110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414618</xdr:colOff>
      <xdr:row>19</xdr:row>
      <xdr:rowOff>78439</xdr:rowOff>
    </xdr:from>
    <xdr:to>
      <xdr:col>12</xdr:col>
      <xdr:colOff>347383</xdr:colOff>
      <xdr:row>64</xdr:row>
      <xdr:rowOff>132360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4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1147" y="3305733"/>
          <a:ext cx="8594912" cy="7158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171450</xdr:colOff>
      <xdr:row>18</xdr:row>
      <xdr:rowOff>161925</xdr:rowOff>
    </xdr:from>
    <xdr:to>
      <xdr:col>29</xdr:col>
      <xdr:colOff>9525</xdr:colOff>
      <xdr:row>39</xdr:row>
      <xdr:rowOff>152400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200024</xdr:colOff>
      <xdr:row>45</xdr:row>
      <xdr:rowOff>19050</xdr:rowOff>
    </xdr:from>
    <xdr:to>
      <xdr:col>28</xdr:col>
      <xdr:colOff>752475</xdr:colOff>
      <xdr:row>64</xdr:row>
      <xdr:rowOff>133350</xdr:rowOff>
    </xdr:to>
    <xdr:graphicFrame macro="">
      <xdr:nvGraphicFramePr>
        <xdr:cNvPr id="9" name="8 Gráfico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219074</xdr:colOff>
      <xdr:row>71</xdr:row>
      <xdr:rowOff>161925</xdr:rowOff>
    </xdr:from>
    <xdr:to>
      <xdr:col>28</xdr:col>
      <xdr:colOff>752475</xdr:colOff>
      <xdr:row>93</xdr:row>
      <xdr:rowOff>9526</xdr:rowOff>
    </xdr:to>
    <xdr:graphicFrame macro="">
      <xdr:nvGraphicFramePr>
        <xdr:cNvPr id="10" name="9 Gráfico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200025</xdr:colOff>
      <xdr:row>17</xdr:row>
      <xdr:rowOff>47625</xdr:rowOff>
    </xdr:from>
    <xdr:to>
      <xdr:col>8</xdr:col>
      <xdr:colOff>819150</xdr:colOff>
      <xdr:row>64</xdr:row>
      <xdr:rowOff>112395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6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525" y="2962275"/>
          <a:ext cx="8591550" cy="7732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134471</xdr:colOff>
      <xdr:row>64</xdr:row>
      <xdr:rowOff>10311</xdr:rowOff>
    </xdr:from>
    <xdr:to>
      <xdr:col>11</xdr:col>
      <xdr:colOff>11206</xdr:colOff>
      <xdr:row>64</xdr:row>
      <xdr:rowOff>89647</xdr:rowOff>
    </xdr:to>
    <xdr:sp macro="" textlink="">
      <xdr:nvSpPr>
        <xdr:cNvPr id="8" name="7 Rectángulo redondeado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34471" y="10174046"/>
          <a:ext cx="9144000" cy="79336"/>
        </a:xfrm>
        <a:prstGeom prst="roundRect">
          <a:avLst/>
        </a:prstGeom>
        <a:solidFill>
          <a:srgbClr val="FFC000">
            <a:alpha val="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>
    <xdr:from>
      <xdr:col>11</xdr:col>
      <xdr:colOff>235324</xdr:colOff>
      <xdr:row>33</xdr:row>
      <xdr:rowOff>33618</xdr:rowOff>
    </xdr:from>
    <xdr:to>
      <xdr:col>13</xdr:col>
      <xdr:colOff>257735</xdr:colOff>
      <xdr:row>43</xdr:row>
      <xdr:rowOff>22412</xdr:rowOff>
    </xdr:to>
    <xdr:sp macro="" textlink="">
      <xdr:nvSpPr>
        <xdr:cNvPr id="7" name="6 Flecha derecha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1396383" y="5334000"/>
          <a:ext cx="1748117" cy="15576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 editAs="oneCell">
    <xdr:from>
      <xdr:col>1</xdr:col>
      <xdr:colOff>22411</xdr:colOff>
      <xdr:row>16</xdr:row>
      <xdr:rowOff>22412</xdr:rowOff>
    </xdr:from>
    <xdr:to>
      <xdr:col>10</xdr:col>
      <xdr:colOff>1232444</xdr:colOff>
      <xdr:row>61</xdr:row>
      <xdr:rowOff>78442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2911" y="2655794"/>
          <a:ext cx="8986915" cy="7115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81244</xdr:colOff>
      <xdr:row>27</xdr:row>
      <xdr:rowOff>93008</xdr:rowOff>
    </xdr:from>
    <xdr:to>
      <xdr:col>6</xdr:col>
      <xdr:colOff>392768</xdr:colOff>
      <xdr:row>35</xdr:row>
      <xdr:rowOff>3362</xdr:rowOff>
    </xdr:to>
    <xdr:sp macro="" textlink="">
      <xdr:nvSpPr>
        <xdr:cNvPr id="6" name="5 Rectángulo redondeado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3095626" y="4452096"/>
          <a:ext cx="1835524" cy="1165413"/>
        </a:xfrm>
        <a:prstGeom prst="round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twoCellAnchor editAs="oneCell">
    <xdr:from>
      <xdr:col>13</xdr:col>
      <xdr:colOff>504263</xdr:colOff>
      <xdr:row>16</xdr:row>
      <xdr:rowOff>11206</xdr:rowOff>
    </xdr:from>
    <xdr:to>
      <xdr:col>22</xdr:col>
      <xdr:colOff>930086</xdr:colOff>
      <xdr:row>62</xdr:row>
      <xdr:rowOff>141991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65322" y="2644588"/>
          <a:ext cx="8628529" cy="7347374"/>
        </a:xfrm>
        <a:prstGeom prst="rect">
          <a:avLst/>
        </a:prstGeom>
        <a:noFill/>
        <a:ln w="6350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430026</xdr:colOff>
      <xdr:row>60</xdr:row>
      <xdr:rowOff>29415</xdr:rowOff>
    </xdr:from>
    <xdr:to>
      <xdr:col>25</xdr:col>
      <xdr:colOff>217814</xdr:colOff>
      <xdr:row>80</xdr:row>
      <xdr:rowOff>134469</xdr:rowOff>
    </xdr:to>
    <xdr:sp macro="" textlink="">
      <xdr:nvSpPr>
        <xdr:cNvPr id="16" name="15 Rectángulo redondeado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16532879" y="9532003"/>
          <a:ext cx="3922759" cy="3242701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200" i="0" baseline="0">
              <a:latin typeface="+mn-lt"/>
            </a:rPr>
            <a:t>En el gráfico de barras superior se aprecia que el mayor SQN se obtiene con el TF de 15' y que a medida que nos vamos alejando de este TF los resultados van siendo más discretos de manera progresiva. </a:t>
          </a:r>
        </a:p>
        <a:p>
          <a:pPr algn="ctr"/>
          <a:endParaRPr lang="es-ES" sz="1200" i="0" baseline="0">
            <a:latin typeface="+mn-lt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200" i="0" baseline="0">
              <a:solidFill>
                <a:schemeClr val="lt1"/>
              </a:solidFill>
              <a:latin typeface="+mn-lt"/>
              <a:ea typeface="+mn-ea"/>
              <a:cs typeface="+mn-cs"/>
            </a:rPr>
            <a:t>Por otro lado vemos en los gráficos del Equity Curve que ligeras variaciones en el TF no producen cambios drásticos en la evolución de las curvas.</a:t>
          </a:r>
          <a:endParaRPr lang="es-ES" sz="1200" i="0"/>
        </a:p>
        <a:p>
          <a:pPr algn="ctr"/>
          <a:endParaRPr lang="es-ES" sz="1200" i="0" baseline="0">
            <a:latin typeface="+mn-lt"/>
          </a:endParaRPr>
        </a:p>
        <a:p>
          <a:pPr algn="ctr"/>
          <a:endParaRPr lang="es-ES" sz="1200" i="0" baseline="0">
            <a:latin typeface="+mn-lt"/>
          </a:endParaRPr>
        </a:p>
        <a:p>
          <a:pPr algn="ctr"/>
          <a:r>
            <a:rPr lang="es-ES" sz="1200" i="0">
              <a:latin typeface="+mn-lt"/>
            </a:rPr>
            <a:t>Concluimos que</a:t>
          </a:r>
          <a:r>
            <a:rPr lang="es-ES" sz="1200" i="0" baseline="0">
              <a:latin typeface="+mn-lt"/>
            </a:rPr>
            <a:t> el sistema  pasa esta prueba y que se comporta de un modo robusto.</a:t>
          </a:r>
          <a:endParaRPr lang="es-ES" sz="1200" i="0">
            <a:latin typeface="+mn-lt"/>
          </a:endParaRPr>
        </a:p>
      </xdr:txBody>
    </xdr:sp>
    <xdr:clientData/>
  </xdr:twoCellAnchor>
  <xdr:twoCellAnchor>
    <xdr:from>
      <xdr:col>14</xdr:col>
      <xdr:colOff>414617</xdr:colOff>
      <xdr:row>10</xdr:row>
      <xdr:rowOff>56031</xdr:rowOff>
    </xdr:from>
    <xdr:to>
      <xdr:col>24</xdr:col>
      <xdr:colOff>1109383</xdr:colOff>
      <xdr:row>52</xdr:row>
      <xdr:rowOff>22413</xdr:rowOff>
    </xdr:to>
    <xdr:graphicFrame macro="">
      <xdr:nvGraphicFramePr>
        <xdr:cNvPr id="17" name="16 Gráfico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104775</xdr:colOff>
      <xdr:row>10</xdr:row>
      <xdr:rowOff>0</xdr:rowOff>
    </xdr:from>
    <xdr:to>
      <xdr:col>12</xdr:col>
      <xdr:colOff>609600</xdr:colOff>
      <xdr:row>56</xdr:row>
      <xdr:rowOff>83595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1704975"/>
          <a:ext cx="9201150" cy="7532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6</xdr:col>
      <xdr:colOff>781050</xdr:colOff>
      <xdr:row>81</xdr:row>
      <xdr:rowOff>152401</xdr:rowOff>
    </xdr:to>
    <xdr:pic>
      <xdr:nvPicPr>
        <xdr:cNvPr id="18" name="17 Imagen" descr="10.jpg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9963151"/>
          <a:ext cx="4733925" cy="3390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1</xdr:rowOff>
    </xdr:from>
    <xdr:to>
      <xdr:col>14</xdr:col>
      <xdr:colOff>934</xdr:colOff>
      <xdr:row>81</xdr:row>
      <xdr:rowOff>133351</xdr:rowOff>
    </xdr:to>
    <xdr:pic>
      <xdr:nvPicPr>
        <xdr:cNvPr id="19" name="18 Imagen" descr="15.jpg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4525" y="9963151"/>
          <a:ext cx="4744384" cy="33718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</xdr:row>
      <xdr:rowOff>0</xdr:rowOff>
    </xdr:from>
    <xdr:to>
      <xdr:col>21</xdr:col>
      <xdr:colOff>9525</xdr:colOff>
      <xdr:row>81</xdr:row>
      <xdr:rowOff>141578</xdr:rowOff>
    </xdr:to>
    <xdr:pic>
      <xdr:nvPicPr>
        <xdr:cNvPr id="20" name="19 Imagen" descr="20.jpg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58550" y="9963150"/>
          <a:ext cx="4752975" cy="3380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7</xdr:col>
      <xdr:colOff>0</xdr:colOff>
      <xdr:row>103</xdr:row>
      <xdr:rowOff>0</xdr:rowOff>
    </xdr:to>
    <xdr:pic>
      <xdr:nvPicPr>
        <xdr:cNvPr id="21" name="20 Imagen" descr="25.jpg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13687425"/>
          <a:ext cx="4743450" cy="30765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1</xdr:rowOff>
    </xdr:from>
    <xdr:to>
      <xdr:col>14</xdr:col>
      <xdr:colOff>9525</xdr:colOff>
      <xdr:row>102</xdr:row>
      <xdr:rowOff>133351</xdr:rowOff>
    </xdr:to>
    <xdr:pic>
      <xdr:nvPicPr>
        <xdr:cNvPr id="22" name="21 Imagen" descr="30.jpg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724525" y="13687426"/>
          <a:ext cx="4752975" cy="304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466724</xdr:colOff>
      <xdr:row>0</xdr:row>
      <xdr:rowOff>109537</xdr:rowOff>
    </xdr:from>
    <xdr:to>
      <xdr:col>13</xdr:col>
      <xdr:colOff>419100</xdr:colOff>
      <xdr:row>13</xdr:row>
      <xdr:rowOff>0</xdr:rowOff>
    </xdr:to>
    <xdr:sp macro="" textlink="">
      <xdr:nvSpPr>
        <xdr:cNvPr id="3" name="2 Rectángulo redondeado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248149" y="109537"/>
          <a:ext cx="6048376" cy="208121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100" baseline="0"/>
            <a:t>Se observa que todos los años del OS son positivos. </a:t>
          </a:r>
        </a:p>
        <a:p>
          <a:pPr algn="ctr"/>
          <a:endParaRPr lang="es-ES" sz="1100" baseline="0"/>
        </a:p>
        <a:p>
          <a:pPr algn="ctr"/>
          <a:r>
            <a:rPr lang="es-ES" sz="1100" baseline="0"/>
            <a:t>El número de operaciones  no varía excesivamente entre años.</a:t>
          </a:r>
        </a:p>
        <a:p>
          <a:pPr algn="ctr"/>
          <a:r>
            <a:rPr lang="es-ES" sz="1100" baseline="0"/>
            <a:t>El año en el que hubiese realizado menos operaciones hubiese sido el 2009 (79),  este  es el año en que se obtiene el segundo mejor Sharpe Ratio y el año que hubiese obtenido el mayor beneficio . </a:t>
          </a:r>
        </a:p>
        <a:p>
          <a:pPr algn="ctr"/>
          <a:endParaRPr lang="es-ES" sz="1100" baseline="0"/>
        </a:p>
        <a:p>
          <a:pPr algn="ctr"/>
          <a:r>
            <a:rPr lang="es-ES" sz="1100" baseline="0"/>
            <a:t>Aunque se observan diferencias entre algunos años podemos  determinar que se trata de un comportamiento normal para un sistema Swing, por lo que el sistema pasa el Test de Consistencia.</a:t>
          </a:r>
        </a:p>
        <a:p>
          <a:pPr algn="ctr"/>
          <a:endParaRPr lang="es-ES" sz="1100" baseline="0"/>
        </a:p>
        <a:p>
          <a:pPr algn="ctr"/>
          <a:endParaRPr lang="es-ES" sz="1100" baseline="0"/>
        </a:p>
      </xdr:txBody>
    </xdr:sp>
    <xdr:clientData/>
  </xdr:twoCellAnchor>
  <xdr:twoCellAnchor editAs="oneCell">
    <xdr:from>
      <xdr:col>1</xdr:col>
      <xdr:colOff>247650</xdr:colOff>
      <xdr:row>25</xdr:row>
      <xdr:rowOff>19050</xdr:rowOff>
    </xdr:from>
    <xdr:to>
      <xdr:col>12</xdr:col>
      <xdr:colOff>476250</xdr:colOff>
      <xdr:row>63</xdr:row>
      <xdr:rowOff>142427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9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4152900"/>
          <a:ext cx="9153525" cy="6276527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1362.586759722224" createdVersion="3" refreshedVersion="3" minRefreshableVersion="3" recordCount="660" xr:uid="{00000000-000A-0000-FFFF-FFFF00000000}">
  <cacheSource type="worksheet">
    <worksheetSource ref="B72:T732" sheet="OPT1 PeriodoEMA y EMA1"/>
  </cacheSource>
  <cacheFields count="19">
    <cacheField name="Instrument" numFmtId="0">
      <sharedItems/>
    </cacheField>
    <cacheField name="Performance" numFmtId="0">
      <sharedItems containsSemiMixedTypes="0" containsString="0" containsNumber="1" minValue="-0.62" maxValue="2.4300000000000002"/>
    </cacheField>
    <cacheField name="(HoraFin" numFmtId="0">
      <sharedItems containsSemiMixedTypes="0" containsString="0" containsNumber="1" containsInteger="1" minValue="2230" maxValue="2230"/>
    </cacheField>
    <cacheField name="HoraInicio" numFmtId="0">
      <sharedItems containsSemiMixedTypes="0" containsString="0" containsNumber="1" containsInteger="1" minValue="800" maxValue="800"/>
    </cacheField>
    <cacheField name="NATRs" numFmtId="0">
      <sharedItems containsSemiMixedTypes="0" containsString="0" containsNumber="1" containsInteger="1" minValue="100" maxValue="100"/>
    </cacheField>
    <cacheField name="PeriodoATR" numFmtId="0">
      <sharedItems containsSemiMixedTypes="0" containsString="0" containsNumber="1" containsInteger="1" minValue="14" maxValue="14"/>
    </cacheField>
    <cacheField name="PeriodoEMA" numFmtId="0">
      <sharedItems containsSemiMixedTypes="0" containsString="0" containsNumber="1" containsInteger="1" minValue="200" maxValue="1000" count="33">
        <n v="975"/>
        <n v="950"/>
        <n v="925"/>
        <n v="900"/>
        <n v="875"/>
        <n v="850"/>
        <n v="825"/>
        <n v="800"/>
        <n v="775"/>
        <n v="750"/>
        <n v="725"/>
        <n v="700"/>
        <n v="675"/>
        <n v="650"/>
        <n v="625"/>
        <n v="600"/>
        <n v="575"/>
        <n v="550"/>
        <n v="525"/>
        <n v="500"/>
        <n v="475"/>
        <n v="450"/>
        <n v="425"/>
        <n v="400"/>
        <n v="375"/>
        <n v="350"/>
        <n v="325"/>
        <n v="300"/>
        <n v="275"/>
        <n v="250"/>
        <n v="225"/>
        <n v="200"/>
        <n v="1000"/>
      </sharedItems>
    </cacheField>
    <cacheField name="PeriodoEMA1" numFmtId="0">
      <sharedItems containsSemiMixedTypes="0" containsString="0" containsNumber="1" containsInteger="1" minValue="10" maxValue="200" count="20">
        <n v="90"/>
        <n v="80"/>
        <n v="70"/>
        <n v="60"/>
        <n v="50"/>
        <n v="40"/>
        <n v="30"/>
        <n v="200"/>
        <n v="20"/>
        <n v="190"/>
        <n v="180"/>
        <n v="170"/>
        <n v="160"/>
        <n v="150"/>
        <n v="140"/>
        <n v="130"/>
        <n v="120"/>
        <n v="110"/>
        <n v="100"/>
        <n v="10"/>
      </sharedItems>
    </cacheField>
    <cacheField name="PeriodoEMA2" numFmtId="0">
      <sharedItems containsSemiMixedTypes="0" containsString="0" containsNumber="1" containsInteger="1" minValue="10" maxValue="10" count="1">
        <n v="10"/>
      </sharedItems>
    </cacheField>
    <cacheField name="VolatFilter)" numFmtId="0">
      <sharedItems containsSemiMixedTypes="0" containsString="0" containsNumber="1" containsInteger="1" minValue="100" maxValue="100"/>
    </cacheField>
    <cacheField name="Total Net Profit" numFmtId="0">
      <sharedItems containsSemiMixedTypes="0" containsString="0" containsNumber="1" minValue="-33450" maxValue="137287.5"/>
    </cacheField>
    <cacheField name="Gross Profit" numFmtId="0">
      <sharedItems containsSemiMixedTypes="0" containsString="0" containsNumber="1" minValue="462350" maxValue="1025687.5"/>
    </cacheField>
    <cacheField name="Gross Loss" numFmtId="0">
      <sharedItems containsSemiMixedTypes="0" containsString="0" containsNumber="1" minValue="-1047937.5" maxValue="-375425"/>
    </cacheField>
    <cacheField name="Profit Factor" numFmtId="0">
      <sharedItems containsSemiMixedTypes="0" containsString="0" containsNumber="1" minValue="0.96474308300395262" maxValue="1.3027120886389945"/>
    </cacheField>
    <cacheField name="Cumulative Profit" numFmtId="0">
      <sharedItems containsSemiMixedTypes="0" containsString="0" containsNumber="1" minValue="-33450" maxValue="137287.5"/>
    </cacheField>
    <cacheField name="Max. Drawdown" numFmtId="0">
      <sharedItems containsSemiMixedTypes="0" containsString="0" containsNumber="1" minValue="-55475" maxValue="-18762.5"/>
    </cacheField>
    <cacheField name="Total # of Trades" numFmtId="0">
      <sharedItems containsSemiMixedTypes="0" containsString="0" containsNumber="1" containsInteger="1" minValue="944" maxValue="4643"/>
    </cacheField>
    <cacheField name="Percent Profitable" numFmtId="0">
      <sharedItems containsSemiMixedTypes="0" containsString="0" containsNumber="1" minValue="0.19487179487179487" maxValue="0.29247715022263887"/>
    </cacheField>
    <cacheField name="Average Trade" numFmtId="0">
      <sharedItems containsSemiMixedTypes="0" containsString="0" containsNumber="1" minValue="-7.8798586572438163" maxValue="115.386521308225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1362.719754861108" createdVersion="3" refreshedVersion="3" minRefreshableVersion="3" recordCount="680" xr:uid="{00000000-000A-0000-FFFF-FFFF01000000}">
  <cacheSource type="worksheet">
    <worksheetSource ref="B69:T749" sheet="OPT3 Filtro Horario"/>
  </cacheSource>
  <cacheFields count="19">
    <cacheField name="Instrument" numFmtId="0">
      <sharedItems/>
    </cacheField>
    <cacheField name="Performance" numFmtId="0">
      <sharedItems containsSemiMixedTypes="0" containsString="0" containsNumber="1" minValue="-0.08" maxValue="2.5099999999999998"/>
    </cacheField>
    <cacheField name="(HoraFin" numFmtId="0">
      <sharedItems containsSemiMixedTypes="0" containsString="0" containsNumber="1" containsInteger="1" minValue="1500" maxValue="1995" count="34">
        <n v="1995"/>
        <n v="1980"/>
        <n v="1965"/>
        <n v="1950"/>
        <n v="1935"/>
        <n v="1920"/>
        <n v="1905"/>
        <n v="1890"/>
        <n v="1875"/>
        <n v="1860"/>
        <n v="1845"/>
        <n v="1830"/>
        <n v="1815"/>
        <n v="1800"/>
        <n v="1785"/>
        <n v="1770"/>
        <n v="1755"/>
        <n v="1740"/>
        <n v="1725"/>
        <n v="1710"/>
        <n v="1695"/>
        <n v="1680"/>
        <n v="1665"/>
        <n v="1650"/>
        <n v="1635"/>
        <n v="1620"/>
        <n v="1605"/>
        <n v="1590"/>
        <n v="1575"/>
        <n v="1560"/>
        <n v="1545"/>
        <n v="1530"/>
        <n v="1515"/>
        <n v="1500"/>
      </sharedItems>
    </cacheField>
    <cacheField name="HoraInicio" numFmtId="0">
      <sharedItems containsSemiMixedTypes="0" containsString="0" containsNumber="1" containsInteger="1" minValue="915" maxValue="1200" count="20">
        <n v="990"/>
        <n v="975"/>
        <n v="960"/>
        <n v="945"/>
        <n v="930"/>
        <n v="915"/>
        <n v="1200"/>
        <n v="1185"/>
        <n v="1170"/>
        <n v="1155"/>
        <n v="1140"/>
        <n v="1125"/>
        <n v="1110"/>
        <n v="1095"/>
        <n v="1080"/>
        <n v="1065"/>
        <n v="1050"/>
        <n v="1035"/>
        <n v="1020"/>
        <n v="1005"/>
      </sharedItems>
    </cacheField>
    <cacheField name="NATRs" numFmtId="0">
      <sharedItems containsSemiMixedTypes="0" containsString="0" containsNumber="1" containsInteger="1" minValue="100" maxValue="100"/>
    </cacheField>
    <cacheField name="PeriodoATR" numFmtId="0">
      <sharedItems containsSemiMixedTypes="0" containsString="0" containsNumber="1" containsInteger="1" minValue="14" maxValue="14"/>
    </cacheField>
    <cacheField name="PeriodoEMA" numFmtId="0">
      <sharedItems containsSemiMixedTypes="0" containsString="0" containsNumber="1" containsInteger="1" minValue="625" maxValue="625"/>
    </cacheField>
    <cacheField name="PeriodoEMA1" numFmtId="0">
      <sharedItems containsSemiMixedTypes="0" containsString="0" containsNumber="1" containsInteger="1" minValue="80" maxValue="80"/>
    </cacheField>
    <cacheField name="PeriodoEMA2" numFmtId="0">
      <sharedItems containsSemiMixedTypes="0" containsString="0" containsNumber="1" containsInteger="1" minValue="10" maxValue="10"/>
    </cacheField>
    <cacheField name="VolatFilter)" numFmtId="0">
      <sharedItems containsSemiMixedTypes="0" containsString="0" containsNumber="1" containsInteger="1" minValue="100" maxValue="100"/>
    </cacheField>
    <cacheField name="Total Net Profit" numFmtId="0">
      <sharedItems containsSemiMixedTypes="0" containsString="0" containsNumber="1" minValue="-3350" maxValue="134087.5"/>
    </cacheField>
    <cacheField name="Gross Profit" numFmtId="0">
      <sharedItems containsSemiMixedTypes="0" containsString="0" containsNumber="1" minValue="358637.5" maxValue="588450"/>
    </cacheField>
    <cacheField name="Gross Loss" numFmtId="0">
      <sharedItems containsSemiMixedTypes="0" containsString="0" containsNumber="1" minValue="-477925" maxValue="-359800"/>
    </cacheField>
    <cacheField name="Profit Factor" numFmtId="0">
      <sharedItems containsSemiMixedTypes="0" containsString="0" containsNumber="1" minValue="0.99074553679339761" maxValue="1.3206466318757124"/>
    </cacheField>
    <cacheField name="Cumulative Profit" numFmtId="0">
      <sharedItems containsSemiMixedTypes="0" containsString="0" containsNumber="1" minValue="-3350" maxValue="134087.5"/>
    </cacheField>
    <cacheField name="Max. Drawdown" numFmtId="0">
      <sharedItems containsSemiMixedTypes="0" containsString="0" containsNumber="1" minValue="-37087.5" maxValue="-19687.5"/>
    </cacheField>
    <cacheField name="Total # of Trades" numFmtId="0">
      <sharedItems containsSemiMixedTypes="0" containsString="0" containsNumber="1" containsInteger="1" minValue="811" maxValue="1495"/>
    </cacheField>
    <cacheField name="Percent Profitable" numFmtId="0">
      <sharedItems containsSemiMixedTypes="0" containsString="0" containsNumber="1" minValue="0.23347398030942335" maxValue="0.25899280575539568"/>
    </cacheField>
    <cacheField name="Average Trade" numFmtId="0">
      <sharedItems containsSemiMixedTypes="0" containsString="0" containsNumber="1" minValue="-4.1307028360049323" maxValue="103.53618421052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1362.744452314815" createdVersion="3" refreshedVersion="3" minRefreshableVersion="3" recordCount="320" xr:uid="{00000000-000A-0000-FFFF-FFFF02000000}">
  <cacheSource type="worksheet">
    <worksheetSource ref="B69:T389" sheet="OPT5 ATRStop"/>
  </cacheSource>
  <cacheFields count="19">
    <cacheField name="Instrument" numFmtId="0">
      <sharedItems/>
    </cacheField>
    <cacheField name="Performance" numFmtId="0">
      <sharedItems containsSemiMixedTypes="0" containsString="0" containsNumber="1" minValue="2.29" maxValue="2.95"/>
    </cacheField>
    <cacheField name="(HoraFin" numFmtId="0">
      <sharedItems containsSemiMixedTypes="0" containsString="0" containsNumber="1" containsInteger="1" minValue="1830" maxValue="1830"/>
    </cacheField>
    <cacheField name="HoraInicio" numFmtId="0">
      <sharedItems containsSemiMixedTypes="0" containsString="0" containsNumber="1" containsInteger="1" minValue="915" maxValue="915"/>
    </cacheField>
    <cacheField name="NATRs" numFmtId="0">
      <sharedItems containsSemiMixedTypes="0" containsString="0" containsNumber="1" minValue="1" maxValue="4" count="16">
        <n v="4"/>
        <n v="3"/>
        <n v="3.8"/>
        <n v="3.6"/>
        <n v="3.4"/>
        <n v="3.2"/>
        <n v="2"/>
        <n v="2.8"/>
        <n v="2.6"/>
        <n v="2.4"/>
        <n v="2.2000000000000002"/>
        <n v="1"/>
        <n v="1.8"/>
        <n v="1.6"/>
        <n v="1.4"/>
        <n v="1.2"/>
      </sharedItems>
    </cacheField>
    <cacheField name="PeriodoATR" numFmtId="0">
      <sharedItems containsSemiMixedTypes="0" containsString="0" containsNumber="1" containsInteger="1" minValue="5" maxValue="100" count="20">
        <n v="95"/>
        <n v="90"/>
        <n v="85"/>
        <n v="80"/>
        <n v="75"/>
        <n v="70"/>
        <n v="65"/>
        <n v="60"/>
        <n v="55"/>
        <n v="50"/>
        <n v="5"/>
        <n v="45"/>
        <n v="40"/>
        <n v="35"/>
        <n v="30"/>
        <n v="25"/>
        <n v="20"/>
        <n v="15"/>
        <n v="100"/>
        <n v="10"/>
      </sharedItems>
    </cacheField>
    <cacheField name="PeriodoEMA" numFmtId="0">
      <sharedItems containsSemiMixedTypes="0" containsString="0" containsNumber="1" containsInteger="1" minValue="625" maxValue="625"/>
    </cacheField>
    <cacheField name="PeriodoEMA1" numFmtId="0">
      <sharedItems containsSemiMixedTypes="0" containsString="0" containsNumber="1" containsInteger="1" minValue="80" maxValue="80"/>
    </cacheField>
    <cacheField name="PeriodoEMA2" numFmtId="0">
      <sharedItems containsSemiMixedTypes="0" containsString="0" containsNumber="1" containsInteger="1" minValue="10" maxValue="10"/>
    </cacheField>
    <cacheField name="VolatFilter)" numFmtId="0">
      <sharedItems containsSemiMixedTypes="0" containsString="0" containsNumber="1" minValue="0.8" maxValue="0.8"/>
    </cacheField>
    <cacheField name="Total Net Profit" numFmtId="0">
      <sharedItems containsSemiMixedTypes="0" containsString="0" containsNumber="1" minValue="69598.967348911596" maxValue="92388.042848185054"/>
    </cacheField>
    <cacheField name="Gross Profit" numFmtId="0">
      <sharedItems containsSemiMixedTypes="0" containsString="0" containsNumber="1" minValue="231937.5" maxValue="243337.5"/>
    </cacheField>
    <cacheField name="Gross Loss" numFmtId="0">
      <sharedItems containsSemiMixedTypes="0" containsString="0" containsNumber="1" minValue="-164240.05432131389" maxValue="-150236.95715181495"/>
    </cacheField>
    <cacheField name="Profit Factor" numFmtId="0">
      <sharedItems containsSemiMixedTypes="0" containsString="0" containsNumber="1" minValue="1.4287273404059868" maxValue="1.6149488421469202"/>
    </cacheField>
    <cacheField name="Cumulative Profit" numFmtId="0">
      <sharedItems containsSemiMixedTypes="0" containsString="0" containsNumber="1" minValue="69598.967348911727" maxValue="92388.042848185054"/>
    </cacheField>
    <cacheField name="Max. Drawdown" numFmtId="0">
      <sharedItems containsSemiMixedTypes="0" containsString="0" containsNumber="1" minValue="-14700" maxValue="-7095.5711667439318"/>
    </cacheField>
    <cacheField name="Total # of Trades" numFmtId="0">
      <sharedItems containsSemiMixedTypes="0" containsString="0" containsNumber="1" containsInteger="1" minValue="472" maxValue="612"/>
    </cacheField>
    <cacheField name="Percent Profitable" numFmtId="0">
      <sharedItems containsSemiMixedTypes="0" containsString="0" containsNumber="1" minValue="0.2173202614379085" maxValue="0.29872881355932202"/>
    </cacheField>
    <cacheField name="Average Trade" numFmtId="0">
      <sharedItems containsSemiMixedTypes="0" containsString="0" containsNumber="1" minValue="116.19193213507801" maxValue="190.596013782514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0">
  <r>
    <s v="FDAX 03-13"/>
    <n v="2"/>
    <n v="2230"/>
    <n v="800"/>
    <n v="100"/>
    <n v="14"/>
    <x v="0"/>
    <x v="0"/>
    <x v="0"/>
    <n v="100"/>
    <n v="115137.5"/>
    <n v="558937.5"/>
    <n v="-443800"/>
    <n v="1.2594355565570077"/>
    <n v="115137.5"/>
    <n v="-25850"/>
    <n v="1404"/>
    <n v="0.21937321937321938"/>
    <n v="82.006766381766383"/>
  </r>
  <r>
    <s v="FDAX 03-13"/>
    <n v="2.1"/>
    <n v="2230"/>
    <n v="800"/>
    <n v="100"/>
    <n v="14"/>
    <x v="0"/>
    <x v="1"/>
    <x v="0"/>
    <n v="100"/>
    <n v="113587.5"/>
    <n v="567950"/>
    <n v="-454362.5"/>
    <n v="1.2499931222316982"/>
    <n v="113587.5"/>
    <n v="-24462.5"/>
    <n v="1467"/>
    <n v="0.2283571915473756"/>
    <n v="77.428425357873209"/>
  </r>
  <r>
    <s v="FDAX 03-13"/>
    <n v="2.11"/>
    <n v="2230"/>
    <n v="800"/>
    <n v="100"/>
    <n v="14"/>
    <x v="0"/>
    <x v="2"/>
    <x v="0"/>
    <n v="100"/>
    <n v="110125"/>
    <n v="586600"/>
    <n v="-476475"/>
    <n v="1.2311244031691064"/>
    <n v="110125"/>
    <n v="-24187.5"/>
    <n v="1565"/>
    <n v="0.23194888178913739"/>
    <n v="70.367412140575084"/>
  </r>
  <r>
    <s v="FDAX 03-13"/>
    <n v="1.73"/>
    <n v="2230"/>
    <n v="800"/>
    <n v="100"/>
    <n v="14"/>
    <x v="0"/>
    <x v="3"/>
    <x v="0"/>
    <n v="100"/>
    <n v="90375"/>
    <n v="606587.5"/>
    <n v="-516212.5"/>
    <n v="1.1750732498728722"/>
    <n v="90375"/>
    <n v="-28087.5"/>
    <n v="1762"/>
    <n v="0.2304199772985244"/>
    <n v="51.291146424517592"/>
  </r>
  <r>
    <s v="FDAX 03-13"/>
    <n v="1.41"/>
    <n v="2230"/>
    <n v="800"/>
    <n v="100"/>
    <n v="14"/>
    <x v="0"/>
    <x v="4"/>
    <x v="0"/>
    <n v="100"/>
    <n v="73612.5"/>
    <n v="630775"/>
    <n v="-557162.5"/>
    <n v="1.1321203419110224"/>
    <n v="73612.5"/>
    <n v="-30587.5"/>
    <n v="1920"/>
    <n v="0.23802083333333332"/>
    <n v="38.33984375"/>
  </r>
  <r>
    <s v="FDAX 03-13"/>
    <n v="1.4"/>
    <n v="2230"/>
    <n v="800"/>
    <n v="100"/>
    <n v="14"/>
    <x v="0"/>
    <x v="5"/>
    <x v="0"/>
    <n v="100"/>
    <n v="75025"/>
    <n v="673212.5"/>
    <n v="-598187.5"/>
    <n v="1.1254205412182634"/>
    <n v="75025"/>
    <n v="-22587.5"/>
    <n v="2141"/>
    <n v="0.24521251751517983"/>
    <n v="35.042036431574033"/>
  </r>
  <r>
    <s v="FDAX 03-13"/>
    <n v="1.07"/>
    <n v="2230"/>
    <n v="800"/>
    <n v="100"/>
    <n v="14"/>
    <x v="0"/>
    <x v="6"/>
    <x v="0"/>
    <n v="100"/>
    <n v="58612.5"/>
    <n v="727937.5"/>
    <n v="-669325"/>
    <n v="1.0875695663541627"/>
    <n v="58612.5"/>
    <n v="-25500"/>
    <n v="2487"/>
    <n v="0.24889425010052271"/>
    <n v="23.56755126658625"/>
  </r>
  <r>
    <s v="FDAX 03-13"/>
    <n v="1.54"/>
    <n v="2230"/>
    <n v="800"/>
    <n v="100"/>
    <n v="14"/>
    <x v="0"/>
    <x v="7"/>
    <x v="0"/>
    <n v="100"/>
    <n v="90637.5"/>
    <n v="466712.5"/>
    <n v="-376075"/>
    <n v="1.2410091072259524"/>
    <n v="90637.5"/>
    <n v="-33325"/>
    <n v="953"/>
    <n v="0.20356768100734524"/>
    <n v="95.107555089192019"/>
  </r>
  <r>
    <s v="FDAX 03-13"/>
    <n v="0.82"/>
    <n v="2230"/>
    <n v="800"/>
    <n v="100"/>
    <n v="14"/>
    <x v="0"/>
    <x v="8"/>
    <x v="0"/>
    <n v="100"/>
    <n v="45737.5"/>
    <n v="808075"/>
    <n v="-762337.5"/>
    <n v="1.0599963926738485"/>
    <n v="45737.5"/>
    <n v="-27175"/>
    <n v="3023"/>
    <n v="0.26132980482963941"/>
    <n v="15.12983790936156"/>
  </r>
  <r>
    <s v="FDAX 03-13"/>
    <n v="1.56"/>
    <n v="2230"/>
    <n v="800"/>
    <n v="100"/>
    <n v="14"/>
    <x v="0"/>
    <x v="9"/>
    <x v="0"/>
    <n v="100"/>
    <n v="92062.5"/>
    <n v="472112.5"/>
    <n v="-380050"/>
    <n v="1.2422378634390212"/>
    <n v="92062.5"/>
    <n v="-31037.5"/>
    <n v="972"/>
    <n v="0.2088477366255144"/>
    <n v="94.714506172839506"/>
  </r>
  <r>
    <s v="FDAX 03-13"/>
    <n v="1.52"/>
    <n v="2230"/>
    <n v="800"/>
    <n v="100"/>
    <n v="14"/>
    <x v="0"/>
    <x v="10"/>
    <x v="0"/>
    <n v="100"/>
    <n v="92087.5"/>
    <n v="484400"/>
    <n v="-392312.5"/>
    <n v="1.2347299665445277"/>
    <n v="92087.5"/>
    <n v="-34650"/>
    <n v="999"/>
    <n v="0.20620620620620619"/>
    <n v="92.17967967967968"/>
  </r>
  <r>
    <s v="FDAX 03-13"/>
    <n v="1.57"/>
    <n v="2230"/>
    <n v="800"/>
    <n v="100"/>
    <n v="14"/>
    <x v="0"/>
    <x v="11"/>
    <x v="0"/>
    <n v="100"/>
    <n v="95137.5"/>
    <n v="493650"/>
    <n v="-398512.5"/>
    <n v="1.2387315328879269"/>
    <n v="95137.5"/>
    <n v="-31800"/>
    <n v="1020"/>
    <n v="0.20490196078431372"/>
    <n v="93.272058823529406"/>
  </r>
  <r>
    <s v="FDAX 03-13"/>
    <n v="1.49"/>
    <n v="2230"/>
    <n v="800"/>
    <n v="100"/>
    <n v="14"/>
    <x v="0"/>
    <x v="12"/>
    <x v="0"/>
    <n v="100"/>
    <n v="91012.5"/>
    <n v="500750"/>
    <n v="-409737.5"/>
    <n v="1.2221239208029531"/>
    <n v="91012.5"/>
    <n v="-31500"/>
    <n v="1049"/>
    <n v="0.20495710200190659"/>
    <n v="86.761201143946622"/>
  </r>
  <r>
    <s v="FDAX 03-13"/>
    <n v="1.52"/>
    <n v="2230"/>
    <n v="800"/>
    <n v="100"/>
    <n v="14"/>
    <x v="0"/>
    <x v="13"/>
    <x v="0"/>
    <n v="100"/>
    <n v="94150"/>
    <n v="510750"/>
    <n v="-416600"/>
    <n v="1.2259961593855018"/>
    <n v="94150"/>
    <n v="-30437.5"/>
    <n v="1092"/>
    <n v="0.20421245421245421"/>
    <n v="86.217948717948715"/>
  </r>
  <r>
    <s v="FDAX 03-13"/>
    <n v="1.61"/>
    <n v="2230"/>
    <n v="800"/>
    <n v="100"/>
    <n v="14"/>
    <x v="0"/>
    <x v="14"/>
    <x v="0"/>
    <n v="100"/>
    <n v="100775"/>
    <n v="524275"/>
    <n v="-423500"/>
    <n v="1.2379574970484062"/>
    <n v="100775"/>
    <n v="-31525"/>
    <n v="1139"/>
    <n v="0.20017559262510976"/>
    <n v="88.476733977172955"/>
  </r>
  <r>
    <s v="FDAX 03-13"/>
    <n v="1.61"/>
    <n v="2230"/>
    <n v="800"/>
    <n v="100"/>
    <n v="14"/>
    <x v="0"/>
    <x v="15"/>
    <x v="0"/>
    <n v="100"/>
    <n v="100712.5"/>
    <n v="531287.5"/>
    <n v="-430575"/>
    <n v="1.2339023398943274"/>
    <n v="100712.5"/>
    <n v="-33375"/>
    <n v="1180"/>
    <n v="0.20338983050847459"/>
    <n v="85.349576271186436"/>
  </r>
  <r>
    <s v="FDAX 03-13"/>
    <n v="1.69"/>
    <n v="2230"/>
    <n v="800"/>
    <n v="100"/>
    <n v="14"/>
    <x v="0"/>
    <x v="16"/>
    <x v="0"/>
    <n v="100"/>
    <n v="101225"/>
    <n v="535937.5"/>
    <n v="-434712.5"/>
    <n v="1.2328550478764702"/>
    <n v="101225"/>
    <n v="-31062.5"/>
    <n v="1219"/>
    <n v="0.20262510254306809"/>
    <n v="83.039376538146016"/>
  </r>
  <r>
    <s v="FDAX 03-13"/>
    <n v="1.73"/>
    <n v="2230"/>
    <n v="800"/>
    <n v="100"/>
    <n v="14"/>
    <x v="0"/>
    <x v="17"/>
    <x v="0"/>
    <n v="100"/>
    <n v="104125"/>
    <n v="547175"/>
    <n v="-443050"/>
    <n v="1.2350186209231464"/>
    <n v="104125"/>
    <n v="-31162.5"/>
    <n v="1283"/>
    <n v="0.20265003897116135"/>
    <n v="81.157443491816053"/>
  </r>
  <r>
    <s v="FDAX 03-13"/>
    <n v="1.75"/>
    <n v="2230"/>
    <n v="800"/>
    <n v="100"/>
    <n v="14"/>
    <x v="0"/>
    <x v="18"/>
    <x v="0"/>
    <n v="100"/>
    <n v="103662.5"/>
    <n v="554987.5"/>
    <n v="-451325"/>
    <n v="1.2296848169279344"/>
    <n v="103662.5"/>
    <n v="-31075"/>
    <n v="1358"/>
    <n v="0.20692194403534608"/>
    <n v="76.334683357879229"/>
  </r>
  <r>
    <s v="FDAX 03-13"/>
    <n v="-0.39"/>
    <n v="2230"/>
    <n v="800"/>
    <n v="100"/>
    <n v="14"/>
    <x v="0"/>
    <x v="19"/>
    <x v="0"/>
    <n v="100"/>
    <n v="-21300"/>
    <n v="910562.5"/>
    <n v="-931862.5"/>
    <n v="0.97714255053723054"/>
    <n v="-21300"/>
    <n v="-52637.5"/>
    <n v="4222"/>
    <n v="0.28706774040738986"/>
    <n v="-5.0450023685457133"/>
  </r>
  <r>
    <s v="FDAX 03-13"/>
    <n v="2.0499999999999998"/>
    <n v="2230"/>
    <n v="800"/>
    <n v="100"/>
    <n v="14"/>
    <x v="1"/>
    <x v="0"/>
    <x v="0"/>
    <n v="100"/>
    <n v="118512.5"/>
    <n v="560825"/>
    <n v="-442312.5"/>
    <n v="1.2679383919740004"/>
    <n v="118512.5"/>
    <n v="-27562.5"/>
    <n v="1409"/>
    <n v="0.21859474804826118"/>
    <n v="84.111071682043999"/>
  </r>
  <r>
    <s v="FDAX 03-13"/>
    <n v="2.16"/>
    <n v="2230"/>
    <n v="800"/>
    <n v="100"/>
    <n v="14"/>
    <x v="1"/>
    <x v="1"/>
    <x v="0"/>
    <n v="100"/>
    <n v="116962.5"/>
    <n v="569612.5"/>
    <n v="-452650"/>
    <n v="1.2583950071799404"/>
    <n v="116962.5"/>
    <n v="-26175"/>
    <n v="1473"/>
    <n v="0.22742701968771215"/>
    <n v="79.40427698574338"/>
  </r>
  <r>
    <s v="FDAX 03-13"/>
    <n v="2.17"/>
    <n v="2230"/>
    <n v="800"/>
    <n v="100"/>
    <n v="14"/>
    <x v="1"/>
    <x v="2"/>
    <x v="0"/>
    <n v="100"/>
    <n v="113500"/>
    <n v="588437.5"/>
    <n v="-474937.5"/>
    <n v="1.2389788130017108"/>
    <n v="113500"/>
    <n v="-25900"/>
    <n v="1571"/>
    <n v="0.2310630171865054"/>
    <n v="72.246976448122211"/>
  </r>
  <r>
    <s v="FDAX 03-13"/>
    <n v="1.79"/>
    <n v="2230"/>
    <n v="800"/>
    <n v="100"/>
    <n v="14"/>
    <x v="1"/>
    <x v="3"/>
    <x v="0"/>
    <n v="100"/>
    <n v="93537.5"/>
    <n v="608425"/>
    <n v="-514887.5"/>
    <n v="1.1816658978903158"/>
    <n v="93537.5"/>
    <n v="-29800"/>
    <n v="1768"/>
    <n v="0.23020361990950225"/>
    <n v="52.9058257918552"/>
  </r>
  <r>
    <s v="FDAX 03-13"/>
    <n v="1.45"/>
    <n v="2230"/>
    <n v="800"/>
    <n v="100"/>
    <n v="14"/>
    <x v="1"/>
    <x v="4"/>
    <x v="0"/>
    <n v="100"/>
    <n v="75525"/>
    <n v="632900"/>
    <n v="-557375"/>
    <n v="1.1355012334604171"/>
    <n v="75525"/>
    <n v="-32037.5"/>
    <n v="1926"/>
    <n v="0.23779854620976115"/>
    <n v="39.213395638629287"/>
  </r>
  <r>
    <s v="FDAX 03-13"/>
    <n v="1.44"/>
    <n v="2230"/>
    <n v="800"/>
    <n v="100"/>
    <n v="14"/>
    <x v="1"/>
    <x v="5"/>
    <x v="0"/>
    <n v="100"/>
    <n v="77187.5"/>
    <n v="675437.5"/>
    <n v="-598250"/>
    <n v="1.1290221479314668"/>
    <n v="77187.5"/>
    <n v="-21562.5"/>
    <n v="2147"/>
    <n v="0.2440614811364695"/>
    <n v="35.951327433628322"/>
  </r>
  <r>
    <s v="FDAX 03-13"/>
    <n v="1.1200000000000001"/>
    <n v="2230"/>
    <n v="800"/>
    <n v="100"/>
    <n v="14"/>
    <x v="1"/>
    <x v="6"/>
    <x v="0"/>
    <n v="100"/>
    <n v="61712.5"/>
    <n v="729712.5"/>
    <n v="-668000"/>
    <n v="1.0923839820359282"/>
    <n v="61712.5"/>
    <n v="-24437.5"/>
    <n v="2492"/>
    <n v="0.2483948635634029"/>
    <n v="24.7642455858748"/>
  </r>
  <r>
    <s v="FDAX 03-13"/>
    <n v="1.59"/>
    <n v="2230"/>
    <n v="800"/>
    <n v="100"/>
    <n v="14"/>
    <x v="1"/>
    <x v="7"/>
    <x v="0"/>
    <n v="100"/>
    <n v="93425"/>
    <n v="469637.5"/>
    <n v="-376212.5"/>
    <n v="1.2483303983785758"/>
    <n v="93425"/>
    <n v="-35150"/>
    <n v="958"/>
    <n v="0.20146137787056367"/>
    <n v="97.520876826722343"/>
  </r>
  <r>
    <s v="FDAX 03-13"/>
    <n v="0.85"/>
    <n v="2230"/>
    <n v="800"/>
    <n v="100"/>
    <n v="14"/>
    <x v="1"/>
    <x v="8"/>
    <x v="0"/>
    <n v="100"/>
    <n v="47537.5"/>
    <n v="809187.5"/>
    <n v="-761650"/>
    <n v="1.0624138383772075"/>
    <n v="47537.5"/>
    <n v="-25675"/>
    <n v="3028"/>
    <n v="0.25990752972258918"/>
    <n v="15.699306472919419"/>
  </r>
  <r>
    <s v="FDAX 03-13"/>
    <n v="1.61"/>
    <n v="2230"/>
    <n v="800"/>
    <n v="100"/>
    <n v="14"/>
    <x v="1"/>
    <x v="9"/>
    <x v="0"/>
    <n v="100"/>
    <n v="94850"/>
    <n v="475350"/>
    <n v="-380500"/>
    <n v="1.2492772667542706"/>
    <n v="94850"/>
    <n v="-32862.5"/>
    <n v="977"/>
    <n v="0.20573183213920163"/>
    <n v="97.082906857727735"/>
  </r>
  <r>
    <s v="FDAX 03-13"/>
    <n v="1.56"/>
    <n v="2230"/>
    <n v="800"/>
    <n v="100"/>
    <n v="14"/>
    <x v="1"/>
    <x v="10"/>
    <x v="0"/>
    <n v="100"/>
    <n v="94750"/>
    <n v="487637.5"/>
    <n v="-392887.5"/>
    <n v="1.2411631828449621"/>
    <n v="94750"/>
    <n v="-32275"/>
    <n v="1005"/>
    <n v="0.20298507462686566"/>
    <n v="94.278606965174134"/>
  </r>
  <r>
    <s v="FDAX 03-13"/>
    <n v="1.61"/>
    <n v="2230"/>
    <n v="800"/>
    <n v="100"/>
    <n v="14"/>
    <x v="1"/>
    <x v="11"/>
    <x v="0"/>
    <n v="100"/>
    <n v="97800"/>
    <n v="496487.5"/>
    <n v="-398687.5"/>
    <n v="1.245304906725192"/>
    <n v="97800"/>
    <n v="-33087.5"/>
    <n v="1026"/>
    <n v="0.20175438596491227"/>
    <n v="95.32163742690058"/>
  </r>
  <r>
    <s v="FDAX 03-13"/>
    <n v="1.54"/>
    <n v="2230"/>
    <n v="800"/>
    <n v="100"/>
    <n v="14"/>
    <x v="1"/>
    <x v="12"/>
    <x v="0"/>
    <n v="100"/>
    <n v="93887.5"/>
    <n v="503587.5"/>
    <n v="-409700"/>
    <n v="1.2291615816451062"/>
    <n v="93887.5"/>
    <n v="-33125"/>
    <n v="1055"/>
    <n v="0.2018957345971564"/>
    <n v="88.992890995260666"/>
  </r>
  <r>
    <s v="FDAX 03-13"/>
    <n v="1.56"/>
    <n v="2230"/>
    <n v="800"/>
    <n v="100"/>
    <n v="14"/>
    <x v="1"/>
    <x v="13"/>
    <x v="0"/>
    <n v="100"/>
    <n v="96962.5"/>
    <n v="513525"/>
    <n v="-416562.5"/>
    <n v="1.232768192048012"/>
    <n v="96962.5"/>
    <n v="-32150"/>
    <n v="1098"/>
    <n v="0.20127504553734063"/>
    <n v="88.308287795992712"/>
  </r>
  <r>
    <s v="FDAX 03-13"/>
    <n v="1.67"/>
    <n v="2230"/>
    <n v="800"/>
    <n v="100"/>
    <n v="14"/>
    <x v="1"/>
    <x v="14"/>
    <x v="0"/>
    <n v="100"/>
    <n v="104462.5"/>
    <n v="526712.5"/>
    <n v="-422250"/>
    <n v="1.2473949082297218"/>
    <n v="104462.5"/>
    <n v="-33237.5"/>
    <n v="1144"/>
    <n v="0.1993006993006993"/>
    <n v="91.31337412587412"/>
  </r>
  <r>
    <s v="FDAX 03-13"/>
    <n v="1.67"/>
    <n v="2230"/>
    <n v="800"/>
    <n v="100"/>
    <n v="14"/>
    <x v="1"/>
    <x v="15"/>
    <x v="0"/>
    <n v="100"/>
    <n v="104825"/>
    <n v="533900"/>
    <n v="-429075"/>
    <n v="1.2443046087513838"/>
    <n v="104825"/>
    <n v="-35087.5"/>
    <n v="1184"/>
    <n v="0.20354729729729729"/>
    <n v="88.534628378378372"/>
  </r>
  <r>
    <s v="FDAX 03-13"/>
    <n v="1.75"/>
    <n v="2230"/>
    <n v="800"/>
    <n v="100"/>
    <n v="14"/>
    <x v="1"/>
    <x v="16"/>
    <x v="0"/>
    <n v="100"/>
    <n v="105100"/>
    <n v="538487.5"/>
    <n v="-433387.5"/>
    <n v="1.2425081480199591"/>
    <n v="105100"/>
    <n v="-32775"/>
    <n v="1223"/>
    <n v="0.2027800490596893"/>
    <n v="85.936222403924774"/>
  </r>
  <r>
    <s v="FDAX 03-13"/>
    <n v="1.78"/>
    <n v="2230"/>
    <n v="800"/>
    <n v="100"/>
    <n v="14"/>
    <x v="1"/>
    <x v="17"/>
    <x v="0"/>
    <n v="100"/>
    <n v="107350"/>
    <n v="549675"/>
    <n v="-442325"/>
    <n v="1.2426948510710449"/>
    <n v="107350"/>
    <n v="-32875"/>
    <n v="1290"/>
    <n v="0.20155038759689922"/>
    <n v="83.217054263565885"/>
  </r>
  <r>
    <s v="FDAX 03-13"/>
    <n v="1.8"/>
    <n v="2230"/>
    <n v="800"/>
    <n v="100"/>
    <n v="14"/>
    <x v="1"/>
    <x v="18"/>
    <x v="0"/>
    <n v="100"/>
    <n v="106987.5"/>
    <n v="557625"/>
    <n v="-450637.5"/>
    <n v="1.237413663976034"/>
    <n v="106987.5"/>
    <n v="-32787.5"/>
    <n v="1365"/>
    <n v="0.20586080586080585"/>
    <n v="78.379120879120876"/>
  </r>
  <r>
    <s v="FDAX 03-13"/>
    <n v="-0.38"/>
    <n v="2230"/>
    <n v="800"/>
    <n v="100"/>
    <n v="14"/>
    <x v="1"/>
    <x v="19"/>
    <x v="0"/>
    <n v="100"/>
    <n v="-20725"/>
    <n v="910850"/>
    <n v="-931575"/>
    <n v="0.97775273059066636"/>
    <n v="-20725"/>
    <n v="-51350"/>
    <n v="4232"/>
    <n v="0.28709829867674858"/>
    <n v="-4.897211720226843"/>
  </r>
  <r>
    <s v="FDAX 03-13"/>
    <n v="2.0699999999999998"/>
    <n v="2230"/>
    <n v="800"/>
    <n v="100"/>
    <n v="14"/>
    <x v="2"/>
    <x v="0"/>
    <x v="0"/>
    <n v="100"/>
    <n v="120075"/>
    <n v="565937.5"/>
    <n v="-445862.5"/>
    <n v="1.2693094844262525"/>
    <n v="120075"/>
    <n v="-26137.5"/>
    <n v="1397"/>
    <n v="0.22118826055833929"/>
    <n v="85.952040085898361"/>
  </r>
  <r>
    <s v="FDAX 03-13"/>
    <n v="2.19"/>
    <n v="2230"/>
    <n v="800"/>
    <n v="100"/>
    <n v="14"/>
    <x v="2"/>
    <x v="1"/>
    <x v="0"/>
    <n v="100"/>
    <n v="118650"/>
    <n v="574787.5"/>
    <n v="-456137.5"/>
    <n v="1.2601189334356417"/>
    <n v="118650"/>
    <n v="-24750"/>
    <n v="1460"/>
    <n v="0.23013698630136986"/>
    <n v="81.267123287671239"/>
  </r>
  <r>
    <s v="FDAX 03-13"/>
    <n v="2.2000000000000002"/>
    <n v="2230"/>
    <n v="800"/>
    <n v="100"/>
    <n v="14"/>
    <x v="2"/>
    <x v="2"/>
    <x v="0"/>
    <n v="100"/>
    <n v="115375"/>
    <n v="593687.5"/>
    <n v="-478312.5"/>
    <n v="1.2412125963674376"/>
    <n v="115375"/>
    <n v="-24475"/>
    <n v="1558"/>
    <n v="0.23491655969191272"/>
    <n v="74.053273427471112"/>
  </r>
  <r>
    <s v="FDAX 03-13"/>
    <n v="1.83"/>
    <n v="2230"/>
    <n v="800"/>
    <n v="100"/>
    <n v="14"/>
    <x v="2"/>
    <x v="3"/>
    <x v="0"/>
    <n v="100"/>
    <n v="95925"/>
    <n v="613512.5"/>
    <n v="-517587.5"/>
    <n v="1.1853309826840872"/>
    <n v="95925"/>
    <n v="-28375"/>
    <n v="1755"/>
    <n v="0.23418803418803419"/>
    <n v="54.658119658119659"/>
  </r>
  <r>
    <s v="FDAX 03-13"/>
    <n v="1.5"/>
    <n v="2230"/>
    <n v="800"/>
    <n v="100"/>
    <n v="14"/>
    <x v="2"/>
    <x v="4"/>
    <x v="0"/>
    <n v="100"/>
    <n v="78700"/>
    <n v="638075"/>
    <n v="-559375"/>
    <n v="1.1406927374301676"/>
    <n v="78700"/>
    <n v="-30825"/>
    <n v="1911"/>
    <n v="0.24175824175824176"/>
    <n v="41.182626896912609"/>
  </r>
  <r>
    <s v="FDAX 03-13"/>
    <n v="1.49"/>
    <n v="2230"/>
    <n v="800"/>
    <n v="100"/>
    <n v="14"/>
    <x v="2"/>
    <x v="5"/>
    <x v="0"/>
    <n v="100"/>
    <n v="80350"/>
    <n v="681762.5"/>
    <n v="-601412.5"/>
    <n v="1.1336021449504292"/>
    <n v="80350"/>
    <n v="-21725"/>
    <n v="2135"/>
    <n v="0.24730679156908666"/>
    <n v="37.634660421545668"/>
  </r>
  <r>
    <s v="FDAX 03-13"/>
    <n v="1.1599999999999999"/>
    <n v="2230"/>
    <n v="800"/>
    <n v="100"/>
    <n v="14"/>
    <x v="2"/>
    <x v="6"/>
    <x v="0"/>
    <n v="100"/>
    <n v="63862.5"/>
    <n v="735362.5"/>
    <n v="-671500"/>
    <n v="1.0951042442293373"/>
    <n v="63862.5"/>
    <n v="-23562.5"/>
    <n v="2479"/>
    <n v="0.25131101250504234"/>
    <n v="25.761395724082291"/>
  </r>
  <r>
    <s v="FDAX 03-13"/>
    <n v="1.65"/>
    <n v="2230"/>
    <n v="800"/>
    <n v="100"/>
    <n v="14"/>
    <x v="2"/>
    <x v="7"/>
    <x v="0"/>
    <n v="100"/>
    <n v="97075"/>
    <n v="473012.5"/>
    <n v="-375937.5"/>
    <n v="1.2582211138819617"/>
    <n v="97075"/>
    <n v="-36212.5"/>
    <n v="950"/>
    <n v="0.2063157894736842"/>
    <n v="102.18421052631579"/>
  </r>
  <r>
    <s v="FDAX 03-13"/>
    <n v="0.86"/>
    <n v="2230"/>
    <n v="800"/>
    <n v="100"/>
    <n v="14"/>
    <x v="2"/>
    <x v="8"/>
    <x v="0"/>
    <n v="100"/>
    <n v="48662.5"/>
    <n v="813550"/>
    <n v="-764887.5"/>
    <n v="1.0636204670621496"/>
    <n v="48662.5"/>
    <n v="-23900"/>
    <n v="3019"/>
    <n v="0.26266975819807881"/>
    <n v="16.11874792977807"/>
  </r>
  <r>
    <s v="FDAX 03-13"/>
    <n v="1.66"/>
    <n v="2230"/>
    <n v="800"/>
    <n v="100"/>
    <n v="14"/>
    <x v="2"/>
    <x v="9"/>
    <x v="0"/>
    <n v="100"/>
    <n v="97875"/>
    <n v="478725"/>
    <n v="-380850"/>
    <n v="1.2569909413154785"/>
    <n v="97875"/>
    <n v="-33925"/>
    <n v="970"/>
    <n v="0.21030927835051547"/>
    <n v="100.9020618556701"/>
  </r>
  <r>
    <s v="FDAX 03-13"/>
    <n v="1.59"/>
    <n v="2230"/>
    <n v="800"/>
    <n v="100"/>
    <n v="14"/>
    <x v="2"/>
    <x v="10"/>
    <x v="0"/>
    <n v="100"/>
    <n v="96750"/>
    <n v="491012.5"/>
    <n v="-394262.5"/>
    <n v="1.2453948828508925"/>
    <n v="96750"/>
    <n v="-31000"/>
    <n v="998"/>
    <n v="0.20741482965931865"/>
    <n v="96.943887775551104"/>
  </r>
  <r>
    <s v="FDAX 03-13"/>
    <n v="1.63"/>
    <n v="2230"/>
    <n v="800"/>
    <n v="100"/>
    <n v="14"/>
    <x v="2"/>
    <x v="11"/>
    <x v="0"/>
    <n v="100"/>
    <n v="99350"/>
    <n v="500087.5"/>
    <n v="-400737.5"/>
    <n v="1.2479179013693502"/>
    <n v="99350"/>
    <n v="-31662.5"/>
    <n v="1020"/>
    <n v="0.20784313725490197"/>
    <n v="97.401960784313729"/>
  </r>
  <r>
    <s v="FDAX 03-13"/>
    <n v="1.56"/>
    <n v="2230"/>
    <n v="800"/>
    <n v="100"/>
    <n v="14"/>
    <x v="2"/>
    <x v="12"/>
    <x v="0"/>
    <n v="100"/>
    <n v="95625"/>
    <n v="507187.5"/>
    <n v="-411562.5"/>
    <n v="1.2323462414578588"/>
    <n v="95625"/>
    <n v="-31700"/>
    <n v="1049"/>
    <n v="0.20781696854146806"/>
    <n v="91.158245948522406"/>
  </r>
  <r>
    <s v="FDAX 03-13"/>
    <n v="1.59"/>
    <n v="2230"/>
    <n v="800"/>
    <n v="100"/>
    <n v="14"/>
    <x v="2"/>
    <x v="13"/>
    <x v="0"/>
    <n v="100"/>
    <n v="98900"/>
    <n v="517237.5"/>
    <n v="-418337.5"/>
    <n v="1.236411987928407"/>
    <n v="98900"/>
    <n v="-30725"/>
    <n v="1091"/>
    <n v="0.20714940421631531"/>
    <n v="90.65077910174152"/>
  </r>
  <r>
    <s v="FDAX 03-13"/>
    <n v="1.69"/>
    <n v="2230"/>
    <n v="800"/>
    <n v="100"/>
    <n v="14"/>
    <x v="2"/>
    <x v="14"/>
    <x v="0"/>
    <n v="100"/>
    <n v="106050"/>
    <n v="530462.5"/>
    <n v="-424412.5"/>
    <n v="1.2498748269666893"/>
    <n v="106050"/>
    <n v="-31812.5"/>
    <n v="1137"/>
    <n v="0.20404573438874229"/>
    <n v="93.27176781002639"/>
  </r>
  <r>
    <s v="FDAX 03-13"/>
    <n v="1.7"/>
    <n v="2230"/>
    <n v="800"/>
    <n v="100"/>
    <n v="14"/>
    <x v="2"/>
    <x v="15"/>
    <x v="0"/>
    <n v="100"/>
    <n v="106662.5"/>
    <n v="537625"/>
    <n v="-430962.5"/>
    <n v="1.247498332221481"/>
    <n v="106662.5"/>
    <n v="-33662.5"/>
    <n v="1176"/>
    <n v="0.20833333333333334"/>
    <n v="90.699404761904759"/>
  </r>
  <r>
    <s v="FDAX 03-13"/>
    <n v="1.78"/>
    <n v="2230"/>
    <n v="800"/>
    <n v="100"/>
    <n v="14"/>
    <x v="2"/>
    <x v="16"/>
    <x v="0"/>
    <n v="100"/>
    <n v="107037.5"/>
    <n v="542887.5"/>
    <n v="-435850"/>
    <n v="1.2455833428931973"/>
    <n v="107037.5"/>
    <n v="-31350"/>
    <n v="1214"/>
    <n v="0.20757825370675453"/>
    <n v="88.169275123558478"/>
  </r>
  <r>
    <s v="FDAX 03-13"/>
    <n v="1.81"/>
    <n v="2230"/>
    <n v="800"/>
    <n v="100"/>
    <n v="14"/>
    <x v="2"/>
    <x v="17"/>
    <x v="0"/>
    <n v="100"/>
    <n v="109362.5"/>
    <n v="554537.5"/>
    <n v="-445175"/>
    <n v="1.245661818386028"/>
    <n v="109362.5"/>
    <n v="-31450"/>
    <n v="1280"/>
    <n v="0.20624999999999999"/>
    <n v="85.439453125"/>
  </r>
  <r>
    <s v="FDAX 03-13"/>
    <n v="1.82"/>
    <n v="2230"/>
    <n v="800"/>
    <n v="100"/>
    <n v="14"/>
    <x v="2"/>
    <x v="18"/>
    <x v="0"/>
    <n v="100"/>
    <n v="108387.5"/>
    <n v="562587.5"/>
    <n v="-454200"/>
    <n v="1.2386338617349186"/>
    <n v="108387.5"/>
    <n v="-31362.5"/>
    <n v="1352"/>
    <n v="0.20931952662721892"/>
    <n v="80.168269230769226"/>
  </r>
  <r>
    <s v="FDAX 03-13"/>
    <n v="-0.33"/>
    <n v="2230"/>
    <n v="800"/>
    <n v="100"/>
    <n v="14"/>
    <x v="2"/>
    <x v="19"/>
    <x v="0"/>
    <n v="100"/>
    <n v="-17850"/>
    <n v="911825"/>
    <n v="-929675"/>
    <n v="0.98079974184526852"/>
    <n v="-17850"/>
    <n v="-46987.5"/>
    <n v="4218"/>
    <n v="0.28899952584163108"/>
    <n v="-4.2318634423897583"/>
  </r>
  <r>
    <s v="FDAX 03-13"/>
    <n v="2.09"/>
    <n v="2230"/>
    <n v="800"/>
    <n v="100"/>
    <n v="14"/>
    <x v="3"/>
    <x v="0"/>
    <x v="0"/>
    <n v="100"/>
    <n v="121025"/>
    <n v="566362.5"/>
    <n v="-445337.5"/>
    <n v="1.2717601818845259"/>
    <n v="121025"/>
    <n v="-28700"/>
    <n v="1398"/>
    <n v="0.22103004291845493"/>
    <n v="86.570100143061509"/>
  </r>
  <r>
    <s v="FDAX 03-13"/>
    <n v="2.2000000000000002"/>
    <n v="2230"/>
    <n v="800"/>
    <n v="100"/>
    <n v="14"/>
    <x v="3"/>
    <x v="1"/>
    <x v="0"/>
    <n v="100"/>
    <n v="119600"/>
    <n v="575487.5"/>
    <n v="-455887.5"/>
    <n v="1.262345425132297"/>
    <n v="119600"/>
    <n v="-27312.5"/>
    <n v="1461"/>
    <n v="0.23066392881587952"/>
    <n v="81.861738535249827"/>
  </r>
  <r>
    <s v="FDAX 03-13"/>
    <n v="2.2200000000000002"/>
    <n v="2230"/>
    <n v="800"/>
    <n v="100"/>
    <n v="14"/>
    <x v="3"/>
    <x v="2"/>
    <x v="0"/>
    <n v="100"/>
    <n v="116325"/>
    <n v="594562.5"/>
    <n v="-478237.5"/>
    <n v="1.2432368854387204"/>
    <n v="116325"/>
    <n v="-27037.5"/>
    <n v="1559"/>
    <n v="0.23540731237973059"/>
    <n v="74.615137908915969"/>
  </r>
  <r>
    <s v="FDAX 03-13"/>
    <n v="1.85"/>
    <n v="2230"/>
    <n v="800"/>
    <n v="100"/>
    <n v="14"/>
    <x v="3"/>
    <x v="3"/>
    <x v="0"/>
    <n v="100"/>
    <n v="96912.5"/>
    <n v="614725"/>
    <n v="-517812.5"/>
    <n v="1.1871575135787569"/>
    <n v="96912.5"/>
    <n v="-30937.5"/>
    <n v="1754"/>
    <n v="0.23432155074116306"/>
    <n v="55.252280501710374"/>
  </r>
  <r>
    <s v="FDAX 03-13"/>
    <n v="1.5"/>
    <n v="2230"/>
    <n v="800"/>
    <n v="100"/>
    <n v="14"/>
    <x v="3"/>
    <x v="4"/>
    <x v="0"/>
    <n v="100"/>
    <n v="78725"/>
    <n v="639362.5"/>
    <n v="-560637.5"/>
    <n v="1.1404205034447392"/>
    <n v="78725"/>
    <n v="-33500"/>
    <n v="1911"/>
    <n v="0.24175824175824176"/>
    <n v="41.19570905285191"/>
  </r>
  <r>
    <s v="FDAX 03-13"/>
    <n v="1.47"/>
    <n v="2230"/>
    <n v="800"/>
    <n v="100"/>
    <n v="14"/>
    <x v="3"/>
    <x v="5"/>
    <x v="0"/>
    <n v="100"/>
    <n v="79300"/>
    <n v="683000"/>
    <n v="-603700"/>
    <n v="1.1313566340897796"/>
    <n v="79300"/>
    <n v="-22812.5"/>
    <n v="2137"/>
    <n v="0.24660739354234909"/>
    <n v="37.108095460926535"/>
  </r>
  <r>
    <s v="FDAX 03-13"/>
    <n v="1.1599999999999999"/>
    <n v="2230"/>
    <n v="800"/>
    <n v="100"/>
    <n v="14"/>
    <x v="3"/>
    <x v="6"/>
    <x v="0"/>
    <n v="100"/>
    <n v="63900"/>
    <n v="735562.5"/>
    <n v="-671662.5"/>
    <n v="1.095137066607113"/>
    <n v="63900"/>
    <n v="-20437.5"/>
    <n v="2481"/>
    <n v="0.25070536074163646"/>
    <n v="25.755743651753324"/>
  </r>
  <r>
    <s v="FDAX 03-13"/>
    <n v="1.66"/>
    <n v="2230"/>
    <n v="800"/>
    <n v="100"/>
    <n v="14"/>
    <x v="3"/>
    <x v="7"/>
    <x v="0"/>
    <n v="100"/>
    <n v="97762.5"/>
    <n v="473187.5"/>
    <n v="-375425"/>
    <n v="1.2604048744755942"/>
    <n v="97762.5"/>
    <n v="-38887.5"/>
    <n v="948"/>
    <n v="0.20464135021097046"/>
    <n v="103.125"/>
  </r>
  <r>
    <s v="FDAX 03-13"/>
    <n v="0.81"/>
    <n v="2230"/>
    <n v="800"/>
    <n v="100"/>
    <n v="14"/>
    <x v="3"/>
    <x v="8"/>
    <x v="0"/>
    <n v="100"/>
    <n v="45625"/>
    <n v="810662.5"/>
    <n v="-765037.5"/>
    <n v="1.0596375994640785"/>
    <n v="45625"/>
    <n v="-23562.5"/>
    <n v="3022"/>
    <n v="0.26075446724023826"/>
    <n v="15.097617471872931"/>
  </r>
  <r>
    <s v="FDAX 03-13"/>
    <n v="1.67"/>
    <n v="2230"/>
    <n v="800"/>
    <n v="100"/>
    <n v="14"/>
    <x v="3"/>
    <x v="9"/>
    <x v="0"/>
    <n v="100"/>
    <n v="98562.5"/>
    <n v="478900"/>
    <n v="-380337.5"/>
    <n v="1.2591448384658364"/>
    <n v="98562.5"/>
    <n v="-36600"/>
    <n v="968"/>
    <n v="0.20867768595041322"/>
    <n v="101.82076446280992"/>
  </r>
  <r>
    <s v="FDAX 03-13"/>
    <n v="1.6"/>
    <n v="2230"/>
    <n v="800"/>
    <n v="100"/>
    <n v="14"/>
    <x v="3"/>
    <x v="10"/>
    <x v="0"/>
    <n v="100"/>
    <n v="97212.5"/>
    <n v="491262.5"/>
    <n v="-394050"/>
    <n v="1.246700926278391"/>
    <n v="97212.5"/>
    <n v="-33650"/>
    <n v="997"/>
    <n v="0.20561685055165496"/>
    <n v="97.505015045135409"/>
  </r>
  <r>
    <s v="FDAX 03-13"/>
    <n v="1.64"/>
    <n v="2230"/>
    <n v="800"/>
    <n v="100"/>
    <n v="14"/>
    <x v="3"/>
    <x v="11"/>
    <x v="0"/>
    <n v="100"/>
    <n v="99662.5"/>
    <n v="500775"/>
    <n v="-401112.5"/>
    <n v="1.248465206145408"/>
    <n v="99662.5"/>
    <n v="-34225"/>
    <n v="1020"/>
    <n v="0.20588235294117646"/>
    <n v="97.708333333333329"/>
  </r>
  <r>
    <s v="FDAX 03-13"/>
    <n v="1.56"/>
    <n v="2230"/>
    <n v="800"/>
    <n v="100"/>
    <n v="14"/>
    <x v="3"/>
    <x v="12"/>
    <x v="0"/>
    <n v="100"/>
    <n v="95287.5"/>
    <n v="507737.5"/>
    <n v="-412450"/>
    <n v="1.2310280033943508"/>
    <n v="95287.5"/>
    <n v="-34262.5"/>
    <n v="1051"/>
    <n v="0.2055185537583254"/>
    <n v="90.663653663177925"/>
  </r>
  <r>
    <s v="FDAX 03-13"/>
    <n v="1.59"/>
    <n v="2230"/>
    <n v="800"/>
    <n v="100"/>
    <n v="14"/>
    <x v="3"/>
    <x v="13"/>
    <x v="0"/>
    <n v="100"/>
    <n v="98550"/>
    <n v="517362.5"/>
    <n v="-418812.5"/>
    <n v="1.2353081629607521"/>
    <n v="98550"/>
    <n v="-33287.5"/>
    <n v="1095"/>
    <n v="0.20365296803652969"/>
    <n v="90"/>
  </r>
  <r>
    <s v="FDAX 03-13"/>
    <n v="1.69"/>
    <n v="2230"/>
    <n v="800"/>
    <n v="100"/>
    <n v="14"/>
    <x v="3"/>
    <x v="14"/>
    <x v="0"/>
    <n v="100"/>
    <n v="106075"/>
    <n v="530525"/>
    <n v="-424450"/>
    <n v="1.2499116503710685"/>
    <n v="106075"/>
    <n v="-34375"/>
    <n v="1140"/>
    <n v="0.20263157894736841"/>
    <n v="93.048245614035082"/>
  </r>
  <r>
    <s v="FDAX 03-13"/>
    <n v="1.7"/>
    <n v="2230"/>
    <n v="800"/>
    <n v="100"/>
    <n v="14"/>
    <x v="3"/>
    <x v="15"/>
    <x v="0"/>
    <n v="100"/>
    <n v="106687.5"/>
    <n v="537687.5"/>
    <n v="-431000"/>
    <n v="1.2475348027842228"/>
    <n v="106687.5"/>
    <n v="-36225"/>
    <n v="1179"/>
    <n v="0.20695504664970313"/>
    <n v="90.489821882951659"/>
  </r>
  <r>
    <s v="FDAX 03-13"/>
    <n v="1.79"/>
    <n v="2230"/>
    <n v="800"/>
    <n v="100"/>
    <n v="14"/>
    <x v="3"/>
    <x v="16"/>
    <x v="0"/>
    <n v="100"/>
    <n v="107412.5"/>
    <n v="542925"/>
    <n v="-435512.5"/>
    <n v="1.2466347119772681"/>
    <n v="107412.5"/>
    <n v="-33912.5"/>
    <n v="1216"/>
    <n v="0.20641447368421054"/>
    <n v="88.332648026315795"/>
  </r>
  <r>
    <s v="FDAX 03-13"/>
    <n v="1.82"/>
    <n v="2230"/>
    <n v="800"/>
    <n v="100"/>
    <n v="14"/>
    <x v="3"/>
    <x v="17"/>
    <x v="0"/>
    <n v="100"/>
    <n v="110050"/>
    <n v="554575"/>
    <n v="-444525"/>
    <n v="1.2475676283673585"/>
    <n v="110050"/>
    <n v="-34012.5"/>
    <n v="1281"/>
    <n v="0.20530835284933646"/>
    <n v="85.90944574551132"/>
  </r>
  <r>
    <s v="FDAX 03-13"/>
    <n v="1.83"/>
    <n v="2230"/>
    <n v="800"/>
    <n v="100"/>
    <n v="14"/>
    <x v="3"/>
    <x v="18"/>
    <x v="0"/>
    <n v="100"/>
    <n v="109075"/>
    <n v="562987.5"/>
    <n v="-453912.5"/>
    <n v="1.2402996172169747"/>
    <n v="109075"/>
    <n v="-33925"/>
    <n v="1354"/>
    <n v="0.20827178729689808"/>
    <n v="80.557607090103403"/>
  </r>
  <r>
    <s v="FDAX 03-13"/>
    <n v="-0.39"/>
    <n v="2230"/>
    <n v="800"/>
    <n v="100"/>
    <n v="14"/>
    <x v="3"/>
    <x v="19"/>
    <x v="0"/>
    <n v="100"/>
    <n v="-21187.5"/>
    <n v="910350"/>
    <n v="-931537.5"/>
    <n v="0.97725534398776215"/>
    <n v="-21187.5"/>
    <n v="-46437.5"/>
    <n v="4222"/>
    <n v="0.28754144954997629"/>
    <n v="-5.0183562292752253"/>
  </r>
  <r>
    <s v="FDAX 03-13"/>
    <n v="1.99"/>
    <n v="2230"/>
    <n v="800"/>
    <n v="100"/>
    <n v="14"/>
    <x v="4"/>
    <x v="0"/>
    <x v="0"/>
    <n v="100"/>
    <n v="115275"/>
    <n v="567512.5"/>
    <n v="-452237.5"/>
    <n v="1.2548992509466819"/>
    <n v="115275"/>
    <n v="-28650"/>
    <n v="1407"/>
    <n v="0.22032693674484718"/>
    <n v="81.929637526652456"/>
  </r>
  <r>
    <s v="FDAX 03-13"/>
    <n v="2.1"/>
    <n v="2230"/>
    <n v="800"/>
    <n v="100"/>
    <n v="14"/>
    <x v="4"/>
    <x v="1"/>
    <x v="0"/>
    <n v="100"/>
    <n v="113975"/>
    <n v="576662.5"/>
    <n v="-462687.5"/>
    <n v="1.2463325678778874"/>
    <n v="113975"/>
    <n v="-27262.5"/>
    <n v="1470"/>
    <n v="0.23061224489795917"/>
    <n v="77.534013605442183"/>
  </r>
  <r>
    <s v="FDAX 03-13"/>
    <n v="2.11"/>
    <n v="2230"/>
    <n v="800"/>
    <n v="100"/>
    <n v="14"/>
    <x v="4"/>
    <x v="2"/>
    <x v="0"/>
    <n v="100"/>
    <n v="110825"/>
    <n v="595787.5"/>
    <n v="-484962.5"/>
    <n v="1.2285228239296853"/>
    <n v="110825"/>
    <n v="-26987.5"/>
    <n v="1568"/>
    <n v="0.23660714285714285"/>
    <n v="70.679209183673464"/>
  </r>
  <r>
    <s v="FDAX 03-13"/>
    <n v="1.74"/>
    <n v="2230"/>
    <n v="800"/>
    <n v="100"/>
    <n v="14"/>
    <x v="4"/>
    <x v="3"/>
    <x v="0"/>
    <n v="100"/>
    <n v="91037.5"/>
    <n v="616137.5"/>
    <n v="-525100"/>
    <n v="1.1733717387164351"/>
    <n v="91037.5"/>
    <n v="-30887.5"/>
    <n v="1763"/>
    <n v="0.23482699943278504"/>
    <n v="51.637833238797505"/>
  </r>
  <r>
    <s v="FDAX 03-13"/>
    <n v="1.42"/>
    <n v="2230"/>
    <n v="800"/>
    <n v="100"/>
    <n v="14"/>
    <x v="4"/>
    <x v="4"/>
    <x v="0"/>
    <n v="100"/>
    <n v="74650"/>
    <n v="641175"/>
    <n v="-566525"/>
    <n v="1.1317682361766912"/>
    <n v="74650"/>
    <n v="-35037.5"/>
    <n v="1918"/>
    <n v="0.2429614181438999"/>
    <n v="38.920750782064651"/>
  </r>
  <r>
    <s v="FDAX 03-13"/>
    <n v="1.4"/>
    <n v="2230"/>
    <n v="800"/>
    <n v="100"/>
    <n v="14"/>
    <x v="4"/>
    <x v="5"/>
    <x v="0"/>
    <n v="100"/>
    <n v="75800"/>
    <n v="685375"/>
    <n v="-609575"/>
    <n v="1.1243489316326949"/>
    <n v="75800"/>
    <n v="-22812.5"/>
    <n v="2144"/>
    <n v="0.2462686567164179"/>
    <n v="35.354477611940297"/>
  </r>
  <r>
    <s v="FDAX 03-13"/>
    <n v="1.1100000000000001"/>
    <n v="2230"/>
    <n v="800"/>
    <n v="100"/>
    <n v="14"/>
    <x v="4"/>
    <x v="6"/>
    <x v="0"/>
    <n v="100"/>
    <n v="61125"/>
    <n v="738112.5"/>
    <n v="-676987.5"/>
    <n v="1.0902897025425138"/>
    <n v="61125"/>
    <n v="-21975"/>
    <n v="2489"/>
    <n v="0.2507030936118923"/>
    <n v="24.558055443953396"/>
  </r>
  <r>
    <s v="FDAX 03-13"/>
    <n v="1.56"/>
    <n v="2230"/>
    <n v="800"/>
    <n v="100"/>
    <n v="14"/>
    <x v="4"/>
    <x v="7"/>
    <x v="0"/>
    <n v="100"/>
    <n v="91962.5"/>
    <n v="474312.5"/>
    <n v="-382350"/>
    <n v="1.2405191578396757"/>
    <n v="91962.5"/>
    <n v="-40425"/>
    <n v="959"/>
    <n v="0.20229405630865485"/>
    <n v="95.894160583941613"/>
  </r>
  <r>
    <s v="FDAX 03-13"/>
    <n v="0.75"/>
    <n v="2230"/>
    <n v="800"/>
    <n v="100"/>
    <n v="14"/>
    <x v="4"/>
    <x v="8"/>
    <x v="0"/>
    <n v="100"/>
    <n v="42512.5"/>
    <n v="813162.5"/>
    <n v="-770650"/>
    <n v="1.0551644715499902"/>
    <n v="42512.5"/>
    <n v="-24775"/>
    <n v="3028"/>
    <n v="0.26122853368560106"/>
    <n v="14.039795244385733"/>
  </r>
  <r>
    <s v="FDAX 03-13"/>
    <n v="1.57"/>
    <n v="2230"/>
    <n v="800"/>
    <n v="100"/>
    <n v="14"/>
    <x v="4"/>
    <x v="9"/>
    <x v="0"/>
    <n v="100"/>
    <n v="92950"/>
    <n v="480025"/>
    <n v="-387075"/>
    <n v="1.2401343408900083"/>
    <n v="92950"/>
    <n v="-38137.5"/>
    <n v="980"/>
    <n v="0.20612244897959184"/>
    <n v="94.84693877551021"/>
  </r>
  <r>
    <s v="FDAX 03-13"/>
    <n v="1.5"/>
    <n v="2230"/>
    <n v="800"/>
    <n v="100"/>
    <n v="14"/>
    <x v="4"/>
    <x v="10"/>
    <x v="0"/>
    <n v="100"/>
    <n v="91537.5"/>
    <n v="492225"/>
    <n v="-400687.5"/>
    <n v="1.228451099672438"/>
    <n v="91537.5"/>
    <n v="-36462.5"/>
    <n v="1009"/>
    <n v="0.20317145688800792"/>
    <n v="90.721010901883048"/>
  </r>
  <r>
    <s v="FDAX 03-13"/>
    <n v="1.55"/>
    <n v="2230"/>
    <n v="800"/>
    <n v="100"/>
    <n v="14"/>
    <x v="4"/>
    <x v="11"/>
    <x v="0"/>
    <n v="100"/>
    <n v="94462.5"/>
    <n v="501387.5"/>
    <n v="-406925"/>
    <n v="1.2321373717515514"/>
    <n v="94462.5"/>
    <n v="-34762.5"/>
    <n v="1031"/>
    <n v="0.20368574199806014"/>
    <n v="91.622211445198829"/>
  </r>
  <r>
    <s v="FDAX 03-13"/>
    <n v="1.47"/>
    <n v="2230"/>
    <n v="800"/>
    <n v="100"/>
    <n v="14"/>
    <x v="4"/>
    <x v="12"/>
    <x v="0"/>
    <n v="100"/>
    <n v="90137.5"/>
    <n v="508350"/>
    <n v="-418212.5"/>
    <n v="1.2155303822817347"/>
    <n v="90137.5"/>
    <n v="-34800"/>
    <n v="1061"/>
    <n v="0.20358152686145145"/>
    <n v="84.955230914231862"/>
  </r>
  <r>
    <s v="FDAX 03-13"/>
    <n v="1.51"/>
    <n v="2230"/>
    <n v="800"/>
    <n v="100"/>
    <n v="14"/>
    <x v="4"/>
    <x v="13"/>
    <x v="0"/>
    <n v="100"/>
    <n v="93712.5"/>
    <n v="518137.5"/>
    <n v="-424425"/>
    <n v="1.2207987276904047"/>
    <n v="93712.5"/>
    <n v="-33237.5"/>
    <n v="1104"/>
    <n v="0.20289855072463769"/>
    <n v="84.884510869565219"/>
  </r>
  <r>
    <s v="FDAX 03-13"/>
    <n v="1.61"/>
    <n v="2230"/>
    <n v="800"/>
    <n v="100"/>
    <n v="14"/>
    <x v="4"/>
    <x v="14"/>
    <x v="0"/>
    <n v="100"/>
    <n v="101112.5"/>
    <n v="531300"/>
    <n v="-430187.5"/>
    <n v="1.235042859218364"/>
    <n v="101112.5"/>
    <n v="-34325"/>
    <n v="1148"/>
    <n v="0.20209059233449478"/>
    <n v="88.0770905923345"/>
  </r>
  <r>
    <s v="FDAX 03-13"/>
    <n v="1.63"/>
    <n v="2230"/>
    <n v="800"/>
    <n v="100"/>
    <n v="14"/>
    <x v="4"/>
    <x v="15"/>
    <x v="0"/>
    <n v="100"/>
    <n v="101912.5"/>
    <n v="538462.5"/>
    <n v="-436550"/>
    <n v="1.2334497766578858"/>
    <n v="101912.5"/>
    <n v="-36400"/>
    <n v="1186"/>
    <n v="0.20657672849915684"/>
    <n v="85.929595278246211"/>
  </r>
  <r>
    <s v="FDAX 03-13"/>
    <n v="1.69"/>
    <n v="2230"/>
    <n v="800"/>
    <n v="100"/>
    <n v="14"/>
    <x v="4"/>
    <x v="16"/>
    <x v="0"/>
    <n v="100"/>
    <n v="102037.5"/>
    <n v="543862.5"/>
    <n v="-441825"/>
    <n v="1.2309455101001527"/>
    <n v="102037.5"/>
    <n v="-33862.5"/>
    <n v="1224"/>
    <n v="0.20669934640522875"/>
    <n v="83.36397058823529"/>
  </r>
  <r>
    <s v="FDAX 03-13"/>
    <n v="1.73"/>
    <n v="2230"/>
    <n v="800"/>
    <n v="100"/>
    <n v="14"/>
    <x v="4"/>
    <x v="17"/>
    <x v="0"/>
    <n v="100"/>
    <n v="104437.5"/>
    <n v="555325"/>
    <n v="-450887.5"/>
    <n v="1.2316265143744283"/>
    <n v="104437.5"/>
    <n v="-33962.5"/>
    <n v="1290"/>
    <n v="0.20465116279069767"/>
    <n v="80.95930232558139"/>
  </r>
  <r>
    <s v="FDAX 03-13"/>
    <n v="1.73"/>
    <n v="2230"/>
    <n v="800"/>
    <n v="100"/>
    <n v="14"/>
    <x v="4"/>
    <x v="18"/>
    <x v="0"/>
    <n v="100"/>
    <n v="103500"/>
    <n v="563737.5"/>
    <n v="-460237.5"/>
    <n v="1.2248838914690785"/>
    <n v="103500"/>
    <n v="-33875"/>
    <n v="1363"/>
    <n v="0.20763022743947177"/>
    <n v="75.93543653705062"/>
  </r>
  <r>
    <s v="FDAX 03-13"/>
    <n v="-0.49"/>
    <n v="2230"/>
    <n v="800"/>
    <n v="100"/>
    <n v="14"/>
    <x v="4"/>
    <x v="19"/>
    <x v="0"/>
    <n v="100"/>
    <n v="-26650"/>
    <n v="912637.5"/>
    <n v="-939287.5"/>
    <n v="0.971627430366102"/>
    <n v="-26650"/>
    <n v="-50312.5"/>
    <n v="4237"/>
    <n v="0.28675949964597591"/>
    <n v="-6.2898277082841636"/>
  </r>
  <r>
    <s v="FDAX 03-13"/>
    <n v="1.93"/>
    <n v="2230"/>
    <n v="800"/>
    <n v="100"/>
    <n v="14"/>
    <x v="5"/>
    <x v="0"/>
    <x v="0"/>
    <n v="100"/>
    <n v="112175"/>
    <n v="566625"/>
    <n v="-454450"/>
    <n v="1.2468368357355044"/>
    <n v="112175"/>
    <n v="-29512.5"/>
    <n v="1404"/>
    <n v="0.22079772079772081"/>
    <n v="79.896723646723643"/>
  </r>
  <r>
    <s v="FDAX 03-13"/>
    <n v="2.02"/>
    <n v="2230"/>
    <n v="800"/>
    <n v="100"/>
    <n v="14"/>
    <x v="5"/>
    <x v="1"/>
    <x v="0"/>
    <n v="100"/>
    <n v="109862.5"/>
    <n v="574562.5"/>
    <n v="-464700"/>
    <n v="1.2364159672907251"/>
    <n v="109862.5"/>
    <n v="-28125"/>
    <n v="1467"/>
    <n v="0.22972051806407634"/>
    <n v="74.88922972051806"/>
  </r>
  <r>
    <s v="FDAX 03-13"/>
    <n v="2.04"/>
    <n v="2230"/>
    <n v="800"/>
    <n v="100"/>
    <n v="14"/>
    <x v="5"/>
    <x v="2"/>
    <x v="0"/>
    <n v="100"/>
    <n v="107062.5"/>
    <n v="593750"/>
    <n v="-486687.5"/>
    <n v="1.2199820213175805"/>
    <n v="107062.5"/>
    <n v="-27850"/>
    <n v="1565"/>
    <n v="0.23578274760383386"/>
    <n v="68.410543130990419"/>
  </r>
  <r>
    <s v="FDAX 03-13"/>
    <n v="1.65"/>
    <n v="2230"/>
    <n v="800"/>
    <n v="100"/>
    <n v="14"/>
    <x v="5"/>
    <x v="3"/>
    <x v="0"/>
    <n v="100"/>
    <n v="86850"/>
    <n v="614100"/>
    <n v="-527250"/>
    <n v="1.1647226173541962"/>
    <n v="86850"/>
    <n v="-31750"/>
    <n v="1762"/>
    <n v="0.23382519863791146"/>
    <n v="49.290578887627696"/>
  </r>
  <r>
    <s v="FDAX 03-13"/>
    <n v="1.36"/>
    <n v="2230"/>
    <n v="800"/>
    <n v="100"/>
    <n v="14"/>
    <x v="5"/>
    <x v="4"/>
    <x v="0"/>
    <n v="100"/>
    <n v="71162.5"/>
    <n v="639412.5"/>
    <n v="-568250"/>
    <n v="1.125230972283326"/>
    <n v="71162.5"/>
    <n v="-36037.5"/>
    <n v="1916"/>
    <n v="0.24269311064718163"/>
    <n v="37.141179540709814"/>
  </r>
  <r>
    <s v="FDAX 03-13"/>
    <n v="1.36"/>
    <n v="2230"/>
    <n v="800"/>
    <n v="100"/>
    <n v="14"/>
    <x v="5"/>
    <x v="5"/>
    <x v="0"/>
    <n v="100"/>
    <n v="73275"/>
    <n v="683387.5"/>
    <n v="-610112.5"/>
    <n v="1.1201008010817677"/>
    <n v="73275"/>
    <n v="-23575"/>
    <n v="2140"/>
    <n v="0.24626168224299066"/>
    <n v="34.240654205607477"/>
  </r>
  <r>
    <s v="FDAX 03-13"/>
    <n v="1.05"/>
    <n v="2230"/>
    <n v="800"/>
    <n v="100"/>
    <n v="14"/>
    <x v="5"/>
    <x v="6"/>
    <x v="0"/>
    <n v="100"/>
    <n v="57962.5"/>
    <n v="735812.5"/>
    <n v="-677850"/>
    <n v="1.0855093309729291"/>
    <n v="57962.5"/>
    <n v="-22975"/>
    <n v="2485"/>
    <n v="0.25070422535211268"/>
    <n v="23.324949698189133"/>
  </r>
  <r>
    <s v="FDAX 03-13"/>
    <n v="1.48"/>
    <n v="2230"/>
    <n v="800"/>
    <n v="100"/>
    <n v="14"/>
    <x v="5"/>
    <x v="7"/>
    <x v="0"/>
    <n v="100"/>
    <n v="88250"/>
    <n v="475262.5"/>
    <n v="-387012.5"/>
    <n v="1.2280288104389394"/>
    <n v="88250"/>
    <n v="-42350"/>
    <n v="958"/>
    <n v="0.20459290187891441"/>
    <n v="92.118997912317326"/>
  </r>
  <r>
    <s v="FDAX 03-13"/>
    <n v="0.7"/>
    <n v="2230"/>
    <n v="800"/>
    <n v="100"/>
    <n v="14"/>
    <x v="5"/>
    <x v="8"/>
    <x v="0"/>
    <n v="100"/>
    <n v="39537.5"/>
    <n v="810337.5"/>
    <n v="-770800"/>
    <n v="1.0512941100155682"/>
    <n v="39537.5"/>
    <n v="-24737.5"/>
    <n v="3024"/>
    <n v="0.26223544973544971"/>
    <n v="13.074570105820106"/>
  </r>
  <r>
    <s v="FDAX 03-13"/>
    <n v="1.5"/>
    <n v="2230"/>
    <n v="800"/>
    <n v="100"/>
    <n v="14"/>
    <x v="5"/>
    <x v="9"/>
    <x v="0"/>
    <n v="100"/>
    <n v="89475"/>
    <n v="480800"/>
    <n v="-391325"/>
    <n v="1.2286462658915225"/>
    <n v="89475"/>
    <n v="-40062.5"/>
    <n v="979"/>
    <n v="0.20735444330949948"/>
    <n v="91.394279877425944"/>
  </r>
  <r>
    <s v="FDAX 03-13"/>
    <n v="1.43"/>
    <n v="2230"/>
    <n v="800"/>
    <n v="100"/>
    <n v="14"/>
    <x v="5"/>
    <x v="10"/>
    <x v="0"/>
    <n v="100"/>
    <n v="88062.5"/>
    <n v="493000"/>
    <n v="-404937.5"/>
    <n v="1.2174718320728508"/>
    <n v="88062.5"/>
    <n v="-38537.5"/>
    <n v="1008"/>
    <n v="0.20436507936507936"/>
    <n v="87.363591269841265"/>
  </r>
  <r>
    <s v="FDAX 03-13"/>
    <n v="1.48"/>
    <n v="2230"/>
    <n v="800"/>
    <n v="100"/>
    <n v="14"/>
    <x v="5"/>
    <x v="11"/>
    <x v="0"/>
    <n v="100"/>
    <n v="91350"/>
    <n v="502237.5"/>
    <n v="-410887.5"/>
    <n v="1.2223236287304919"/>
    <n v="91350"/>
    <n v="-36687.5"/>
    <n v="1029"/>
    <n v="0.20505344995140914"/>
    <n v="88.775510204081627"/>
  </r>
  <r>
    <s v="FDAX 03-13"/>
    <n v="1.41"/>
    <n v="2230"/>
    <n v="800"/>
    <n v="100"/>
    <n v="14"/>
    <x v="5"/>
    <x v="12"/>
    <x v="0"/>
    <n v="100"/>
    <n v="87012.5"/>
    <n v="509625"/>
    <n v="-422612.5"/>
    <n v="1.2058919222692182"/>
    <n v="87012.5"/>
    <n v="-36725"/>
    <n v="1060"/>
    <n v="0.20471698113207548"/>
    <n v="82.087264150943398"/>
  </r>
  <r>
    <s v="FDAX 03-13"/>
    <n v="1.46"/>
    <n v="2230"/>
    <n v="800"/>
    <n v="100"/>
    <n v="14"/>
    <x v="5"/>
    <x v="13"/>
    <x v="0"/>
    <n v="100"/>
    <n v="91737.5"/>
    <n v="518950"/>
    <n v="-427212.5"/>
    <n v="1.2147350557392398"/>
    <n v="91737.5"/>
    <n v="-34100"/>
    <n v="1102"/>
    <n v="0.20417422867513613"/>
    <n v="83.246370235934663"/>
  </r>
  <r>
    <s v="FDAX 03-13"/>
    <n v="1.57"/>
    <n v="2230"/>
    <n v="800"/>
    <n v="100"/>
    <n v="14"/>
    <x v="5"/>
    <x v="14"/>
    <x v="0"/>
    <n v="100"/>
    <n v="99300"/>
    <n v="532225"/>
    <n v="-432925"/>
    <n v="1.2293699832534504"/>
    <n v="99300"/>
    <n v="-35187.5"/>
    <n v="1145"/>
    <n v="0.20262008733624454"/>
    <n v="86.724890829694317"/>
  </r>
  <r>
    <s v="FDAX 03-13"/>
    <n v="1.59"/>
    <n v="2230"/>
    <n v="800"/>
    <n v="100"/>
    <n v="14"/>
    <x v="5"/>
    <x v="15"/>
    <x v="0"/>
    <n v="100"/>
    <n v="99862.5"/>
    <n v="538987.5"/>
    <n v="-439125"/>
    <n v="1.2274124679760887"/>
    <n v="99862.5"/>
    <n v="-37400"/>
    <n v="1183"/>
    <n v="0.20794590025359255"/>
    <n v="84.414623837700759"/>
  </r>
  <r>
    <s v="FDAX 03-13"/>
    <n v="1.65"/>
    <n v="2230"/>
    <n v="800"/>
    <n v="100"/>
    <n v="14"/>
    <x v="5"/>
    <x v="16"/>
    <x v="0"/>
    <n v="100"/>
    <n v="99725"/>
    <n v="544100"/>
    <n v="-444375"/>
    <n v="1.2244163150492264"/>
    <n v="99725"/>
    <n v="-34725"/>
    <n v="1222"/>
    <n v="0.20785597381342061"/>
    <n v="81.60801963993454"/>
  </r>
  <r>
    <s v="FDAX 03-13"/>
    <n v="1.67"/>
    <n v="2230"/>
    <n v="800"/>
    <n v="100"/>
    <n v="14"/>
    <x v="5"/>
    <x v="17"/>
    <x v="0"/>
    <n v="100"/>
    <n v="101337.5"/>
    <n v="555000"/>
    <n v="-453662.5"/>
    <n v="1.223376408673849"/>
    <n v="101337.5"/>
    <n v="-34825"/>
    <n v="1289"/>
    <n v="0.20558572536850273"/>
    <n v="78.617145073700542"/>
  </r>
  <r>
    <s v="FDAX 03-13"/>
    <n v="1.69"/>
    <n v="2230"/>
    <n v="800"/>
    <n v="100"/>
    <n v="14"/>
    <x v="5"/>
    <x v="18"/>
    <x v="0"/>
    <n v="100"/>
    <n v="100800"/>
    <n v="563525"/>
    <n v="-462725"/>
    <n v="1.2178399697444486"/>
    <n v="100800"/>
    <n v="-34737.5"/>
    <n v="1360"/>
    <n v="0.20808823529411766"/>
    <n v="74.117647058823536"/>
  </r>
  <r>
    <s v="FDAX 03-13"/>
    <n v="-0.54"/>
    <n v="2230"/>
    <n v="800"/>
    <n v="100"/>
    <n v="14"/>
    <x v="5"/>
    <x v="19"/>
    <x v="0"/>
    <n v="100"/>
    <n v="-29125"/>
    <n v="912050"/>
    <n v="-941175"/>
    <n v="0.96905463914787371"/>
    <n v="-29125"/>
    <n v="-52700"/>
    <n v="4241"/>
    <n v="0.28743220938457908"/>
    <n v="-6.8674840839424665"/>
  </r>
  <r>
    <s v="FDAX 03-13"/>
    <n v="1.98"/>
    <n v="2230"/>
    <n v="800"/>
    <n v="100"/>
    <n v="14"/>
    <x v="6"/>
    <x v="0"/>
    <x v="0"/>
    <n v="100"/>
    <n v="115450"/>
    <n v="571850"/>
    <n v="-456400"/>
    <n v="1.2529579316389132"/>
    <n v="115450"/>
    <n v="-27387.5"/>
    <n v="1409"/>
    <n v="0.22072391767210789"/>
    <n v="81.937544357700503"/>
  </r>
  <r>
    <s v="FDAX 03-13"/>
    <n v="2.08"/>
    <n v="2230"/>
    <n v="800"/>
    <n v="100"/>
    <n v="14"/>
    <x v="6"/>
    <x v="1"/>
    <x v="0"/>
    <n v="100"/>
    <n v="113450"/>
    <n v="579475"/>
    <n v="-466025"/>
    <n v="1.2434418754358671"/>
    <n v="113450"/>
    <n v="-26000"/>
    <n v="1472"/>
    <n v="0.2296195652173913"/>
    <n v="77.072010869565219"/>
  </r>
  <r>
    <s v="FDAX 03-13"/>
    <n v="2.1"/>
    <n v="2230"/>
    <n v="800"/>
    <n v="100"/>
    <n v="14"/>
    <x v="6"/>
    <x v="2"/>
    <x v="0"/>
    <n v="100"/>
    <n v="110412.5"/>
    <n v="598800"/>
    <n v="-488387.5"/>
    <n v="1.2260756059481457"/>
    <n v="110412.5"/>
    <n v="-25725"/>
    <n v="1571"/>
    <n v="0.23551877784850414"/>
    <n v="70.281667727562066"/>
  </r>
  <r>
    <s v="FDAX 03-13"/>
    <n v="1.71"/>
    <n v="2230"/>
    <n v="800"/>
    <n v="100"/>
    <n v="14"/>
    <x v="6"/>
    <x v="3"/>
    <x v="0"/>
    <n v="100"/>
    <n v="90087.5"/>
    <n v="618875"/>
    <n v="-528787.5"/>
    <n v="1.1703661678840744"/>
    <n v="90087.5"/>
    <n v="-29625"/>
    <n v="1769"/>
    <n v="0.23346523459581683"/>
    <n v="50.925664217071791"/>
  </r>
  <r>
    <s v="FDAX 03-13"/>
    <n v="1.39"/>
    <n v="2230"/>
    <n v="800"/>
    <n v="100"/>
    <n v="14"/>
    <x v="6"/>
    <x v="4"/>
    <x v="0"/>
    <n v="100"/>
    <n v="73112.5"/>
    <n v="644000"/>
    <n v="-570887.5"/>
    <n v="1.1280681395196077"/>
    <n v="73112.5"/>
    <n v="-35862.5"/>
    <n v="1926"/>
    <n v="0.24195223260643822"/>
    <n v="37.96079958463136"/>
  </r>
  <r>
    <s v="FDAX 03-13"/>
    <n v="1.4"/>
    <n v="2230"/>
    <n v="800"/>
    <n v="100"/>
    <n v="14"/>
    <x v="6"/>
    <x v="5"/>
    <x v="0"/>
    <n v="100"/>
    <n v="75687.5"/>
    <n v="688737.5"/>
    <n v="-613050"/>
    <n v="1.1234605660223473"/>
    <n v="75687.5"/>
    <n v="-22575"/>
    <n v="2151"/>
    <n v="0.24639702463970248"/>
    <n v="35.18712226871223"/>
  </r>
  <r>
    <s v="FDAX 03-13"/>
    <n v="1.1000000000000001"/>
    <n v="2230"/>
    <n v="800"/>
    <n v="100"/>
    <n v="14"/>
    <x v="6"/>
    <x v="6"/>
    <x v="0"/>
    <n v="100"/>
    <n v="60650"/>
    <n v="741237.5"/>
    <n v="-680587.5"/>
    <n v="1.0891141844362406"/>
    <n v="60650"/>
    <n v="-23500"/>
    <n v="2494"/>
    <n v="0.25020048115477145"/>
    <n v="24.318364073777065"/>
  </r>
  <r>
    <s v="FDAX 03-13"/>
    <n v="1.55"/>
    <n v="2230"/>
    <n v="800"/>
    <n v="100"/>
    <n v="14"/>
    <x v="6"/>
    <x v="7"/>
    <x v="0"/>
    <n v="100"/>
    <n v="92575"/>
    <n v="478762.5"/>
    <n v="-386187.5"/>
    <n v="1.2397151642660624"/>
    <n v="92575"/>
    <n v="-40562.5"/>
    <n v="962"/>
    <n v="0.20478170478170479"/>
    <n v="96.231808731808727"/>
  </r>
  <r>
    <s v="FDAX 03-13"/>
    <n v="0.78"/>
    <n v="2230"/>
    <n v="800"/>
    <n v="100"/>
    <n v="14"/>
    <x v="6"/>
    <x v="8"/>
    <x v="0"/>
    <n v="100"/>
    <n v="44025"/>
    <n v="816662.5"/>
    <n v="-772637.5"/>
    <n v="1.0569801491643882"/>
    <n v="44025"/>
    <n v="-23987.5"/>
    <n v="3033"/>
    <n v="0.26244642268381141"/>
    <n v="14.515331355093966"/>
  </r>
  <r>
    <s v="FDAX 03-13"/>
    <n v="1.56"/>
    <n v="2230"/>
    <n v="800"/>
    <n v="100"/>
    <n v="14"/>
    <x v="6"/>
    <x v="9"/>
    <x v="0"/>
    <n v="100"/>
    <n v="93637.5"/>
    <n v="484275"/>
    <n v="-390637.5"/>
    <n v="1.2397043294614571"/>
    <n v="93637.5"/>
    <n v="-38275"/>
    <n v="983"/>
    <n v="0.20752797558494404"/>
    <n v="95.256866734486266"/>
  </r>
  <r>
    <s v="FDAX 03-13"/>
    <n v="1.49"/>
    <n v="2230"/>
    <n v="800"/>
    <n v="100"/>
    <n v="14"/>
    <x v="6"/>
    <x v="10"/>
    <x v="0"/>
    <n v="100"/>
    <n v="91950"/>
    <n v="496575"/>
    <n v="-404625"/>
    <n v="1.2272474513438369"/>
    <n v="91950"/>
    <n v="-34462.5"/>
    <n v="1013"/>
    <n v="0.20533070088845015"/>
    <n v="90.769990128331685"/>
  </r>
  <r>
    <s v="FDAX 03-13"/>
    <n v="1.54"/>
    <n v="2230"/>
    <n v="800"/>
    <n v="100"/>
    <n v="14"/>
    <x v="6"/>
    <x v="11"/>
    <x v="0"/>
    <n v="100"/>
    <n v="95237.5"/>
    <n v="505712.5"/>
    <n v="-410475"/>
    <n v="1.2320177842743163"/>
    <n v="95237.5"/>
    <n v="-34900"/>
    <n v="1034"/>
    <n v="0.20502901353965183"/>
    <n v="92.105899419729212"/>
  </r>
  <r>
    <s v="FDAX 03-13"/>
    <n v="1.47"/>
    <n v="2230"/>
    <n v="800"/>
    <n v="100"/>
    <n v="14"/>
    <x v="6"/>
    <x v="12"/>
    <x v="0"/>
    <n v="100"/>
    <n v="90900"/>
    <n v="513100"/>
    <n v="-422200"/>
    <n v="1.2153008053055423"/>
    <n v="90900"/>
    <n v="-34937.5"/>
    <n v="1065"/>
    <n v="0.20469483568075117"/>
    <n v="85.352112676056336"/>
  </r>
  <r>
    <s v="FDAX 03-13"/>
    <n v="1.51"/>
    <n v="2230"/>
    <n v="800"/>
    <n v="100"/>
    <n v="14"/>
    <x v="6"/>
    <x v="13"/>
    <x v="0"/>
    <n v="100"/>
    <n v="94925"/>
    <n v="524537.5"/>
    <n v="-429612.5"/>
    <n v="1.2209549303151095"/>
    <n v="94925"/>
    <n v="-32287.5"/>
    <n v="1109"/>
    <n v="0.20378719567177639"/>
    <n v="85.595130748422008"/>
  </r>
  <r>
    <s v="FDAX 03-13"/>
    <n v="1.61"/>
    <n v="2230"/>
    <n v="800"/>
    <n v="100"/>
    <n v="14"/>
    <x v="6"/>
    <x v="14"/>
    <x v="0"/>
    <n v="100"/>
    <n v="102637.5"/>
    <n v="537925"/>
    <n v="-435287.5"/>
    <n v="1.2357924360336559"/>
    <n v="102637.5"/>
    <n v="-33062.5"/>
    <n v="1152"/>
    <n v="0.2013888888888889"/>
    <n v="89.095052083333329"/>
  </r>
  <r>
    <s v="FDAX 03-13"/>
    <n v="1.64"/>
    <n v="2230"/>
    <n v="800"/>
    <n v="100"/>
    <n v="14"/>
    <x v="6"/>
    <x v="15"/>
    <x v="0"/>
    <n v="100"/>
    <n v="103062.5"/>
    <n v="544187.5"/>
    <n v="-441125"/>
    <n v="1.2336355908189289"/>
    <n v="103062.5"/>
    <n v="-35612.5"/>
    <n v="1190"/>
    <n v="0.20672268907563024"/>
    <n v="86.607142857142861"/>
  </r>
  <r>
    <s v="FDAX 03-13"/>
    <n v="1.7"/>
    <n v="2230"/>
    <n v="800"/>
    <n v="100"/>
    <n v="14"/>
    <x v="6"/>
    <x v="16"/>
    <x v="0"/>
    <n v="100"/>
    <n v="102887.5"/>
    <n v="549300"/>
    <n v="-446412.5"/>
    <n v="1.2304762971466974"/>
    <n v="102887.5"/>
    <n v="-32600"/>
    <n v="1228"/>
    <n v="0.20684039087947884"/>
    <n v="83.784609120521168"/>
  </r>
  <r>
    <s v="FDAX 03-13"/>
    <n v="1.72"/>
    <n v="2230"/>
    <n v="800"/>
    <n v="100"/>
    <n v="14"/>
    <x v="6"/>
    <x v="17"/>
    <x v="0"/>
    <n v="100"/>
    <n v="104612.5"/>
    <n v="560225"/>
    <n v="-455612.5"/>
    <n v="1.2296084940601937"/>
    <n v="104612.5"/>
    <n v="-32700"/>
    <n v="1294"/>
    <n v="0.20556414219474498"/>
    <n v="80.844281298299848"/>
  </r>
  <r>
    <s v="FDAX 03-13"/>
    <n v="1.74"/>
    <n v="2230"/>
    <n v="800"/>
    <n v="100"/>
    <n v="14"/>
    <x v="6"/>
    <x v="18"/>
    <x v="0"/>
    <n v="100"/>
    <n v="104075"/>
    <n v="568750"/>
    <n v="-464675"/>
    <n v="1.2239737450906547"/>
    <n v="104075"/>
    <n v="-32612.5"/>
    <n v="1365"/>
    <n v="0.20805860805860807"/>
    <n v="76.245421245421241"/>
  </r>
  <r>
    <s v="FDAX 03-13"/>
    <n v="-0.51"/>
    <n v="2230"/>
    <n v="800"/>
    <n v="100"/>
    <n v="14"/>
    <x v="6"/>
    <x v="19"/>
    <x v="0"/>
    <n v="100"/>
    <n v="-27487.5"/>
    <n v="918300"/>
    <n v="-945787.5"/>
    <n v="0.97093691764799173"/>
    <n v="-27487.5"/>
    <n v="-51512.5"/>
    <n v="4252"/>
    <n v="0.28645343367826903"/>
    <n v="-6.4646048918156165"/>
  </r>
  <r>
    <s v="FDAX 03-13"/>
    <n v="1.94"/>
    <n v="2230"/>
    <n v="800"/>
    <n v="100"/>
    <n v="14"/>
    <x v="7"/>
    <x v="0"/>
    <x v="0"/>
    <n v="100"/>
    <n v="112475"/>
    <n v="567275"/>
    <n v="-454800"/>
    <n v="1.247306508355321"/>
    <n v="112475"/>
    <n v="-28412.5"/>
    <n v="1398"/>
    <n v="0.22460658082975679"/>
    <n v="80.454220314735338"/>
  </r>
  <r>
    <s v="FDAX 03-13"/>
    <n v="2.0299999999999998"/>
    <n v="2230"/>
    <n v="800"/>
    <n v="100"/>
    <n v="14"/>
    <x v="7"/>
    <x v="1"/>
    <x v="0"/>
    <n v="100"/>
    <n v="110225"/>
    <n v="574600"/>
    <n v="-464375"/>
    <n v="1.2373620457604306"/>
    <n v="110225"/>
    <n v="-27025"/>
    <n v="1461"/>
    <n v="0.23340177960301164"/>
    <n v="75.444900752908964"/>
  </r>
  <r>
    <s v="FDAX 03-13"/>
    <n v="2.04"/>
    <n v="2230"/>
    <n v="800"/>
    <n v="100"/>
    <n v="14"/>
    <x v="7"/>
    <x v="2"/>
    <x v="0"/>
    <n v="100"/>
    <n v="106900"/>
    <n v="593962.5"/>
    <n v="-487062.5"/>
    <n v="1.2194790196330039"/>
    <n v="106900"/>
    <n v="-26750"/>
    <n v="1559"/>
    <n v="0.23925593329057088"/>
    <n v="68.569595894804365"/>
  </r>
  <r>
    <s v="FDAX 03-13"/>
    <n v="1.67"/>
    <n v="2230"/>
    <n v="800"/>
    <n v="100"/>
    <n v="14"/>
    <x v="7"/>
    <x v="3"/>
    <x v="0"/>
    <n v="100"/>
    <n v="87125"/>
    <n v="614462.5"/>
    <n v="-527337.5"/>
    <n v="1.1652167729395311"/>
    <n v="87125"/>
    <n v="-30650"/>
    <n v="1758"/>
    <n v="0.23663253697383391"/>
    <n v="49.559158134243461"/>
  </r>
  <r>
    <s v="FDAX 03-13"/>
    <n v="1.36"/>
    <n v="2230"/>
    <n v="800"/>
    <n v="100"/>
    <n v="14"/>
    <x v="7"/>
    <x v="4"/>
    <x v="0"/>
    <n v="100"/>
    <n v="71187.5"/>
    <n v="639675"/>
    <n v="-568487.5"/>
    <n v="1.1252226302249391"/>
    <n v="71187.5"/>
    <n v="-35887.5"/>
    <n v="1916"/>
    <n v="0.24530271398747391"/>
    <n v="37.154227557411275"/>
  </r>
  <r>
    <s v="FDAX 03-13"/>
    <n v="1.33"/>
    <n v="2230"/>
    <n v="800"/>
    <n v="100"/>
    <n v="14"/>
    <x v="7"/>
    <x v="5"/>
    <x v="0"/>
    <n v="100"/>
    <n v="71762.5"/>
    <n v="684475"/>
    <n v="-612712.5"/>
    <n v="1.1171226309239652"/>
    <n v="71762.5"/>
    <n v="-23412.5"/>
    <n v="2144"/>
    <n v="0.24766791044776118"/>
    <n v="33.471315298507463"/>
  </r>
  <r>
    <s v="FDAX 03-13"/>
    <n v="1.03"/>
    <n v="2230"/>
    <n v="800"/>
    <n v="100"/>
    <n v="14"/>
    <x v="7"/>
    <x v="6"/>
    <x v="0"/>
    <n v="100"/>
    <n v="56300"/>
    <n v="737337.5"/>
    <n v="-681037.5"/>
    <n v="1.0826679881797991"/>
    <n v="56300"/>
    <n v="-23800"/>
    <n v="2488"/>
    <n v="0.2512057877813505"/>
    <n v="22.628617363344052"/>
  </r>
  <r>
    <s v="FDAX 03-13"/>
    <n v="1.56"/>
    <n v="2230"/>
    <n v="800"/>
    <n v="100"/>
    <n v="14"/>
    <x v="7"/>
    <x v="7"/>
    <x v="0"/>
    <n v="100"/>
    <n v="93025"/>
    <n v="477950"/>
    <n v="-384925"/>
    <n v="1.2416704552834967"/>
    <n v="93025"/>
    <n v="-41200"/>
    <n v="949"/>
    <n v="0.20969441517386722"/>
    <n v="98.024236037934671"/>
  </r>
  <r>
    <s v="FDAX 03-13"/>
    <n v="0.73"/>
    <n v="2230"/>
    <n v="800"/>
    <n v="100"/>
    <n v="14"/>
    <x v="7"/>
    <x v="8"/>
    <x v="0"/>
    <n v="100"/>
    <n v="40787.5"/>
    <n v="813575"/>
    <n v="-772787.5"/>
    <n v="1.0527797098167349"/>
    <n v="40787.5"/>
    <n v="-23987.5"/>
    <n v="3023"/>
    <n v="0.26463777704267283"/>
    <n v="13.492391663910023"/>
  </r>
  <r>
    <s v="FDAX 03-13"/>
    <n v="1.57"/>
    <n v="2230"/>
    <n v="800"/>
    <n v="100"/>
    <n v="14"/>
    <x v="7"/>
    <x v="9"/>
    <x v="0"/>
    <n v="100"/>
    <n v="94087.5"/>
    <n v="483525"/>
    <n v="-389437.5"/>
    <n v="1.2415984593163216"/>
    <n v="94087.5"/>
    <n v="-38912.5"/>
    <n v="970"/>
    <n v="0.21237113402061855"/>
    <n v="96.99742268041237"/>
  </r>
  <r>
    <s v="FDAX 03-13"/>
    <n v="1.44"/>
    <n v="2230"/>
    <n v="800"/>
    <n v="100"/>
    <n v="14"/>
    <x v="7"/>
    <x v="10"/>
    <x v="0"/>
    <n v="100"/>
    <n v="88775"/>
    <n v="492275"/>
    <n v="-403500"/>
    <n v="1.2200123915737298"/>
    <n v="88775"/>
    <n v="-34862.5"/>
    <n v="1001"/>
    <n v="0.20979020979020979"/>
    <n v="88.686313686313682"/>
  </r>
  <r>
    <s v="FDAX 03-13"/>
    <n v="1.5"/>
    <n v="2230"/>
    <n v="800"/>
    <n v="100"/>
    <n v="14"/>
    <x v="7"/>
    <x v="11"/>
    <x v="0"/>
    <n v="100"/>
    <n v="92062.5"/>
    <n v="501450"/>
    <n v="-409387.5"/>
    <n v="1.224878629660163"/>
    <n v="92062.5"/>
    <n v="-35537.5"/>
    <n v="1022"/>
    <n v="0.20939334637964774"/>
    <n v="90.080724070450103"/>
  </r>
  <r>
    <s v="FDAX 03-13"/>
    <n v="1.42"/>
    <n v="2230"/>
    <n v="800"/>
    <n v="100"/>
    <n v="14"/>
    <x v="7"/>
    <x v="12"/>
    <x v="0"/>
    <n v="100"/>
    <n v="87737.5"/>
    <n v="508725"/>
    <n v="-420987.5"/>
    <n v="1.2084088007363638"/>
    <n v="87737.5"/>
    <n v="-35575"/>
    <n v="1052"/>
    <n v="0.20817490494296578"/>
    <n v="83.400665399239543"/>
  </r>
  <r>
    <s v="FDAX 03-13"/>
    <n v="1.46"/>
    <n v="2230"/>
    <n v="800"/>
    <n v="100"/>
    <n v="14"/>
    <x v="7"/>
    <x v="13"/>
    <x v="0"/>
    <n v="100"/>
    <n v="91862.5"/>
    <n v="519862.5"/>
    <n v="-428000"/>
    <n v="1.2146320093457943"/>
    <n v="91862.5"/>
    <n v="-33000"/>
    <n v="1096"/>
    <n v="0.20802919708029197"/>
    <n v="83.816149635036496"/>
  </r>
  <r>
    <s v="FDAX 03-13"/>
    <n v="1.58"/>
    <n v="2230"/>
    <n v="800"/>
    <n v="100"/>
    <n v="14"/>
    <x v="7"/>
    <x v="14"/>
    <x v="0"/>
    <n v="100"/>
    <n v="100050"/>
    <n v="533325"/>
    <n v="-433275"/>
    <n v="1.2309157001904103"/>
    <n v="100050"/>
    <n v="-34087.5"/>
    <n v="1138"/>
    <n v="0.20562390158172231"/>
    <n v="87.917398945518457"/>
  </r>
  <r>
    <s v="FDAX 03-13"/>
    <n v="1.61"/>
    <n v="2230"/>
    <n v="800"/>
    <n v="100"/>
    <n v="14"/>
    <x v="7"/>
    <x v="15"/>
    <x v="0"/>
    <n v="100"/>
    <n v="100850"/>
    <n v="539587.5"/>
    <n v="-438737.5"/>
    <n v="1.2298640986922704"/>
    <n v="100850"/>
    <n v="-36250"/>
    <n v="1176"/>
    <n v="0.21088435374149661"/>
    <n v="85.756802721088434"/>
  </r>
  <r>
    <s v="FDAX 03-13"/>
    <n v="1.68"/>
    <n v="2230"/>
    <n v="800"/>
    <n v="100"/>
    <n v="14"/>
    <x v="7"/>
    <x v="16"/>
    <x v="0"/>
    <n v="100"/>
    <n v="101025"/>
    <n v="544800"/>
    <n v="-443775"/>
    <n v="1.2276491465269563"/>
    <n v="101025"/>
    <n v="-33625"/>
    <n v="1216"/>
    <n v="0.21052631578947367"/>
    <n v="83.07976973684211"/>
  </r>
  <r>
    <s v="FDAX 03-13"/>
    <n v="1.7"/>
    <n v="2230"/>
    <n v="800"/>
    <n v="100"/>
    <n v="14"/>
    <x v="7"/>
    <x v="17"/>
    <x v="0"/>
    <n v="100"/>
    <n v="102700"/>
    <n v="555712.5"/>
    <n v="-453012.5"/>
    <n v="1.226704561132419"/>
    <n v="102700"/>
    <n v="-33725"/>
    <n v="1282"/>
    <n v="0.20904836193447737"/>
    <n v="80.10920436817473"/>
  </r>
  <r>
    <s v="FDAX 03-13"/>
    <n v="1.7"/>
    <n v="2230"/>
    <n v="800"/>
    <n v="100"/>
    <n v="14"/>
    <x v="7"/>
    <x v="18"/>
    <x v="0"/>
    <n v="100"/>
    <n v="101312.5"/>
    <n v="564337.5"/>
    <n v="-463025"/>
    <n v="1.2188056800388747"/>
    <n v="101312.5"/>
    <n v="-33637.5"/>
    <n v="1354"/>
    <n v="0.21270310192023634"/>
    <n v="74.824593796159533"/>
  </r>
  <r>
    <s v="FDAX 03-13"/>
    <n v="-0.62"/>
    <n v="2230"/>
    <n v="800"/>
    <n v="100"/>
    <n v="14"/>
    <x v="7"/>
    <x v="19"/>
    <x v="0"/>
    <n v="100"/>
    <n v="-33450"/>
    <n v="915300"/>
    <n v="-948750"/>
    <n v="0.96474308300395262"/>
    <n v="-33450"/>
    <n v="-53237.5"/>
    <n v="4245"/>
    <n v="0.28763250883392227"/>
    <n v="-7.8798586572438163"/>
  </r>
  <r>
    <s v="FDAX 03-13"/>
    <n v="2.04"/>
    <n v="2230"/>
    <n v="800"/>
    <n v="100"/>
    <n v="14"/>
    <x v="8"/>
    <x v="0"/>
    <x v="0"/>
    <n v="100"/>
    <n v="118525"/>
    <n v="568737.5"/>
    <n v="-450212.5"/>
    <n v="1.2632645695088431"/>
    <n v="118525"/>
    <n v="-26562.5"/>
    <n v="1402"/>
    <n v="0.22467902995720399"/>
    <n v="84.539942938659053"/>
  </r>
  <r>
    <s v="FDAX 03-13"/>
    <n v="2.14"/>
    <n v="2230"/>
    <n v="800"/>
    <n v="100"/>
    <n v="14"/>
    <x v="8"/>
    <x v="1"/>
    <x v="0"/>
    <n v="100"/>
    <n v="116362.5"/>
    <n v="575312.5"/>
    <n v="-458950"/>
    <n v="1.2535406907070488"/>
    <n v="116362.5"/>
    <n v="-25175"/>
    <n v="1464"/>
    <n v="0.23428961748633881"/>
    <n v="79.482581967213122"/>
  </r>
  <r>
    <s v="FDAX 03-13"/>
    <n v="2.15"/>
    <n v="2230"/>
    <n v="800"/>
    <n v="100"/>
    <n v="14"/>
    <x v="8"/>
    <x v="2"/>
    <x v="0"/>
    <n v="100"/>
    <n v="112825"/>
    <n v="595837.5"/>
    <n v="-483012.5"/>
    <n v="1.2335860873165809"/>
    <n v="112825"/>
    <n v="-24737.5"/>
    <n v="1561"/>
    <n v="0.23894939141575913"/>
    <n v="72.277386290839203"/>
  </r>
  <r>
    <s v="FDAX 03-13"/>
    <n v="1.8"/>
    <n v="2230"/>
    <n v="800"/>
    <n v="100"/>
    <n v="14"/>
    <x v="8"/>
    <x v="3"/>
    <x v="0"/>
    <n v="100"/>
    <n v="94037.5"/>
    <n v="616687.5"/>
    <n v="-522650"/>
    <n v="1.1799244236104467"/>
    <n v="94037.5"/>
    <n v="-28637.5"/>
    <n v="1758"/>
    <n v="0.23663253697383391"/>
    <n v="53.49118316268487"/>
  </r>
  <r>
    <s v="FDAX 03-13"/>
    <n v="1.49"/>
    <n v="2230"/>
    <n v="800"/>
    <n v="100"/>
    <n v="14"/>
    <x v="8"/>
    <x v="4"/>
    <x v="0"/>
    <n v="100"/>
    <n v="77675"/>
    <n v="641725"/>
    <n v="-564050"/>
    <n v="1.1377094229234996"/>
    <n v="77675"/>
    <n v="-31562.5"/>
    <n v="1918"/>
    <n v="0.24504692387904067"/>
    <n v="40.497914494264862"/>
  </r>
  <r>
    <s v="FDAX 03-13"/>
    <n v="1.43"/>
    <n v="2230"/>
    <n v="800"/>
    <n v="100"/>
    <n v="14"/>
    <x v="8"/>
    <x v="5"/>
    <x v="0"/>
    <n v="100"/>
    <n v="76912.5"/>
    <n v="687000"/>
    <n v="-610087.5"/>
    <n v="1.126067982051755"/>
    <n v="76912.5"/>
    <n v="-21400"/>
    <n v="2148"/>
    <n v="0.24767225325884543"/>
    <n v="35.806564245810058"/>
  </r>
  <r>
    <s v="FDAX 03-13"/>
    <n v="1.1599999999999999"/>
    <n v="2230"/>
    <n v="800"/>
    <n v="100"/>
    <n v="14"/>
    <x v="8"/>
    <x v="6"/>
    <x v="0"/>
    <n v="100"/>
    <n v="63675"/>
    <n v="741162.5"/>
    <n v="-677487.5"/>
    <n v="1.0939869739294084"/>
    <n v="63675"/>
    <n v="-22025"/>
    <n v="2491"/>
    <n v="0.25210758731433158"/>
    <n v="25.562023283821759"/>
  </r>
  <r>
    <s v="FDAX 03-13"/>
    <n v="1.59"/>
    <n v="2230"/>
    <n v="800"/>
    <n v="100"/>
    <n v="14"/>
    <x v="8"/>
    <x v="7"/>
    <x v="0"/>
    <n v="100"/>
    <n v="95162.5"/>
    <n v="478937.5"/>
    <n v="-383775"/>
    <n v="1.2479643019998696"/>
    <n v="95162.5"/>
    <n v="-35562.5"/>
    <n v="955"/>
    <n v="0.20837696335078534"/>
    <n v="99.646596858638745"/>
  </r>
  <r>
    <s v="FDAX 03-13"/>
    <n v="0.87"/>
    <n v="2230"/>
    <n v="800"/>
    <n v="100"/>
    <n v="14"/>
    <x v="8"/>
    <x v="8"/>
    <x v="0"/>
    <n v="100"/>
    <n v="49075"/>
    <n v="817862.5"/>
    <n v="-768787.5"/>
    <n v="1.0638342845064468"/>
    <n v="49075"/>
    <n v="-26200"/>
    <n v="3024"/>
    <n v="0.26785714285714285"/>
    <n v="16.228505291005291"/>
  </r>
  <r>
    <s v="FDAX 03-13"/>
    <n v="1.67"/>
    <n v="2230"/>
    <n v="800"/>
    <n v="100"/>
    <n v="14"/>
    <x v="8"/>
    <x v="9"/>
    <x v="0"/>
    <n v="100"/>
    <n v="100050"/>
    <n v="484512.5"/>
    <n v="-384462.5"/>
    <n v="1.2602334427935105"/>
    <n v="100050"/>
    <n v="-33275"/>
    <n v="975"/>
    <n v="0.21128205128205127"/>
    <n v="102.61538461538461"/>
  </r>
  <r>
    <s v="FDAX 03-13"/>
    <n v="1.55"/>
    <n v="2230"/>
    <n v="800"/>
    <n v="100"/>
    <n v="14"/>
    <x v="8"/>
    <x v="10"/>
    <x v="0"/>
    <n v="100"/>
    <n v="95037.5"/>
    <n v="493262.5"/>
    <n v="-398225"/>
    <n v="1.2386527716743048"/>
    <n v="95037.5"/>
    <n v="-31275"/>
    <n v="1005"/>
    <n v="0.20895522388059701"/>
    <n v="94.56467661691542"/>
  </r>
  <r>
    <s v="FDAX 03-13"/>
    <n v="1.6"/>
    <n v="2230"/>
    <n v="800"/>
    <n v="100"/>
    <n v="14"/>
    <x v="8"/>
    <x v="11"/>
    <x v="0"/>
    <n v="100"/>
    <n v="98262.5"/>
    <n v="502437.5"/>
    <n v="-404175"/>
    <n v="1.2431186985835343"/>
    <n v="98262.5"/>
    <n v="-32087.5"/>
    <n v="1026"/>
    <n v="0.20857699805068225"/>
    <n v="95.772417153996102"/>
  </r>
  <r>
    <s v="FDAX 03-13"/>
    <n v="1.52"/>
    <n v="2230"/>
    <n v="800"/>
    <n v="100"/>
    <n v="14"/>
    <x v="8"/>
    <x v="12"/>
    <x v="0"/>
    <n v="100"/>
    <n v="94112.5"/>
    <n v="510050"/>
    <n v="-415937.5"/>
    <n v="1.2262659654395192"/>
    <n v="94112.5"/>
    <n v="-32125"/>
    <n v="1055"/>
    <n v="0.20853080568720378"/>
    <n v="89.206161137440759"/>
  </r>
  <r>
    <s v="FDAX 03-13"/>
    <n v="1.56"/>
    <n v="2230"/>
    <n v="800"/>
    <n v="100"/>
    <n v="14"/>
    <x v="8"/>
    <x v="13"/>
    <x v="0"/>
    <n v="100"/>
    <n v="98237.5"/>
    <n v="522200"/>
    <n v="-423962.5"/>
    <n v="1.2317127104401921"/>
    <n v="98237.5"/>
    <n v="-31150"/>
    <n v="1099"/>
    <n v="0.20655141037306643"/>
    <n v="89.388080072793443"/>
  </r>
  <r>
    <s v="FDAX 03-13"/>
    <n v="1.67"/>
    <n v="2230"/>
    <n v="800"/>
    <n v="100"/>
    <n v="14"/>
    <x v="8"/>
    <x v="14"/>
    <x v="0"/>
    <n v="100"/>
    <n v="106225"/>
    <n v="535625"/>
    <n v="-429400"/>
    <n v="1.247380065207266"/>
    <n v="106225"/>
    <n v="-32237.5"/>
    <n v="1141"/>
    <n v="0.2042068361086766"/>
    <n v="93.098159509202461"/>
  </r>
  <r>
    <s v="FDAX 03-13"/>
    <n v="1.71"/>
    <n v="2230"/>
    <n v="800"/>
    <n v="100"/>
    <n v="14"/>
    <x v="8"/>
    <x v="15"/>
    <x v="0"/>
    <n v="100"/>
    <n v="107650"/>
    <n v="541887.5"/>
    <n v="-434237.5"/>
    <n v="1.2479058119116844"/>
    <n v="107650"/>
    <n v="-34087.5"/>
    <n v="1178"/>
    <n v="0.20967741935483872"/>
    <n v="91.383701188455007"/>
  </r>
  <r>
    <s v="FDAX 03-13"/>
    <n v="1.79"/>
    <n v="2230"/>
    <n v="800"/>
    <n v="100"/>
    <n v="14"/>
    <x v="8"/>
    <x v="16"/>
    <x v="0"/>
    <n v="100"/>
    <n v="108137.5"/>
    <n v="547712.5"/>
    <n v="-439575"/>
    <n v="1.2460046635955184"/>
    <n v="108137.5"/>
    <n v="-31775"/>
    <n v="1217"/>
    <n v="0.20870994248151192"/>
    <n v="88.855792933442899"/>
  </r>
  <r>
    <s v="FDAX 03-13"/>
    <n v="1.79"/>
    <n v="2230"/>
    <n v="800"/>
    <n v="100"/>
    <n v="14"/>
    <x v="8"/>
    <x v="17"/>
    <x v="0"/>
    <n v="100"/>
    <n v="108325"/>
    <n v="557450"/>
    <n v="-449125"/>
    <n v="1.2411912051210687"/>
    <n v="108325"/>
    <n v="-31875"/>
    <n v="1285"/>
    <n v="0.20700389105058364"/>
    <n v="84.299610894941637"/>
  </r>
  <r>
    <s v="FDAX 03-13"/>
    <n v="1.79"/>
    <n v="2230"/>
    <n v="800"/>
    <n v="100"/>
    <n v="14"/>
    <x v="8"/>
    <x v="18"/>
    <x v="0"/>
    <n v="100"/>
    <n v="106887.5"/>
    <n v="566387.5"/>
    <n v="-459500"/>
    <n v="1.2326169749727964"/>
    <n v="106887.5"/>
    <n v="-31787.5"/>
    <n v="1357"/>
    <n v="0.21075902726602799"/>
    <n v="78.767501842299183"/>
  </r>
  <r>
    <s v="FDAX 03-13"/>
    <n v="-0.47"/>
    <n v="2230"/>
    <n v="800"/>
    <n v="100"/>
    <n v="14"/>
    <x v="8"/>
    <x v="19"/>
    <x v="0"/>
    <n v="100"/>
    <n v="-25300"/>
    <n v="914262.5"/>
    <n v="-939562.5"/>
    <n v="0.97307257367125655"/>
    <n v="-25300"/>
    <n v="-51812.5"/>
    <n v="4243"/>
    <n v="0.28941786471835967"/>
    <n v="-5.9627621965590381"/>
  </r>
  <r>
    <s v="FDAX 03-13"/>
    <n v="2.12"/>
    <n v="2230"/>
    <n v="800"/>
    <n v="100"/>
    <n v="14"/>
    <x v="9"/>
    <x v="0"/>
    <x v="0"/>
    <n v="100"/>
    <n v="123412.5"/>
    <n v="573125"/>
    <n v="-449712.5"/>
    <n v="1.2744253272924368"/>
    <n v="123412.5"/>
    <n v="-28125"/>
    <n v="1401"/>
    <n v="0.22769450392576732"/>
    <n v="88.08886509635974"/>
  </r>
  <r>
    <s v="FDAX 03-13"/>
    <n v="2.2200000000000002"/>
    <n v="2230"/>
    <n v="800"/>
    <n v="100"/>
    <n v="14"/>
    <x v="9"/>
    <x v="1"/>
    <x v="0"/>
    <n v="100"/>
    <n v="120562.5"/>
    <n v="579912.5"/>
    <n v="-459350"/>
    <n v="1.2624632633068467"/>
    <n v="120562.5"/>
    <n v="-26775"/>
    <n v="1466"/>
    <n v="0.23806275579809005"/>
    <n v="82.239085948158248"/>
  </r>
  <r>
    <s v="FDAX 03-13"/>
    <n v="2.25"/>
    <n v="2230"/>
    <n v="800"/>
    <n v="100"/>
    <n v="14"/>
    <x v="9"/>
    <x v="2"/>
    <x v="0"/>
    <n v="100"/>
    <n v="118187.5"/>
    <n v="600175"/>
    <n v="-481987.5"/>
    <n v="1.2452086413029384"/>
    <n v="118187.5"/>
    <n v="-26337.5"/>
    <n v="1562"/>
    <n v="0.24199743918053776"/>
    <n v="75.664212548015371"/>
  </r>
  <r>
    <s v="FDAX 03-13"/>
    <n v="1.91"/>
    <n v="2230"/>
    <n v="800"/>
    <n v="100"/>
    <n v="14"/>
    <x v="9"/>
    <x v="3"/>
    <x v="0"/>
    <n v="100"/>
    <n v="99775"/>
    <n v="621337.5"/>
    <n v="-521562.5"/>
    <n v="1.1913001797483522"/>
    <n v="99775"/>
    <n v="-30237.5"/>
    <n v="1761"/>
    <n v="0.2396365701306076"/>
    <n v="56.658148779102781"/>
  </r>
  <r>
    <s v="FDAX 03-13"/>
    <n v="1.6"/>
    <n v="2230"/>
    <n v="800"/>
    <n v="100"/>
    <n v="14"/>
    <x v="9"/>
    <x v="4"/>
    <x v="0"/>
    <n v="100"/>
    <n v="83825"/>
    <n v="646187.5"/>
    <n v="-562362.5"/>
    <n v="1.1490586587832581"/>
    <n v="83825"/>
    <n v="-33162.5"/>
    <n v="1922"/>
    <n v="0.24713839750260147"/>
    <n v="43.613423517169615"/>
  </r>
  <r>
    <s v="FDAX 03-13"/>
    <n v="1.58"/>
    <n v="2230"/>
    <n v="800"/>
    <n v="100"/>
    <n v="14"/>
    <x v="9"/>
    <x v="5"/>
    <x v="0"/>
    <n v="100"/>
    <n v="85187.5"/>
    <n v="692087.5"/>
    <n v="-606900"/>
    <n v="1.1403649695172187"/>
    <n v="85187.5"/>
    <n v="-21375"/>
    <n v="2150"/>
    <n v="0.25069767441860463"/>
    <n v="39.622093023255815"/>
  </r>
  <r>
    <s v="FDAX 03-13"/>
    <n v="1.3"/>
    <n v="2230"/>
    <n v="800"/>
    <n v="100"/>
    <n v="14"/>
    <x v="9"/>
    <x v="6"/>
    <x v="0"/>
    <n v="100"/>
    <n v="71787.5"/>
    <n v="747300"/>
    <n v="-675512.5"/>
    <n v="1.1062711644862233"/>
    <n v="71787.5"/>
    <n v="-22225"/>
    <n v="2495"/>
    <n v="0.25410821643286574"/>
    <n v="28.772545090180362"/>
  </r>
  <r>
    <s v="FDAX 03-13"/>
    <n v="1.63"/>
    <n v="2230"/>
    <n v="800"/>
    <n v="100"/>
    <n v="14"/>
    <x v="9"/>
    <x v="7"/>
    <x v="0"/>
    <n v="100"/>
    <n v="97625"/>
    <n v="482575"/>
    <n v="-384950"/>
    <n v="1.2536043642031434"/>
    <n v="97625"/>
    <n v="-39637.5"/>
    <n v="955"/>
    <n v="0.21047120418848167"/>
    <n v="102.22513089005236"/>
  </r>
  <r>
    <s v="FDAX 03-13"/>
    <n v="0.98"/>
    <n v="2230"/>
    <n v="800"/>
    <n v="100"/>
    <n v="14"/>
    <x v="9"/>
    <x v="8"/>
    <x v="0"/>
    <n v="100"/>
    <n v="55362.5"/>
    <n v="824087.5"/>
    <n v="-768725"/>
    <n v="1.0720186022309668"/>
    <n v="55362.5"/>
    <n v="-24062.5"/>
    <n v="3027"/>
    <n v="0.26726131483316817"/>
    <n v="18.289560621076973"/>
  </r>
  <r>
    <s v="FDAX 03-13"/>
    <n v="1.71"/>
    <n v="2230"/>
    <n v="800"/>
    <n v="100"/>
    <n v="14"/>
    <x v="9"/>
    <x v="9"/>
    <x v="0"/>
    <n v="100"/>
    <n v="102787.5"/>
    <n v="488150"/>
    <n v="-385362.5"/>
    <n v="1.2667293781828797"/>
    <n v="102787.5"/>
    <n v="-37350"/>
    <n v="975"/>
    <n v="0.21333333333333335"/>
    <n v="105.42307692307692"/>
  </r>
  <r>
    <s v="FDAX 03-13"/>
    <n v="1.6"/>
    <n v="2230"/>
    <n v="800"/>
    <n v="100"/>
    <n v="14"/>
    <x v="9"/>
    <x v="10"/>
    <x v="0"/>
    <n v="100"/>
    <n v="98175"/>
    <n v="496900"/>
    <n v="-398725"/>
    <n v="1.2462223336886324"/>
    <n v="98175"/>
    <n v="-33300"/>
    <n v="1005"/>
    <n v="0.21094527363184079"/>
    <n v="97.68656716417911"/>
  </r>
  <r>
    <s v="FDAX 03-13"/>
    <n v="1.65"/>
    <n v="2230"/>
    <n v="800"/>
    <n v="100"/>
    <n v="14"/>
    <x v="9"/>
    <x v="11"/>
    <x v="0"/>
    <n v="100"/>
    <n v="101600"/>
    <n v="506075"/>
    <n v="-404475"/>
    <n v="1.2511898139563631"/>
    <n v="101600"/>
    <n v="-33975"/>
    <n v="1025"/>
    <n v="0.21073170731707316"/>
    <n v="99.121951219512198"/>
  </r>
  <r>
    <s v="FDAX 03-13"/>
    <n v="1.57"/>
    <n v="2230"/>
    <n v="800"/>
    <n v="100"/>
    <n v="14"/>
    <x v="9"/>
    <x v="12"/>
    <x v="0"/>
    <n v="100"/>
    <n v="97450"/>
    <n v="513687.5"/>
    <n v="-416237.5"/>
    <n v="1.2341211447791225"/>
    <n v="97450"/>
    <n v="-34012.5"/>
    <n v="1054"/>
    <n v="0.21062618595825428"/>
    <n v="92.457305502846296"/>
  </r>
  <r>
    <s v="FDAX 03-13"/>
    <n v="1.63"/>
    <n v="2230"/>
    <n v="800"/>
    <n v="100"/>
    <n v="14"/>
    <x v="9"/>
    <x v="13"/>
    <x v="0"/>
    <n v="100"/>
    <n v="102275"/>
    <n v="525887.5"/>
    <n v="-423612.5"/>
    <n v="1.2414352739827081"/>
    <n v="102275"/>
    <n v="-32712.5"/>
    <n v="1098"/>
    <n v="0.20947176684881602"/>
    <n v="93.146630236794167"/>
  </r>
  <r>
    <s v="FDAX 03-13"/>
    <n v="1.74"/>
    <n v="2230"/>
    <n v="800"/>
    <n v="100"/>
    <n v="14"/>
    <x v="9"/>
    <x v="14"/>
    <x v="0"/>
    <n v="100"/>
    <n v="110275"/>
    <n v="539312.5"/>
    <n v="-429037.5"/>
    <n v="1.2570288144975672"/>
    <n v="110275"/>
    <n v="-33800"/>
    <n v="1140"/>
    <n v="0.20701754385964913"/>
    <n v="96.732456140350877"/>
  </r>
  <r>
    <s v="FDAX 03-13"/>
    <n v="1.78"/>
    <n v="2230"/>
    <n v="800"/>
    <n v="100"/>
    <n v="14"/>
    <x v="9"/>
    <x v="15"/>
    <x v="0"/>
    <n v="100"/>
    <n v="111825"/>
    <n v="545775"/>
    <n v="-433950"/>
    <n v="1.2576909782232977"/>
    <n v="111825"/>
    <n v="-35650"/>
    <n v="1178"/>
    <n v="0.21222410865874364"/>
    <n v="94.927843803056021"/>
  </r>
  <r>
    <s v="FDAX 03-13"/>
    <n v="1.85"/>
    <n v="2230"/>
    <n v="800"/>
    <n v="100"/>
    <n v="14"/>
    <x v="9"/>
    <x v="16"/>
    <x v="0"/>
    <n v="100"/>
    <n v="111937.5"/>
    <n v="551812.5"/>
    <n v="-439875"/>
    <n v="1.2544757033248082"/>
    <n v="111937.5"/>
    <n v="-33337.5"/>
    <n v="1217"/>
    <n v="0.21035332785538208"/>
    <n v="91.978225143796223"/>
  </r>
  <r>
    <s v="FDAX 03-13"/>
    <n v="1.84"/>
    <n v="2230"/>
    <n v="800"/>
    <n v="100"/>
    <n v="14"/>
    <x v="9"/>
    <x v="17"/>
    <x v="0"/>
    <n v="100"/>
    <n v="111762.5"/>
    <n v="561600"/>
    <n v="-449837.5"/>
    <n v="1.2484508294661962"/>
    <n v="111762.5"/>
    <n v="-33437.5"/>
    <n v="1285"/>
    <n v="0.2085603112840467"/>
    <n v="86.974708171206231"/>
  </r>
  <r>
    <s v="FDAX 03-13"/>
    <n v="1.84"/>
    <n v="2230"/>
    <n v="800"/>
    <n v="100"/>
    <n v="14"/>
    <x v="9"/>
    <x v="18"/>
    <x v="0"/>
    <n v="100"/>
    <n v="110050"/>
    <n v="570650"/>
    <n v="-460600"/>
    <n v="1.2389274858879722"/>
    <n v="110050"/>
    <n v="-33350"/>
    <n v="1358"/>
    <n v="0.21281296023564064"/>
    <n v="81.038291605301922"/>
  </r>
  <r>
    <s v="FDAX 03-13"/>
    <n v="-0.37"/>
    <n v="2230"/>
    <n v="800"/>
    <n v="100"/>
    <n v="14"/>
    <x v="9"/>
    <x v="19"/>
    <x v="0"/>
    <n v="100"/>
    <n v="-20162.5"/>
    <n v="919075"/>
    <n v="-939237.5"/>
    <n v="0.97853311862015735"/>
    <n v="-20162.5"/>
    <n v="-47875"/>
    <n v="4241"/>
    <n v="0.28931855694411696"/>
    <n v="-4.7541853336477242"/>
  </r>
  <r>
    <s v="FDAX 03-13"/>
    <n v="2.0499999999999998"/>
    <n v="2230"/>
    <n v="800"/>
    <n v="100"/>
    <n v="14"/>
    <x v="10"/>
    <x v="0"/>
    <x v="0"/>
    <n v="100"/>
    <n v="119737.5"/>
    <n v="575925"/>
    <n v="-456187.5"/>
    <n v="1.2624743115495274"/>
    <n v="119737.5"/>
    <n v="-28262.5"/>
    <n v="1410"/>
    <n v="0.22553191489361701"/>
    <n v="84.920212765957444"/>
  </r>
  <r>
    <s v="FDAX 03-13"/>
    <n v="2.15"/>
    <n v="2230"/>
    <n v="800"/>
    <n v="100"/>
    <n v="14"/>
    <x v="10"/>
    <x v="1"/>
    <x v="0"/>
    <n v="100"/>
    <n v="117287.5"/>
    <n v="582712.5"/>
    <n v="-465425"/>
    <n v="1.2520008594295535"/>
    <n v="117287.5"/>
    <n v="-26775"/>
    <n v="1474"/>
    <n v="0.23609226594301222"/>
    <n v="79.570895522388057"/>
  </r>
  <r>
    <s v="FDAX 03-13"/>
    <n v="2.1800000000000002"/>
    <n v="2230"/>
    <n v="800"/>
    <n v="100"/>
    <n v="14"/>
    <x v="10"/>
    <x v="2"/>
    <x v="0"/>
    <n v="100"/>
    <n v="114512.5"/>
    <n v="602112.5"/>
    <n v="-487600"/>
    <n v="1.2348492616899098"/>
    <n v="114512.5"/>
    <n v="-26337.5"/>
    <n v="1567"/>
    <n v="0.2393107849393746"/>
    <n v="73.077536694320358"/>
  </r>
  <r>
    <s v="FDAX 03-13"/>
    <n v="1.83"/>
    <n v="2230"/>
    <n v="800"/>
    <n v="100"/>
    <n v="14"/>
    <x v="10"/>
    <x v="3"/>
    <x v="0"/>
    <n v="100"/>
    <n v="96187.5"/>
    <n v="622012.5"/>
    <n v="-525825"/>
    <n v="1.1829268292682926"/>
    <n v="96187.5"/>
    <n v="-30237.5"/>
    <n v="1765"/>
    <n v="0.23796033994334279"/>
    <n v="54.497167138810198"/>
  </r>
  <r>
    <s v="FDAX 03-13"/>
    <n v="1.55"/>
    <n v="2230"/>
    <n v="800"/>
    <n v="100"/>
    <n v="14"/>
    <x v="10"/>
    <x v="4"/>
    <x v="0"/>
    <n v="100"/>
    <n v="81350"/>
    <n v="647425"/>
    <n v="-566075"/>
    <n v="1.143708872499227"/>
    <n v="81350"/>
    <n v="-34412.5"/>
    <n v="1925"/>
    <n v="0.24571428571428572"/>
    <n v="42.259740259740262"/>
  </r>
  <r>
    <s v="FDAX 03-13"/>
    <n v="1.53"/>
    <n v="2230"/>
    <n v="800"/>
    <n v="100"/>
    <n v="14"/>
    <x v="10"/>
    <x v="5"/>
    <x v="0"/>
    <n v="100"/>
    <n v="82362.5"/>
    <n v="693812.5"/>
    <n v="-611450"/>
    <n v="1.1347003025594897"/>
    <n v="82362.5"/>
    <n v="-21412.5"/>
    <n v="2155"/>
    <n v="0.24965197215777263"/>
    <n v="38.219257540603252"/>
  </r>
  <r>
    <s v="FDAX 03-13"/>
    <n v="1.24"/>
    <n v="2230"/>
    <n v="800"/>
    <n v="100"/>
    <n v="14"/>
    <x v="10"/>
    <x v="6"/>
    <x v="0"/>
    <n v="100"/>
    <n v="68375"/>
    <n v="749125"/>
    <n v="-680750"/>
    <n v="1.1004406904149835"/>
    <n v="68375"/>
    <n v="-25187.5"/>
    <n v="2500"/>
    <n v="0.25240000000000001"/>
    <n v="27.35"/>
  </r>
  <r>
    <s v="FDAX 03-13"/>
    <n v="1.56"/>
    <n v="2230"/>
    <n v="800"/>
    <n v="100"/>
    <n v="14"/>
    <x v="10"/>
    <x v="7"/>
    <x v="0"/>
    <n v="100"/>
    <n v="93850"/>
    <n v="486187.5"/>
    <n v="-392337.5"/>
    <n v="1.2392073151304681"/>
    <n v="93850"/>
    <n v="-42125"/>
    <n v="964"/>
    <n v="0.2074688796680498"/>
    <n v="97.354771784232369"/>
  </r>
  <r>
    <s v="FDAX 03-13"/>
    <n v="0.91"/>
    <n v="2230"/>
    <n v="800"/>
    <n v="100"/>
    <n v="14"/>
    <x v="10"/>
    <x v="8"/>
    <x v="0"/>
    <n v="100"/>
    <n v="51437.5"/>
    <n v="826625"/>
    <n v="-775187.5"/>
    <n v="1.0663549141336774"/>
    <n v="51437.5"/>
    <n v="-27637.5"/>
    <n v="3032"/>
    <n v="0.26649076517150394"/>
    <n v="16.964874670184695"/>
  </r>
  <r>
    <s v="FDAX 03-13"/>
    <n v="1.64"/>
    <n v="2230"/>
    <n v="800"/>
    <n v="100"/>
    <n v="14"/>
    <x v="10"/>
    <x v="9"/>
    <x v="0"/>
    <n v="100"/>
    <n v="98787.5"/>
    <n v="491987.5"/>
    <n v="-393200"/>
    <n v="1.2512398270600202"/>
    <n v="98787.5"/>
    <n v="-39837.5"/>
    <n v="985"/>
    <n v="0.2101522842639594"/>
    <n v="100.29187817258884"/>
  </r>
  <r>
    <s v="FDAX 03-13"/>
    <n v="1.51"/>
    <n v="2230"/>
    <n v="800"/>
    <n v="100"/>
    <n v="14"/>
    <x v="10"/>
    <x v="10"/>
    <x v="0"/>
    <n v="100"/>
    <n v="93650"/>
    <n v="500350"/>
    <n v="-406700"/>
    <n v="1.2302680108187853"/>
    <n v="93650"/>
    <n v="-35787.5"/>
    <n v="1015"/>
    <n v="0.20788177339901479"/>
    <n v="92.266009852216754"/>
  </r>
  <r>
    <s v="FDAX 03-13"/>
    <n v="1.57"/>
    <n v="2230"/>
    <n v="800"/>
    <n v="100"/>
    <n v="14"/>
    <x v="10"/>
    <x v="11"/>
    <x v="0"/>
    <n v="100"/>
    <n v="97062.5"/>
    <n v="510025"/>
    <n v="-412962.5"/>
    <n v="1.2350395011653601"/>
    <n v="97062.5"/>
    <n v="-36462.5"/>
    <n v="1035"/>
    <n v="0.20772946859903382"/>
    <n v="93.780193236714979"/>
  </r>
  <r>
    <s v="FDAX 03-13"/>
    <n v="1.5"/>
    <n v="2230"/>
    <n v="800"/>
    <n v="100"/>
    <n v="14"/>
    <x v="10"/>
    <x v="12"/>
    <x v="0"/>
    <n v="100"/>
    <n v="93025"/>
    <n v="517650"/>
    <n v="-424625"/>
    <n v="1.2190756549896968"/>
    <n v="93025"/>
    <n v="-36500"/>
    <n v="1065"/>
    <n v="0.20845070422535211"/>
    <n v="87.347417840375584"/>
  </r>
  <r>
    <s v="FDAX 03-13"/>
    <n v="1.56"/>
    <n v="2230"/>
    <n v="800"/>
    <n v="100"/>
    <n v="14"/>
    <x v="10"/>
    <x v="13"/>
    <x v="0"/>
    <n v="100"/>
    <n v="98625"/>
    <n v="529825"/>
    <n v="-431200"/>
    <n v="1.2287221706864564"/>
    <n v="98625"/>
    <n v="-33850"/>
    <n v="1106"/>
    <n v="0.20886075949367089"/>
    <n v="89.17269439421338"/>
  </r>
  <r>
    <s v="FDAX 03-13"/>
    <n v="1.68"/>
    <n v="2230"/>
    <n v="800"/>
    <n v="100"/>
    <n v="14"/>
    <x v="10"/>
    <x v="14"/>
    <x v="0"/>
    <n v="100"/>
    <n v="107187.5"/>
    <n v="543250"/>
    <n v="-436062.5"/>
    <n v="1.2458076537193636"/>
    <n v="107187.5"/>
    <n v="-34175"/>
    <n v="1148"/>
    <n v="0.20644599303135888"/>
    <n v="93.368902439024396"/>
  </r>
  <r>
    <s v="FDAX 03-13"/>
    <n v="1.72"/>
    <n v="2230"/>
    <n v="800"/>
    <n v="100"/>
    <n v="14"/>
    <x v="10"/>
    <x v="15"/>
    <x v="0"/>
    <n v="100"/>
    <n v="108687.5"/>
    <n v="549850"/>
    <n v="-441162.5"/>
    <n v="1.2463661349276061"/>
    <n v="108687.5"/>
    <n v="-37175"/>
    <n v="1187"/>
    <n v="0.21145745577085087"/>
    <n v="91.564869418702614"/>
  </r>
  <r>
    <s v="FDAX 03-13"/>
    <n v="1.77"/>
    <n v="2230"/>
    <n v="800"/>
    <n v="100"/>
    <n v="14"/>
    <x v="10"/>
    <x v="16"/>
    <x v="0"/>
    <n v="100"/>
    <n v="107875"/>
    <n v="555600"/>
    <n v="-447725"/>
    <n v="1.2409403093416718"/>
    <n v="107875"/>
    <n v="-33475"/>
    <n v="1227"/>
    <n v="0.20863895680521596"/>
    <n v="87.917685411572947"/>
  </r>
  <r>
    <s v="FDAX 03-13"/>
    <n v="1.77"/>
    <n v="2230"/>
    <n v="800"/>
    <n v="100"/>
    <n v="14"/>
    <x v="10"/>
    <x v="17"/>
    <x v="0"/>
    <n v="100"/>
    <n v="107962.5"/>
    <n v="565412.5"/>
    <n v="-457450"/>
    <n v="1.2360093999344191"/>
    <n v="107962.5"/>
    <n v="-33575"/>
    <n v="1295"/>
    <n v="0.20694980694980694"/>
    <n v="83.368725868725875"/>
  </r>
  <r>
    <s v="FDAX 03-13"/>
    <n v="1.78"/>
    <n v="2230"/>
    <n v="800"/>
    <n v="100"/>
    <n v="14"/>
    <x v="10"/>
    <x v="18"/>
    <x v="0"/>
    <n v="100"/>
    <n v="106750"/>
    <n v="573350"/>
    <n v="-466600"/>
    <n v="1.2287826832404629"/>
    <n v="106750"/>
    <n v="-33487.5"/>
    <n v="1367"/>
    <n v="0.21141185076810534"/>
    <n v="78.090709583028527"/>
  </r>
  <r>
    <s v="FDAX 03-13"/>
    <n v="-0.46"/>
    <n v="2230"/>
    <n v="800"/>
    <n v="100"/>
    <n v="14"/>
    <x v="10"/>
    <x v="19"/>
    <x v="0"/>
    <n v="100"/>
    <n v="-24950"/>
    <n v="921375"/>
    <n v="-946325"/>
    <n v="0.97363485060629273"/>
    <n v="-24950"/>
    <n v="-49737.5"/>
    <n v="4247"/>
    <n v="0.2893807393454203"/>
    <n v="-5.8747351071344482"/>
  </r>
  <r>
    <s v="FDAX 03-13"/>
    <n v="2.02"/>
    <n v="2230"/>
    <n v="800"/>
    <n v="100"/>
    <n v="14"/>
    <x v="11"/>
    <x v="0"/>
    <x v="0"/>
    <n v="100"/>
    <n v="118062.5"/>
    <n v="577100"/>
    <n v="-459037.5"/>
    <n v="1.2571957628734036"/>
    <n v="118062.5"/>
    <n v="-28362.5"/>
    <n v="1427"/>
    <n v="0.2235459004905396"/>
    <n v="82.734758234057466"/>
  </r>
  <r>
    <s v="FDAX 03-13"/>
    <n v="2.11"/>
    <n v="2230"/>
    <n v="800"/>
    <n v="100"/>
    <n v="14"/>
    <x v="11"/>
    <x v="1"/>
    <x v="0"/>
    <n v="100"/>
    <n v="115437.5"/>
    <n v="583862.5"/>
    <n v="-468425"/>
    <n v="1.2464375300208144"/>
    <n v="115437.5"/>
    <n v="-26875"/>
    <n v="1492"/>
    <n v="0.23458445040214476"/>
    <n v="77.370978552278814"/>
  </r>
  <r>
    <s v="FDAX 03-13"/>
    <n v="2.15"/>
    <n v="2230"/>
    <n v="800"/>
    <n v="100"/>
    <n v="14"/>
    <x v="11"/>
    <x v="2"/>
    <x v="0"/>
    <n v="100"/>
    <n v="113075"/>
    <n v="603637.5"/>
    <n v="-490562.5"/>
    <n v="1.2305007007262072"/>
    <n v="113075"/>
    <n v="-26437.5"/>
    <n v="1585"/>
    <n v="0.23785488958990536"/>
    <n v="71.34069400630915"/>
  </r>
  <r>
    <s v="FDAX 03-13"/>
    <n v="1.83"/>
    <n v="2230"/>
    <n v="800"/>
    <n v="100"/>
    <n v="14"/>
    <x v="11"/>
    <x v="3"/>
    <x v="0"/>
    <n v="100"/>
    <n v="95862.5"/>
    <n v="623687.5"/>
    <n v="-527825"/>
    <n v="1.1816179604982713"/>
    <n v="95862.5"/>
    <n v="-30337.5"/>
    <n v="1781"/>
    <n v="0.23694553621560921"/>
    <n v="53.825098259404825"/>
  </r>
  <r>
    <s v="FDAX 03-13"/>
    <n v="1.58"/>
    <n v="2230"/>
    <n v="800"/>
    <n v="100"/>
    <n v="14"/>
    <x v="11"/>
    <x v="4"/>
    <x v="0"/>
    <n v="100"/>
    <n v="82737.5"/>
    <n v="649237.5"/>
    <n v="-566500"/>
    <n v="1.1460503089143865"/>
    <n v="82737.5"/>
    <n v="-32700"/>
    <n v="1939"/>
    <n v="0.24497163486333162"/>
    <n v="42.670190820010312"/>
  </r>
  <r>
    <s v="FDAX 03-13"/>
    <n v="1.54"/>
    <n v="2230"/>
    <n v="800"/>
    <n v="100"/>
    <n v="14"/>
    <x v="11"/>
    <x v="5"/>
    <x v="0"/>
    <n v="100"/>
    <n v="83262.5"/>
    <n v="696125"/>
    <n v="-612862.5"/>
    <n v="1.1358583695363969"/>
    <n v="83262.5"/>
    <n v="-20912.5"/>
    <n v="2168"/>
    <n v="0.25"/>
    <n v="38.405212177121768"/>
  </r>
  <r>
    <s v="FDAX 03-13"/>
    <n v="1.29"/>
    <n v="2230"/>
    <n v="800"/>
    <n v="100"/>
    <n v="14"/>
    <x v="11"/>
    <x v="6"/>
    <x v="0"/>
    <n v="100"/>
    <n v="71275"/>
    <n v="752700"/>
    <n v="-681425"/>
    <n v="1.1045969842609238"/>
    <n v="71275"/>
    <n v="-22150"/>
    <n v="2514"/>
    <n v="0.25218774860779636"/>
    <n v="28.351233094669848"/>
  </r>
  <r>
    <s v="FDAX 03-13"/>
    <n v="1.51"/>
    <n v="2230"/>
    <n v="800"/>
    <n v="100"/>
    <n v="14"/>
    <x v="11"/>
    <x v="7"/>
    <x v="0"/>
    <n v="100"/>
    <n v="90825"/>
    <n v="488125"/>
    <n v="-397300"/>
    <n v="1.2286055877170903"/>
    <n v="90825"/>
    <n v="-38687.5"/>
    <n v="982"/>
    <n v="0.20264765784114053"/>
    <n v="92.489816700611001"/>
  </r>
  <r>
    <s v="FDAX 03-13"/>
    <n v="0.96"/>
    <n v="2230"/>
    <n v="800"/>
    <n v="100"/>
    <n v="14"/>
    <x v="11"/>
    <x v="8"/>
    <x v="0"/>
    <n v="100"/>
    <n v="54312.5"/>
    <n v="830162.5"/>
    <n v="-775850"/>
    <n v="1.0700038667268157"/>
    <n v="54312.5"/>
    <n v="-26375"/>
    <n v="3047"/>
    <n v="0.26550705612077452"/>
    <n v="17.82490974729242"/>
  </r>
  <r>
    <s v="FDAX 03-13"/>
    <n v="1.59"/>
    <n v="2230"/>
    <n v="800"/>
    <n v="100"/>
    <n v="14"/>
    <x v="11"/>
    <x v="9"/>
    <x v="0"/>
    <n v="100"/>
    <n v="95762.5"/>
    <n v="493925"/>
    <n v="-398162.5"/>
    <n v="1.240511097855775"/>
    <n v="95762.5"/>
    <n v="-36400"/>
    <n v="1003"/>
    <n v="0.20538384845463609"/>
    <n v="95.476071784646066"/>
  </r>
  <r>
    <s v="FDAX 03-13"/>
    <n v="1.46"/>
    <n v="2230"/>
    <n v="800"/>
    <n v="100"/>
    <n v="14"/>
    <x v="11"/>
    <x v="10"/>
    <x v="0"/>
    <n v="100"/>
    <n v="90625"/>
    <n v="502287.5"/>
    <n v="-411662.5"/>
    <n v="1.2201439285822731"/>
    <n v="90625"/>
    <n v="-33600"/>
    <n v="1033"/>
    <n v="0.20329138431752178"/>
    <n v="87.729912875121002"/>
  </r>
  <r>
    <s v="FDAX 03-13"/>
    <n v="1.52"/>
    <n v="2230"/>
    <n v="800"/>
    <n v="100"/>
    <n v="14"/>
    <x v="11"/>
    <x v="11"/>
    <x v="0"/>
    <n v="100"/>
    <n v="93987.5"/>
    <n v="511900"/>
    <n v="-417912.5"/>
    <n v="1.2248975563066431"/>
    <n v="93987.5"/>
    <n v="-34412.5"/>
    <n v="1054"/>
    <n v="0.2049335863377609"/>
    <n v="89.172201138519924"/>
  </r>
  <r>
    <s v="FDAX 03-13"/>
    <n v="1.44"/>
    <n v="2230"/>
    <n v="800"/>
    <n v="100"/>
    <n v="14"/>
    <x v="11"/>
    <x v="12"/>
    <x v="0"/>
    <n v="100"/>
    <n v="89987.5"/>
    <n v="519587.5"/>
    <n v="-429600"/>
    <n v="1.2094681098696463"/>
    <n v="89987.5"/>
    <n v="-34450"/>
    <n v="1084"/>
    <n v="0.20479704797047971"/>
    <n v="83.014298892988933"/>
  </r>
  <r>
    <s v="FDAX 03-13"/>
    <n v="1.51"/>
    <n v="2230"/>
    <n v="800"/>
    <n v="100"/>
    <n v="14"/>
    <x v="11"/>
    <x v="13"/>
    <x v="0"/>
    <n v="100"/>
    <n v="95587.5"/>
    <n v="532050"/>
    <n v="-436462.5"/>
    <n v="1.2190050691640175"/>
    <n v="95587.5"/>
    <n v="-33475"/>
    <n v="1125"/>
    <n v="0.20711111111111111"/>
    <n v="84.966666666666669"/>
  </r>
  <r>
    <s v="FDAX 03-13"/>
    <n v="1.63"/>
    <n v="2230"/>
    <n v="800"/>
    <n v="100"/>
    <n v="14"/>
    <x v="11"/>
    <x v="14"/>
    <x v="0"/>
    <n v="100"/>
    <n v="104350"/>
    <n v="545650"/>
    <n v="-441300"/>
    <n v="1.2364604577384999"/>
    <n v="104350"/>
    <n v="-34562.5"/>
    <n v="1166"/>
    <n v="0.20497427101200685"/>
    <n v="89.493996569468266"/>
  </r>
  <r>
    <s v="FDAX 03-13"/>
    <n v="1.67"/>
    <n v="2230"/>
    <n v="800"/>
    <n v="100"/>
    <n v="14"/>
    <x v="11"/>
    <x v="15"/>
    <x v="0"/>
    <n v="100"/>
    <n v="105950"/>
    <n v="552262.5"/>
    <n v="-446312.5"/>
    <n v="1.2373897213275451"/>
    <n v="105950"/>
    <n v="-36412.5"/>
    <n v="1205"/>
    <n v="0.20995850622406639"/>
    <n v="87.925311203319495"/>
  </r>
  <r>
    <s v="FDAX 03-13"/>
    <n v="1.73"/>
    <n v="2230"/>
    <n v="800"/>
    <n v="100"/>
    <n v="14"/>
    <x v="11"/>
    <x v="16"/>
    <x v="0"/>
    <n v="100"/>
    <n v="105162.5"/>
    <n v="557675"/>
    <n v="-452512.5"/>
    <n v="1.2323968951133946"/>
    <n v="105162.5"/>
    <n v="-34100"/>
    <n v="1245"/>
    <n v="0.20722891566265061"/>
    <n v="84.467871485943775"/>
  </r>
  <r>
    <s v="FDAX 03-13"/>
    <n v="1.72"/>
    <n v="2230"/>
    <n v="800"/>
    <n v="100"/>
    <n v="14"/>
    <x v="11"/>
    <x v="17"/>
    <x v="0"/>
    <n v="100"/>
    <n v="105175"/>
    <n v="567250"/>
    <n v="-462075"/>
    <n v="1.227614564735162"/>
    <n v="105175"/>
    <n v="-34200"/>
    <n v="1314"/>
    <n v="0.20471841704718416"/>
    <n v="80.041856925418571"/>
  </r>
  <r>
    <s v="FDAX 03-13"/>
    <n v="1.72"/>
    <n v="2230"/>
    <n v="800"/>
    <n v="100"/>
    <n v="14"/>
    <x v="11"/>
    <x v="18"/>
    <x v="0"/>
    <n v="100"/>
    <n v="103662.5"/>
    <n v="575062.5"/>
    <n v="-471400"/>
    <n v="1.2199034789987271"/>
    <n v="103662.5"/>
    <n v="-34112.5"/>
    <n v="1386"/>
    <n v="0.20923520923520925"/>
    <n v="74.792568542568546"/>
  </r>
  <r>
    <s v="FDAX 03-13"/>
    <n v="-0.43"/>
    <n v="2230"/>
    <n v="800"/>
    <n v="100"/>
    <n v="14"/>
    <x v="11"/>
    <x v="19"/>
    <x v="0"/>
    <n v="100"/>
    <n v="-23187.5"/>
    <n v="923712.5"/>
    <n v="-946900"/>
    <n v="0.97551219769775055"/>
    <n v="-23187.5"/>
    <n v="-46950"/>
    <n v="4266"/>
    <n v="0.28973277074542897"/>
    <n v="-5.435419596812002"/>
  </r>
  <r>
    <s v="FDAX 03-13"/>
    <n v="2.11"/>
    <n v="2230"/>
    <n v="800"/>
    <n v="100"/>
    <n v="14"/>
    <x v="12"/>
    <x v="0"/>
    <x v="0"/>
    <n v="100"/>
    <n v="123550"/>
    <n v="580950"/>
    <n v="-457400"/>
    <n v="1.270113686051596"/>
    <n v="123550"/>
    <n v="-26087.5"/>
    <n v="1437"/>
    <n v="0.22338204592901878"/>
    <n v="85.977731384829511"/>
  </r>
  <r>
    <s v="FDAX 03-13"/>
    <n v="2.2200000000000002"/>
    <n v="2230"/>
    <n v="800"/>
    <n v="100"/>
    <n v="14"/>
    <x v="12"/>
    <x v="1"/>
    <x v="0"/>
    <n v="100"/>
    <n v="121250"/>
    <n v="587862.5"/>
    <n v="-466612.5"/>
    <n v="1.2598515899166867"/>
    <n v="121250"/>
    <n v="-24600"/>
    <n v="1502"/>
    <n v="0.23368841544607191"/>
    <n v="80.72569906790946"/>
  </r>
  <r>
    <s v="FDAX 03-13"/>
    <n v="2.25"/>
    <n v="2230"/>
    <n v="800"/>
    <n v="100"/>
    <n v="14"/>
    <x v="12"/>
    <x v="2"/>
    <x v="0"/>
    <n v="100"/>
    <n v="118712.5"/>
    <n v="607475"/>
    <n v="-488762.5"/>
    <n v="1.2428838137132043"/>
    <n v="118712.5"/>
    <n v="-24162.5"/>
    <n v="1596"/>
    <n v="0.2362155388471178"/>
    <n v="74.381265664160395"/>
  </r>
  <r>
    <s v="FDAX 03-13"/>
    <n v="1.92"/>
    <n v="2230"/>
    <n v="800"/>
    <n v="100"/>
    <n v="14"/>
    <x v="12"/>
    <x v="3"/>
    <x v="0"/>
    <n v="100"/>
    <n v="100675"/>
    <n v="627362.5"/>
    <n v="-526687.5"/>
    <n v="1.1911475020766584"/>
    <n v="100675"/>
    <n v="-28175"/>
    <n v="1792"/>
    <n v="0.23604910714285715"/>
    <n v="56.180245535714285"/>
  </r>
  <r>
    <s v="FDAX 03-13"/>
    <n v="1.67"/>
    <n v="2230"/>
    <n v="800"/>
    <n v="100"/>
    <n v="14"/>
    <x v="12"/>
    <x v="4"/>
    <x v="0"/>
    <n v="100"/>
    <n v="87675"/>
    <n v="652912.5"/>
    <n v="-565237.5"/>
    <n v="1.1551117892921117"/>
    <n v="87675"/>
    <n v="-30712.5"/>
    <n v="1950"/>
    <n v="0.24461538461538462"/>
    <n v="44.96153846153846"/>
  </r>
  <r>
    <s v="FDAX 03-13"/>
    <n v="1.63"/>
    <n v="2230"/>
    <n v="800"/>
    <n v="100"/>
    <n v="14"/>
    <x v="12"/>
    <x v="5"/>
    <x v="0"/>
    <n v="100"/>
    <n v="88212.5"/>
    <n v="699262.5"/>
    <n v="-611050"/>
    <n v="1.1443621634890762"/>
    <n v="88212.5"/>
    <n v="-20300"/>
    <n v="2179"/>
    <n v="0.24919687930243231"/>
    <n v="40.483019733822857"/>
  </r>
  <r>
    <s v="FDAX 03-13"/>
    <n v="1.39"/>
    <n v="2230"/>
    <n v="800"/>
    <n v="100"/>
    <n v="14"/>
    <x v="12"/>
    <x v="6"/>
    <x v="0"/>
    <n v="100"/>
    <n v="76800"/>
    <n v="755612.5"/>
    <n v="-678812.5"/>
    <n v="1.11313875333763"/>
    <n v="76800"/>
    <n v="-20987.5"/>
    <n v="2524"/>
    <n v="0.25237717908082408"/>
    <n v="30.427892234548334"/>
  </r>
  <r>
    <s v="FDAX 03-13"/>
    <n v="1.56"/>
    <n v="2230"/>
    <n v="800"/>
    <n v="100"/>
    <n v="14"/>
    <x v="12"/>
    <x v="7"/>
    <x v="0"/>
    <n v="100"/>
    <n v="94262.5"/>
    <n v="493175"/>
    <n v="-398912.5"/>
    <n v="1.236298687055432"/>
    <n v="94262.5"/>
    <n v="-35312.5"/>
    <n v="993"/>
    <n v="0.20342396777442096"/>
    <n v="94.926988922457198"/>
  </r>
  <r>
    <s v="FDAX 03-13"/>
    <n v="1.07"/>
    <n v="2230"/>
    <n v="800"/>
    <n v="100"/>
    <n v="14"/>
    <x v="12"/>
    <x v="8"/>
    <x v="0"/>
    <n v="100"/>
    <n v="60225"/>
    <n v="833337.5"/>
    <n v="-773112.5"/>
    <n v="1.077899400151983"/>
    <n v="60225"/>
    <n v="-24987.5"/>
    <n v="3055"/>
    <n v="0.26481178396072014"/>
    <n v="19.713584288052374"/>
  </r>
  <r>
    <s v="FDAX 03-13"/>
    <n v="1.66"/>
    <n v="2230"/>
    <n v="800"/>
    <n v="100"/>
    <n v="14"/>
    <x v="12"/>
    <x v="9"/>
    <x v="0"/>
    <n v="100"/>
    <n v="100550"/>
    <n v="498975"/>
    <n v="-398425"/>
    <n v="1.2523687017631926"/>
    <n v="100550"/>
    <n v="-33025"/>
    <n v="1013"/>
    <n v="0.20631786771964461"/>
    <n v="99.25962487660415"/>
  </r>
  <r>
    <s v="FDAX 03-13"/>
    <n v="1.54"/>
    <n v="2230"/>
    <n v="800"/>
    <n v="100"/>
    <n v="14"/>
    <x v="12"/>
    <x v="10"/>
    <x v="0"/>
    <n v="100"/>
    <n v="95750"/>
    <n v="507337.5"/>
    <n v="-411587.5"/>
    <n v="1.2326358307771736"/>
    <n v="95750"/>
    <n v="-31162.5"/>
    <n v="1043"/>
    <n v="0.20421860019175456"/>
    <n v="91.802492809204224"/>
  </r>
  <r>
    <s v="FDAX 03-13"/>
    <n v="1.59"/>
    <n v="2230"/>
    <n v="800"/>
    <n v="100"/>
    <n v="14"/>
    <x v="12"/>
    <x v="11"/>
    <x v="0"/>
    <n v="100"/>
    <n v="98587.5"/>
    <n v="516025"/>
    <n v="-417437.5"/>
    <n v="1.2361730798023656"/>
    <n v="98587.5"/>
    <n v="-31975"/>
    <n v="1065"/>
    <n v="0.20657276995305165"/>
    <n v="92.570422535211264"/>
  </r>
  <r>
    <s v="FDAX 03-13"/>
    <n v="1.51"/>
    <n v="2230"/>
    <n v="800"/>
    <n v="100"/>
    <n v="14"/>
    <x v="12"/>
    <x v="12"/>
    <x v="0"/>
    <n v="100"/>
    <n v="94437.5"/>
    <n v="524262.5"/>
    <n v="-429825"/>
    <n v="1.2197115104984586"/>
    <n v="94437.5"/>
    <n v="-32012.5"/>
    <n v="1095"/>
    <n v="0.20547945205479451"/>
    <n v="86.24429223744292"/>
  </r>
  <r>
    <s v="FDAX 03-13"/>
    <n v="1.55"/>
    <n v="2230"/>
    <n v="800"/>
    <n v="100"/>
    <n v="14"/>
    <x v="12"/>
    <x v="13"/>
    <x v="0"/>
    <n v="100"/>
    <n v="98562.5"/>
    <n v="535262.5"/>
    <n v="-436700"/>
    <n v="1.2256984199679415"/>
    <n v="98562.5"/>
    <n v="-31037.5"/>
    <n v="1136"/>
    <n v="0.20774647887323944"/>
    <n v="86.76276408450704"/>
  </r>
  <r>
    <s v="FDAX 03-13"/>
    <n v="1.68"/>
    <n v="2230"/>
    <n v="800"/>
    <n v="100"/>
    <n v="14"/>
    <x v="12"/>
    <x v="14"/>
    <x v="0"/>
    <n v="100"/>
    <n v="107550"/>
    <n v="548537.5"/>
    <n v="-440987.5"/>
    <n v="1.243884463845347"/>
    <n v="107550"/>
    <n v="-32125"/>
    <n v="1177"/>
    <n v="0.20560747663551401"/>
    <n v="91.376380628717072"/>
  </r>
  <r>
    <s v="FDAX 03-13"/>
    <n v="1.74"/>
    <n v="2230"/>
    <n v="800"/>
    <n v="100"/>
    <n v="14"/>
    <x v="12"/>
    <x v="15"/>
    <x v="0"/>
    <n v="100"/>
    <n v="110300"/>
    <n v="555150"/>
    <n v="-444850"/>
    <n v="1.2479487467685737"/>
    <n v="110300"/>
    <n v="-33975"/>
    <n v="1214"/>
    <n v="0.21087314662273476"/>
    <n v="90.856672158154865"/>
  </r>
  <r>
    <s v="FDAX 03-13"/>
    <n v="1.8"/>
    <n v="2230"/>
    <n v="800"/>
    <n v="100"/>
    <n v="14"/>
    <x v="12"/>
    <x v="16"/>
    <x v="0"/>
    <n v="100"/>
    <n v="109512.5"/>
    <n v="561150"/>
    <n v="-451637.5"/>
    <n v="1.2424787578533669"/>
    <n v="109512.5"/>
    <n v="-31662.5"/>
    <n v="1254"/>
    <n v="0.20813397129186603"/>
    <n v="87.330542264752793"/>
  </r>
  <r>
    <s v="FDAX 03-13"/>
    <n v="1.8"/>
    <n v="2230"/>
    <n v="800"/>
    <n v="100"/>
    <n v="14"/>
    <x v="12"/>
    <x v="17"/>
    <x v="0"/>
    <n v="100"/>
    <n v="110037.5"/>
    <n v="570775"/>
    <n v="-460737.5"/>
    <n v="1.2388290512493556"/>
    <n v="110037.5"/>
    <n v="-31762.5"/>
    <n v="1322"/>
    <n v="0.20574886535552195"/>
    <n v="83.235627836611201"/>
  </r>
  <r>
    <s v="FDAX 03-13"/>
    <n v="1.81"/>
    <n v="2230"/>
    <n v="800"/>
    <n v="100"/>
    <n v="14"/>
    <x v="12"/>
    <x v="18"/>
    <x v="0"/>
    <n v="100"/>
    <n v="108725"/>
    <n v="578900"/>
    <n v="-470175"/>
    <n v="1.2312436858616473"/>
    <n v="108725"/>
    <n v="-31837.5"/>
    <n v="1395"/>
    <n v="0.20931899641577062"/>
    <n v="77.939068100358426"/>
  </r>
  <r>
    <s v="FDAX 03-13"/>
    <n v="-0.31"/>
    <n v="2230"/>
    <n v="800"/>
    <n v="100"/>
    <n v="14"/>
    <x v="12"/>
    <x v="19"/>
    <x v="0"/>
    <n v="100"/>
    <n v="-16512.5"/>
    <n v="926087.5"/>
    <n v="-942600"/>
    <n v="0.98248196477827288"/>
    <n v="-16512.5"/>
    <n v="-46862.5"/>
    <n v="4273"/>
    <n v="0.28949216007488882"/>
    <n v="-3.864380996957641"/>
  </r>
  <r>
    <s v="FDAX 03-13"/>
    <n v="2.14"/>
    <n v="2230"/>
    <n v="800"/>
    <n v="100"/>
    <n v="14"/>
    <x v="13"/>
    <x v="0"/>
    <x v="0"/>
    <n v="100"/>
    <n v="125362.5"/>
    <n v="582337.5"/>
    <n v="-456975"/>
    <n v="1.2743311997374036"/>
    <n v="125362.5"/>
    <n v="-26925"/>
    <n v="1432"/>
    <n v="0.2276536312849162"/>
    <n v="87.543645251396654"/>
  </r>
  <r>
    <s v="FDAX 03-13"/>
    <n v="2.2200000000000002"/>
    <n v="2230"/>
    <n v="800"/>
    <n v="100"/>
    <n v="14"/>
    <x v="13"/>
    <x v="1"/>
    <x v="0"/>
    <n v="100"/>
    <n v="121912.5"/>
    <n v="588537.5"/>
    <n v="-466625"/>
    <n v="1.2612643986070184"/>
    <n v="121912.5"/>
    <n v="-25437.5"/>
    <n v="1498"/>
    <n v="0.23965287049399198"/>
    <n v="81.383511348464623"/>
  </r>
  <r>
    <s v="FDAX 03-13"/>
    <n v="2.2200000000000002"/>
    <n v="2230"/>
    <n v="800"/>
    <n v="100"/>
    <n v="14"/>
    <x v="13"/>
    <x v="2"/>
    <x v="0"/>
    <n v="100"/>
    <n v="117312.5"/>
    <n v="608750"/>
    <n v="-491437.5"/>
    <n v="1.2387129594302428"/>
    <n v="117312.5"/>
    <n v="-25000"/>
    <n v="1593"/>
    <n v="0.24042686754551162"/>
    <n v="73.642498430634021"/>
  </r>
  <r>
    <s v="FDAX 03-13"/>
    <n v="1.88"/>
    <n v="2230"/>
    <n v="800"/>
    <n v="100"/>
    <n v="14"/>
    <x v="13"/>
    <x v="3"/>
    <x v="0"/>
    <n v="100"/>
    <n v="99187.5"/>
    <n v="628537.5"/>
    <n v="-529350"/>
    <n v="1.1873760272031737"/>
    <n v="99187.5"/>
    <n v="-28937.5"/>
    <n v="1790"/>
    <n v="0.23966480446927374"/>
    <n v="55.412011173184361"/>
  </r>
  <r>
    <s v="FDAX 03-13"/>
    <n v="1.65"/>
    <n v="2230"/>
    <n v="800"/>
    <n v="100"/>
    <n v="14"/>
    <x v="13"/>
    <x v="4"/>
    <x v="0"/>
    <n v="100"/>
    <n v="86500"/>
    <n v="655162.5"/>
    <n v="-568662.5"/>
    <n v="1.1521113138285011"/>
    <n v="86500"/>
    <n v="-31300"/>
    <n v="1947"/>
    <n v="0.24756034925526452"/>
    <n v="44.427324088341038"/>
  </r>
  <r>
    <s v="FDAX 03-13"/>
    <n v="1.64"/>
    <n v="2230"/>
    <n v="800"/>
    <n v="100"/>
    <n v="14"/>
    <x v="13"/>
    <x v="5"/>
    <x v="0"/>
    <n v="100"/>
    <n v="88950"/>
    <n v="702850"/>
    <n v="-613900"/>
    <n v="1.1448933050985504"/>
    <n v="88950"/>
    <n v="-19937.5"/>
    <n v="2172"/>
    <n v="0.25138121546961328"/>
    <n v="40.953038674033152"/>
  </r>
  <r>
    <s v="FDAX 03-13"/>
    <n v="1.4"/>
    <n v="2230"/>
    <n v="800"/>
    <n v="100"/>
    <n v="14"/>
    <x v="13"/>
    <x v="6"/>
    <x v="0"/>
    <n v="100"/>
    <n v="77275"/>
    <n v="759562.5"/>
    <n v="-682287.5"/>
    <n v="1.113258706923401"/>
    <n v="77275"/>
    <n v="-20412.5"/>
    <n v="2517"/>
    <n v="0.25466825586015096"/>
    <n v="30.701231624950339"/>
  </r>
  <r>
    <s v="FDAX 03-13"/>
    <n v="1.55"/>
    <n v="2230"/>
    <n v="800"/>
    <n v="100"/>
    <n v="14"/>
    <x v="13"/>
    <x v="7"/>
    <x v="0"/>
    <n v="100"/>
    <n v="94187.5"/>
    <n v="493837.5"/>
    <n v="-399650"/>
    <n v="1.2356749655948955"/>
    <n v="94187.5"/>
    <n v="-39912.5"/>
    <n v="992"/>
    <n v="0.20766129032258066"/>
    <n v="94.947076612903231"/>
  </r>
  <r>
    <s v="FDAX 03-13"/>
    <n v="1.07"/>
    <n v="2230"/>
    <n v="800"/>
    <n v="100"/>
    <n v="14"/>
    <x v="13"/>
    <x v="8"/>
    <x v="0"/>
    <n v="100"/>
    <n v="60125"/>
    <n v="831975"/>
    <n v="-771850"/>
    <n v="1.0778972598302778"/>
    <n v="60125"/>
    <n v="-21100"/>
    <n v="3048"/>
    <n v="0.26607611548556431"/>
    <n v="19.726049868766403"/>
  </r>
  <r>
    <s v="FDAX 03-13"/>
    <n v="1.66"/>
    <n v="2230"/>
    <n v="800"/>
    <n v="100"/>
    <n v="14"/>
    <x v="13"/>
    <x v="9"/>
    <x v="0"/>
    <n v="100"/>
    <n v="100600"/>
    <n v="499600"/>
    <n v="-399000"/>
    <n v="1.2521303258145364"/>
    <n v="100600"/>
    <n v="-37625"/>
    <n v="1011"/>
    <n v="0.21167161226508407"/>
    <n v="99.505440158259148"/>
  </r>
  <r>
    <s v="FDAX 03-13"/>
    <n v="1.54"/>
    <n v="2230"/>
    <n v="800"/>
    <n v="100"/>
    <n v="14"/>
    <x v="13"/>
    <x v="10"/>
    <x v="0"/>
    <n v="100"/>
    <n v="95800"/>
    <n v="507962.5"/>
    <n v="-412162.5"/>
    <n v="1.2324325963667242"/>
    <n v="95800"/>
    <n v="-33575"/>
    <n v="1041"/>
    <n v="0.20941402497598463"/>
    <n v="92.026897214217101"/>
  </r>
  <r>
    <s v="FDAX 03-13"/>
    <n v="1.58"/>
    <n v="2230"/>
    <n v="800"/>
    <n v="100"/>
    <n v="14"/>
    <x v="13"/>
    <x v="11"/>
    <x v="0"/>
    <n v="100"/>
    <n v="98587.5"/>
    <n v="516875"/>
    <n v="-418287.5"/>
    <n v="1.2356931536323701"/>
    <n v="98587.5"/>
    <n v="-34250"/>
    <n v="1064"/>
    <n v="0.21052631578947367"/>
    <n v="92.657424812030072"/>
  </r>
  <r>
    <s v="FDAX 03-13"/>
    <n v="1.51"/>
    <n v="2230"/>
    <n v="800"/>
    <n v="100"/>
    <n v="14"/>
    <x v="13"/>
    <x v="12"/>
    <x v="0"/>
    <n v="100"/>
    <n v="94437.5"/>
    <n v="524425"/>
    <n v="-429987.5"/>
    <n v="1.2196284775720225"/>
    <n v="94437.5"/>
    <n v="-34287.5"/>
    <n v="1094"/>
    <n v="0.2093235831809872"/>
    <n v="86.323126142595981"/>
  </r>
  <r>
    <s v="FDAX 03-13"/>
    <n v="1.56"/>
    <n v="2230"/>
    <n v="800"/>
    <n v="100"/>
    <n v="14"/>
    <x v="13"/>
    <x v="13"/>
    <x v="0"/>
    <n v="100"/>
    <n v="99050"/>
    <n v="535787.5"/>
    <n v="-436737.5"/>
    <n v="1.226795271759352"/>
    <n v="99050"/>
    <n v="-32625"/>
    <n v="1135"/>
    <n v="0.2105726872246696"/>
    <n v="87.268722466960355"/>
  </r>
  <r>
    <s v="FDAX 03-13"/>
    <n v="1.68"/>
    <n v="2230"/>
    <n v="800"/>
    <n v="100"/>
    <n v="14"/>
    <x v="13"/>
    <x v="14"/>
    <x v="0"/>
    <n v="100"/>
    <n v="107537.5"/>
    <n v="548400"/>
    <n v="-440862.5"/>
    <n v="1.2439252601434687"/>
    <n v="107537.5"/>
    <n v="-33712.5"/>
    <n v="1177"/>
    <n v="0.20815632965165676"/>
    <n v="91.365760407816481"/>
  </r>
  <r>
    <s v="FDAX 03-13"/>
    <n v="1.74"/>
    <n v="2230"/>
    <n v="800"/>
    <n v="100"/>
    <n v="14"/>
    <x v="13"/>
    <x v="15"/>
    <x v="0"/>
    <n v="100"/>
    <n v="110437.5"/>
    <n v="555175"/>
    <n v="-444737.5"/>
    <n v="1.2483206385789369"/>
    <n v="110437.5"/>
    <n v="-35562.5"/>
    <n v="1213"/>
    <n v="0.21352019785655399"/>
    <n v="91.044929925803785"/>
  </r>
  <r>
    <s v="FDAX 03-13"/>
    <n v="1.82"/>
    <n v="2230"/>
    <n v="800"/>
    <n v="100"/>
    <n v="14"/>
    <x v="13"/>
    <x v="16"/>
    <x v="0"/>
    <n v="100"/>
    <n v="110800"/>
    <n v="561437.5"/>
    <n v="-450637.5"/>
    <n v="1.2458739008626667"/>
    <n v="110800"/>
    <n v="-33250"/>
    <n v="1252"/>
    <n v="0.21166134185303515"/>
    <n v="88.498402555910545"/>
  </r>
  <r>
    <s v="FDAX 03-13"/>
    <n v="1.83"/>
    <n v="2230"/>
    <n v="800"/>
    <n v="100"/>
    <n v="14"/>
    <x v="13"/>
    <x v="17"/>
    <x v="0"/>
    <n v="100"/>
    <n v="111837.5"/>
    <n v="571100"/>
    <n v="-459262.5"/>
    <n v="1.2435154187420048"/>
    <n v="111837.5"/>
    <n v="-32600"/>
    <n v="1318"/>
    <n v="0.20864946889226099"/>
    <n v="84.853945371775424"/>
  </r>
  <r>
    <s v="FDAX 03-13"/>
    <n v="1.83"/>
    <n v="2230"/>
    <n v="800"/>
    <n v="100"/>
    <n v="14"/>
    <x v="13"/>
    <x v="18"/>
    <x v="0"/>
    <n v="100"/>
    <n v="110550"/>
    <n v="579900"/>
    <n v="-469350"/>
    <n v="1.2355385107062959"/>
    <n v="110550"/>
    <n v="-32675"/>
    <n v="1390"/>
    <n v="0.21294964028776978"/>
    <n v="79.532374100719423"/>
  </r>
  <r>
    <s v="FDAX 03-13"/>
    <n v="-0.3"/>
    <n v="2230"/>
    <n v="800"/>
    <n v="100"/>
    <n v="14"/>
    <x v="13"/>
    <x v="19"/>
    <x v="0"/>
    <n v="100"/>
    <n v="-16112.5"/>
    <n v="925550"/>
    <n v="-941662.5"/>
    <n v="0.98288930481993286"/>
    <n v="-16112.5"/>
    <n v="-45587.5"/>
    <n v="4265"/>
    <n v="0.29050410316529895"/>
    <n v="-3.7778429073856974"/>
  </r>
  <r>
    <s v="FDAX 03-13"/>
    <n v="2.12"/>
    <n v="2230"/>
    <n v="800"/>
    <n v="100"/>
    <n v="14"/>
    <x v="14"/>
    <x v="0"/>
    <x v="0"/>
    <n v="100"/>
    <n v="124012.5"/>
    <n v="584237.5"/>
    <n v="-460225"/>
    <n v="1.2694605899288391"/>
    <n v="124012.5"/>
    <n v="-27050"/>
    <n v="1439"/>
    <n v="0.22863099374565671"/>
    <n v="86.179638637943015"/>
  </r>
  <r>
    <s v="FDAX 03-13"/>
    <n v="2.2000000000000002"/>
    <n v="2230"/>
    <n v="800"/>
    <n v="100"/>
    <n v="14"/>
    <x v="14"/>
    <x v="1"/>
    <x v="0"/>
    <n v="100"/>
    <n v="120800"/>
    <n v="591812.5"/>
    <n v="-471012.5"/>
    <n v="1.2564687773679042"/>
    <n v="120800"/>
    <n v="-25562.5"/>
    <n v="1505"/>
    <n v="0.24053156146179402"/>
    <n v="80.265780730897006"/>
  </r>
  <r>
    <s v="FDAX 03-13"/>
    <n v="2.19"/>
    <n v="2230"/>
    <n v="800"/>
    <n v="100"/>
    <n v="14"/>
    <x v="14"/>
    <x v="2"/>
    <x v="0"/>
    <n v="100"/>
    <n v="115975"/>
    <n v="612700"/>
    <n v="-496725"/>
    <n v="1.2334792893452111"/>
    <n v="115975"/>
    <n v="-25125"/>
    <n v="1602"/>
    <n v="0.24157303370786518"/>
    <n v="72.393882646691637"/>
  </r>
  <r>
    <s v="FDAX 03-13"/>
    <n v="1.79"/>
    <n v="2230"/>
    <n v="800"/>
    <n v="100"/>
    <n v="14"/>
    <x v="14"/>
    <x v="3"/>
    <x v="0"/>
    <n v="100"/>
    <n v="94762.5"/>
    <n v="631837.5"/>
    <n v="-537075"/>
    <n v="1.1764418377321604"/>
    <n v="94762.5"/>
    <n v="-29062.5"/>
    <n v="1801"/>
    <n v="0.23986674069961134"/>
    <n v="52.616601887840091"/>
  </r>
  <r>
    <s v="FDAX 03-13"/>
    <n v="1.56"/>
    <n v="2230"/>
    <n v="800"/>
    <n v="100"/>
    <n v="14"/>
    <x v="14"/>
    <x v="4"/>
    <x v="0"/>
    <n v="100"/>
    <n v="82175"/>
    <n v="658725"/>
    <n v="-576550"/>
    <n v="1.1425288353135028"/>
    <n v="82175"/>
    <n v="-31425"/>
    <n v="1958"/>
    <n v="0.24668028600612871"/>
    <n v="41.968845760980592"/>
  </r>
  <r>
    <s v="FDAX 03-13"/>
    <n v="1.57"/>
    <n v="2230"/>
    <n v="800"/>
    <n v="100"/>
    <n v="14"/>
    <x v="14"/>
    <x v="5"/>
    <x v="0"/>
    <n v="100"/>
    <n v="85512.5"/>
    <n v="708975"/>
    <n v="-623462.5"/>
    <n v="1.1371574072217656"/>
    <n v="85512.5"/>
    <n v="-20212.5"/>
    <n v="2184"/>
    <n v="0.25045787545787546"/>
    <n v="39.154075091575095"/>
  </r>
  <r>
    <s v="FDAX 03-13"/>
    <n v="1.34"/>
    <n v="2230"/>
    <n v="800"/>
    <n v="100"/>
    <n v="14"/>
    <x v="14"/>
    <x v="6"/>
    <x v="0"/>
    <n v="100"/>
    <n v="74275"/>
    <n v="763137.5"/>
    <n v="-688862.5"/>
    <n v="1.1078226786913208"/>
    <n v="74275"/>
    <n v="-20175"/>
    <n v="2529"/>
    <n v="0.25345986555950967"/>
    <n v="29.369315935152233"/>
  </r>
  <r>
    <s v="FDAX 03-13"/>
    <n v="1.55"/>
    <n v="2230"/>
    <n v="800"/>
    <n v="100"/>
    <n v="14"/>
    <x v="14"/>
    <x v="7"/>
    <x v="0"/>
    <n v="100"/>
    <n v="93925"/>
    <n v="493862.5"/>
    <n v="-399937.5"/>
    <n v="1.234849195186748"/>
    <n v="93925"/>
    <n v="-37150"/>
    <n v="999"/>
    <n v="0.20820820820820821"/>
    <n v="94.019019019019012"/>
  </r>
  <r>
    <s v="FDAX 03-13"/>
    <n v="1.02"/>
    <n v="2230"/>
    <n v="800"/>
    <n v="100"/>
    <n v="14"/>
    <x v="14"/>
    <x v="8"/>
    <x v="0"/>
    <n v="100"/>
    <n v="57375"/>
    <n v="835375"/>
    <n v="-778000"/>
    <n v="1.0737467866323906"/>
    <n v="57375"/>
    <n v="-21500"/>
    <n v="3062"/>
    <n v="0.26518615284128022"/>
    <n v="18.737753102547355"/>
  </r>
  <r>
    <s v="FDAX 03-13"/>
    <n v="1.64"/>
    <n v="2230"/>
    <n v="800"/>
    <n v="100"/>
    <n v="14"/>
    <x v="14"/>
    <x v="9"/>
    <x v="0"/>
    <n v="100"/>
    <n v="99812.5"/>
    <n v="499625"/>
    <n v="-399812.5"/>
    <n v="1.2496482726277942"/>
    <n v="99812.5"/>
    <n v="-34862.5"/>
    <n v="1019"/>
    <n v="0.21197252208047104"/>
    <n v="97.951422963689893"/>
  </r>
  <r>
    <s v="FDAX 03-13"/>
    <n v="1.53"/>
    <n v="2230"/>
    <n v="800"/>
    <n v="100"/>
    <n v="14"/>
    <x v="14"/>
    <x v="10"/>
    <x v="0"/>
    <n v="100"/>
    <n v="95012.5"/>
    <n v="508025"/>
    <n v="-413012.5"/>
    <n v="1.2300475167216489"/>
    <n v="95012.5"/>
    <n v="-32187.5"/>
    <n v="1049"/>
    <n v="0.21067683508102955"/>
    <n v="90.574356530028595"/>
  </r>
  <r>
    <s v="FDAX 03-13"/>
    <n v="1.57"/>
    <n v="2230"/>
    <n v="800"/>
    <n v="100"/>
    <n v="14"/>
    <x v="14"/>
    <x v="11"/>
    <x v="0"/>
    <n v="100"/>
    <n v="97800"/>
    <n v="516875"/>
    <n v="-419075"/>
    <n v="1.2333711149555568"/>
    <n v="97800"/>
    <n v="-33000"/>
    <n v="1072"/>
    <n v="0.21082089552238806"/>
    <n v="91.231343283582092"/>
  </r>
  <r>
    <s v="FDAX 03-13"/>
    <n v="1.5"/>
    <n v="2230"/>
    <n v="800"/>
    <n v="100"/>
    <n v="14"/>
    <x v="14"/>
    <x v="12"/>
    <x v="0"/>
    <n v="100"/>
    <n v="93675"/>
    <n v="524362.5"/>
    <n v="-430687.5"/>
    <n v="1.2175010883761428"/>
    <n v="93675"/>
    <n v="-33037.5"/>
    <n v="1102"/>
    <n v="0.20961887477313976"/>
    <n v="85.004537205081675"/>
  </r>
  <r>
    <s v="FDAX 03-13"/>
    <n v="1.53"/>
    <n v="2230"/>
    <n v="800"/>
    <n v="100"/>
    <n v="14"/>
    <x v="14"/>
    <x v="13"/>
    <x v="0"/>
    <n v="100"/>
    <n v="97512.5"/>
    <n v="534925"/>
    <n v="-437412.5"/>
    <n v="1.2229303003457834"/>
    <n v="97512.5"/>
    <n v="-32062.5"/>
    <n v="1143"/>
    <n v="0.21084864391951005"/>
    <n v="85.312773403324584"/>
  </r>
  <r>
    <s v="FDAX 03-13"/>
    <n v="1.66"/>
    <n v="2230"/>
    <n v="800"/>
    <n v="100"/>
    <n v="14"/>
    <x v="14"/>
    <x v="14"/>
    <x v="0"/>
    <n v="100"/>
    <n v="106137.5"/>
    <n v="548225"/>
    <n v="-442087.5"/>
    <n v="1.2400825628410665"/>
    <n v="106137.5"/>
    <n v="-33150"/>
    <n v="1185"/>
    <n v="0.20843881856540084"/>
    <n v="89.567510548523202"/>
  </r>
  <r>
    <s v="FDAX 03-13"/>
    <n v="1.72"/>
    <n v="2230"/>
    <n v="800"/>
    <n v="100"/>
    <n v="14"/>
    <x v="14"/>
    <x v="15"/>
    <x v="0"/>
    <n v="100"/>
    <n v="109037.5"/>
    <n v="555012.5"/>
    <n v="-445975"/>
    <n v="1.2444924042827512"/>
    <n v="109037.5"/>
    <n v="-35000"/>
    <n v="1221"/>
    <n v="0.21457821457821458"/>
    <n v="89.301801801801801"/>
  </r>
  <r>
    <s v="FDAX 03-13"/>
    <n v="1.77"/>
    <n v="2230"/>
    <n v="800"/>
    <n v="100"/>
    <n v="14"/>
    <x v="14"/>
    <x v="16"/>
    <x v="0"/>
    <n v="100"/>
    <n v="108325"/>
    <n v="561387.5"/>
    <n v="-453062.5"/>
    <n v="1.2390950475927713"/>
    <n v="108325"/>
    <n v="-33375"/>
    <n v="1261"/>
    <n v="0.21332275971451228"/>
    <n v="85.904044409199045"/>
  </r>
  <r>
    <s v="FDAX 03-13"/>
    <n v="1.79"/>
    <n v="2230"/>
    <n v="800"/>
    <n v="100"/>
    <n v="14"/>
    <x v="14"/>
    <x v="17"/>
    <x v="0"/>
    <n v="100"/>
    <n v="109825"/>
    <n v="571275"/>
    <n v="-461450"/>
    <n v="1.2379997832917975"/>
    <n v="109825"/>
    <n v="-32725"/>
    <n v="1326"/>
    <n v="0.21040723981900453"/>
    <n v="82.82428355957768"/>
  </r>
  <r>
    <s v="FDAX 03-13"/>
    <n v="1.8"/>
    <n v="2230"/>
    <n v="800"/>
    <n v="100"/>
    <n v="14"/>
    <x v="14"/>
    <x v="18"/>
    <x v="0"/>
    <n v="100"/>
    <n v="108787.5"/>
    <n v="580925"/>
    <n v="-472137.5"/>
    <n v="1.2304148685499456"/>
    <n v="108787.5"/>
    <n v="-32800"/>
    <n v="1397"/>
    <n v="0.21403006442376521"/>
    <n v="77.872226198997851"/>
  </r>
  <r>
    <s v="FDAX 03-13"/>
    <n v="-0.28999999999999998"/>
    <n v="2230"/>
    <n v="800"/>
    <n v="100"/>
    <n v="14"/>
    <x v="14"/>
    <x v="19"/>
    <x v="0"/>
    <n v="100"/>
    <n v="-15375"/>
    <n v="929237.5"/>
    <n v="-944612.5"/>
    <n v="0.98372348449761149"/>
    <n v="-15375"/>
    <n v="-48225"/>
    <n v="4277"/>
    <n v="0.28992284311433247"/>
    <n v="-3.5948094458732758"/>
  </r>
  <r>
    <s v="FDAX 03-13"/>
    <n v="2.34"/>
    <n v="2230"/>
    <n v="800"/>
    <n v="100"/>
    <n v="14"/>
    <x v="15"/>
    <x v="0"/>
    <x v="0"/>
    <n v="100"/>
    <n v="137287.5"/>
    <n v="590812.5"/>
    <n v="-453525"/>
    <n v="1.3027120886389945"/>
    <n v="137287.5"/>
    <n v="-27850"/>
    <n v="1428"/>
    <n v="0.23319327731092437"/>
    <n v="96.139705882352942"/>
  </r>
  <r>
    <s v="FDAX 03-13"/>
    <n v="2.4300000000000002"/>
    <n v="2230"/>
    <n v="800"/>
    <n v="100"/>
    <n v="14"/>
    <x v="15"/>
    <x v="1"/>
    <x v="0"/>
    <n v="100"/>
    <n v="133650"/>
    <n v="598475"/>
    <n v="-464825"/>
    <n v="1.2875275641370407"/>
    <n v="133650"/>
    <n v="-26362.5"/>
    <n v="1496"/>
    <n v="0.24331550802139038"/>
    <n v="89.338235294117652"/>
  </r>
  <r>
    <s v="FDAX 03-13"/>
    <n v="2.42"/>
    <n v="2230"/>
    <n v="800"/>
    <n v="100"/>
    <n v="14"/>
    <x v="15"/>
    <x v="2"/>
    <x v="0"/>
    <n v="100"/>
    <n v="128450"/>
    <n v="619362.5"/>
    <n v="-490912.5"/>
    <n v="1.2616555903546967"/>
    <n v="128450"/>
    <n v="-25925"/>
    <n v="1594"/>
    <n v="0.24404015056461731"/>
    <n v="80.583437892095361"/>
  </r>
  <r>
    <s v="FDAX 03-13"/>
    <n v="2.02"/>
    <n v="2230"/>
    <n v="800"/>
    <n v="100"/>
    <n v="14"/>
    <x v="15"/>
    <x v="3"/>
    <x v="0"/>
    <n v="100"/>
    <n v="106962.5"/>
    <n v="638162.5"/>
    <n v="-531200"/>
    <n v="1.2013601280120483"/>
    <n v="106962.5"/>
    <n v="-29862.5"/>
    <n v="1792"/>
    <n v="0.24107142857142858"/>
    <n v="59.688895089285715"/>
  </r>
  <r>
    <s v="FDAX 03-13"/>
    <n v="1.78"/>
    <n v="2230"/>
    <n v="800"/>
    <n v="100"/>
    <n v="14"/>
    <x v="15"/>
    <x v="4"/>
    <x v="0"/>
    <n v="100"/>
    <n v="94175"/>
    <n v="664875"/>
    <n v="-570700"/>
    <n v="1.1650166462239355"/>
    <n v="94175"/>
    <n v="-32225"/>
    <n v="1950"/>
    <n v="0.24717948717948718"/>
    <n v="48.294871794871796"/>
  </r>
  <r>
    <s v="FDAX 03-13"/>
    <n v="1.78"/>
    <n v="2230"/>
    <n v="800"/>
    <n v="100"/>
    <n v="14"/>
    <x v="15"/>
    <x v="5"/>
    <x v="0"/>
    <n v="100"/>
    <n v="97487.5"/>
    <n v="714750"/>
    <n v="-617262.5"/>
    <n v="1.1579352382495292"/>
    <n v="97487.5"/>
    <n v="-20450"/>
    <n v="2176"/>
    <n v="0.25183823529411764"/>
    <n v="44.801240808823529"/>
  </r>
  <r>
    <s v="FDAX 03-13"/>
    <n v="1.57"/>
    <n v="2230"/>
    <n v="800"/>
    <n v="100"/>
    <n v="14"/>
    <x v="15"/>
    <x v="6"/>
    <x v="0"/>
    <n v="100"/>
    <n v="87137.5"/>
    <n v="768937.5"/>
    <n v="-681800"/>
    <n v="1.1278050748019948"/>
    <n v="87137.5"/>
    <n v="-18762.5"/>
    <n v="2519"/>
    <n v="0.25486304088924178"/>
    <n v="34.592100039698295"/>
  </r>
  <r>
    <s v="FDAX 03-13"/>
    <n v="1.81"/>
    <n v="2230"/>
    <n v="800"/>
    <n v="100"/>
    <n v="14"/>
    <x v="15"/>
    <x v="7"/>
    <x v="0"/>
    <n v="100"/>
    <n v="110537.5"/>
    <n v="503537.5"/>
    <n v="-393000"/>
    <n v="1.2812659033078881"/>
    <n v="110537.5"/>
    <n v="-34650"/>
    <n v="989"/>
    <n v="0.21435793731041455"/>
    <n v="111.76693629929221"/>
  </r>
  <r>
    <s v="FDAX 03-13"/>
    <n v="1.25"/>
    <n v="2230"/>
    <n v="800"/>
    <n v="100"/>
    <n v="14"/>
    <x v="15"/>
    <x v="8"/>
    <x v="0"/>
    <n v="100"/>
    <n v="70562.5"/>
    <n v="840200"/>
    <n v="-769637.5"/>
    <n v="1.0916827727339169"/>
    <n v="70562.5"/>
    <n v="-20025"/>
    <n v="3050"/>
    <n v="0.26754098360655737"/>
    <n v="23.135245901639344"/>
  </r>
  <r>
    <s v="FDAX 03-13"/>
    <n v="1.91"/>
    <n v="2230"/>
    <n v="800"/>
    <n v="100"/>
    <n v="14"/>
    <x v="15"/>
    <x v="9"/>
    <x v="0"/>
    <n v="100"/>
    <n v="116425"/>
    <n v="509325"/>
    <n v="-392900"/>
    <n v="1.2963222193942479"/>
    <n v="116425"/>
    <n v="-32762.5"/>
    <n v="1009"/>
    <n v="0.21803766105054509"/>
    <n v="115.38652130822597"/>
  </r>
  <r>
    <s v="FDAX 03-13"/>
    <n v="1.78"/>
    <n v="2230"/>
    <n v="800"/>
    <n v="100"/>
    <n v="14"/>
    <x v="15"/>
    <x v="10"/>
    <x v="0"/>
    <n v="100"/>
    <n v="111112.5"/>
    <n v="517462.5"/>
    <n v="-406350"/>
    <n v="1.2734403839055002"/>
    <n v="111112.5"/>
    <n v="-32987.5"/>
    <n v="1039"/>
    <n v="0.21462945139557266"/>
    <n v="106.94177093358999"/>
  </r>
  <r>
    <s v="FDAX 03-13"/>
    <n v="1.82"/>
    <n v="2230"/>
    <n v="800"/>
    <n v="100"/>
    <n v="14"/>
    <x v="15"/>
    <x v="11"/>
    <x v="0"/>
    <n v="100"/>
    <n v="114012.5"/>
    <n v="526850"/>
    <n v="-412837.5"/>
    <n v="1.2761679837708542"/>
    <n v="114012.5"/>
    <n v="-33800"/>
    <n v="1061"/>
    <n v="0.21583411875589067"/>
    <n v="107.45758718190386"/>
  </r>
  <r>
    <s v="FDAX 03-13"/>
    <n v="1.75"/>
    <n v="2230"/>
    <n v="800"/>
    <n v="100"/>
    <n v="14"/>
    <x v="15"/>
    <x v="12"/>
    <x v="0"/>
    <n v="100"/>
    <n v="109887.5"/>
    <n v="534787.5"/>
    <n v="-424900"/>
    <n v="1.2586196752176984"/>
    <n v="109887.5"/>
    <n v="-33837.5"/>
    <n v="1091"/>
    <n v="0.2153987167736022"/>
    <n v="100.72181484876261"/>
  </r>
  <r>
    <s v="FDAX 03-13"/>
    <n v="1.76"/>
    <n v="2230"/>
    <n v="800"/>
    <n v="100"/>
    <n v="14"/>
    <x v="15"/>
    <x v="13"/>
    <x v="0"/>
    <n v="100"/>
    <n v="112525"/>
    <n v="543350"/>
    <n v="-430825"/>
    <n v="1.2611849358788372"/>
    <n v="112525"/>
    <n v="-32862.5"/>
    <n v="1132"/>
    <n v="0.21554770318021202"/>
    <n v="99.403710247349821"/>
  </r>
  <r>
    <s v="FDAX 03-13"/>
    <n v="1.88"/>
    <n v="2230"/>
    <n v="800"/>
    <n v="100"/>
    <n v="14"/>
    <x v="15"/>
    <x v="14"/>
    <x v="0"/>
    <n v="100"/>
    <n v="121150"/>
    <n v="556637.5"/>
    <n v="-435487.5"/>
    <n v="1.2781939780131462"/>
    <n v="121150"/>
    <n v="-33950"/>
    <n v="1174"/>
    <n v="0.21294718909710392"/>
    <n v="103.19420783645656"/>
  </r>
  <r>
    <s v="FDAX 03-13"/>
    <n v="1.95"/>
    <n v="2230"/>
    <n v="800"/>
    <n v="100"/>
    <n v="14"/>
    <x v="15"/>
    <x v="15"/>
    <x v="0"/>
    <n v="100"/>
    <n v="124050"/>
    <n v="563912.5"/>
    <n v="-439862.5"/>
    <n v="1.2820199494160107"/>
    <n v="124050"/>
    <n v="-35800"/>
    <n v="1210"/>
    <n v="0.21735537190082643"/>
    <n v="102.52066115702479"/>
  </r>
  <r>
    <s v="FDAX 03-13"/>
    <n v="2.0099999999999998"/>
    <n v="2230"/>
    <n v="800"/>
    <n v="100"/>
    <n v="14"/>
    <x v="15"/>
    <x v="16"/>
    <x v="0"/>
    <n v="100"/>
    <n v="122975"/>
    <n v="568512.5"/>
    <n v="-445537.5"/>
    <n v="1.2760149257918807"/>
    <n v="122975"/>
    <n v="-34175"/>
    <n v="1249"/>
    <n v="0.2177742193755004"/>
    <n v="98.458767013610895"/>
  </r>
  <r>
    <s v="FDAX 03-13"/>
    <n v="2.0299999999999998"/>
    <n v="2230"/>
    <n v="800"/>
    <n v="100"/>
    <n v="14"/>
    <x v="15"/>
    <x v="17"/>
    <x v="0"/>
    <n v="100"/>
    <n v="124337.5"/>
    <n v="578587.5"/>
    <n v="-454250"/>
    <n v="1.2737204182718767"/>
    <n v="124337.5"/>
    <n v="-33525"/>
    <n v="1314"/>
    <n v="0.21461187214611871"/>
    <n v="94.6251902587519"/>
  </r>
  <r>
    <s v="FDAX 03-13"/>
    <n v="2.02"/>
    <n v="2230"/>
    <n v="800"/>
    <n v="100"/>
    <n v="14"/>
    <x v="15"/>
    <x v="18"/>
    <x v="0"/>
    <n v="100"/>
    <n v="122112.5"/>
    <n v="587525"/>
    <n v="-465412.5"/>
    <n v="1.2623747750651304"/>
    <n v="122112.5"/>
    <n v="-33600"/>
    <n v="1385"/>
    <n v="0.21805054151624548"/>
    <n v="88.167870036101078"/>
  </r>
  <r>
    <s v="FDAX 03-13"/>
    <n v="-0.08"/>
    <n v="2230"/>
    <n v="800"/>
    <n v="100"/>
    <n v="14"/>
    <x v="15"/>
    <x v="19"/>
    <x v="0"/>
    <n v="100"/>
    <n v="-4212.5"/>
    <n v="934312.5"/>
    <n v="-938525"/>
    <n v="0.99551157401241308"/>
    <n v="-4212.5"/>
    <n v="-43162.5"/>
    <n v="4267"/>
    <n v="0.29247715022263887"/>
    <n v="-0.98722756034684789"/>
  </r>
  <r>
    <s v="FDAX 03-13"/>
    <n v="2.1800000000000002"/>
    <n v="2230"/>
    <n v="800"/>
    <n v="100"/>
    <n v="14"/>
    <x v="16"/>
    <x v="0"/>
    <x v="0"/>
    <n v="100"/>
    <n v="128412.5"/>
    <n v="591100"/>
    <n v="-462687.5"/>
    <n v="1.2775361339997298"/>
    <n v="128412.5"/>
    <n v="-29387.5"/>
    <n v="1463"/>
    <n v="0.22829801777170197"/>
    <n v="87.773410799726591"/>
  </r>
  <r>
    <s v="FDAX 03-13"/>
    <n v="2.2599999999999998"/>
    <n v="2230"/>
    <n v="800"/>
    <n v="100"/>
    <n v="14"/>
    <x v="16"/>
    <x v="1"/>
    <x v="0"/>
    <n v="100"/>
    <n v="124775"/>
    <n v="597937.5"/>
    <n v="-473162.5"/>
    <n v="1.2637043299078012"/>
    <n v="124775"/>
    <n v="-27900"/>
    <n v="1531"/>
    <n v="0.23775310254735468"/>
    <n v="81.499020248203792"/>
  </r>
  <r>
    <s v="FDAX 03-13"/>
    <n v="2.25"/>
    <n v="2230"/>
    <n v="800"/>
    <n v="100"/>
    <n v="14"/>
    <x v="16"/>
    <x v="2"/>
    <x v="0"/>
    <n v="100"/>
    <n v="119625"/>
    <n v="618825"/>
    <n v="-499200"/>
    <n v="1.2396334134615385"/>
    <n v="119625"/>
    <n v="-27512.5"/>
    <n v="1629"/>
    <n v="0.23879680785758134"/>
    <n v="73.434622467771632"/>
  </r>
  <r>
    <s v="FDAX 03-13"/>
    <n v="1.86"/>
    <n v="2230"/>
    <n v="800"/>
    <n v="100"/>
    <n v="14"/>
    <x v="16"/>
    <x v="3"/>
    <x v="0"/>
    <n v="100"/>
    <n v="98575"/>
    <n v="638000"/>
    <n v="-539425"/>
    <n v="1.1827408814941835"/>
    <n v="98575"/>
    <n v="-31450"/>
    <n v="1828"/>
    <n v="0.23687089715536105"/>
    <n v="53.925054704595183"/>
  </r>
  <r>
    <s v="FDAX 03-13"/>
    <n v="1.62"/>
    <n v="2230"/>
    <n v="800"/>
    <n v="100"/>
    <n v="14"/>
    <x v="16"/>
    <x v="4"/>
    <x v="0"/>
    <n v="100"/>
    <n v="86062.5"/>
    <n v="665837.5"/>
    <n v="-579775"/>
    <n v="1.148441205640119"/>
    <n v="86062.5"/>
    <n v="-33812.5"/>
    <n v="1985"/>
    <n v="0.24382871536523928"/>
    <n v="43.356423173803528"/>
  </r>
  <r>
    <s v="FDAX 03-13"/>
    <n v="1.61"/>
    <n v="2230"/>
    <n v="800"/>
    <n v="100"/>
    <n v="14"/>
    <x v="16"/>
    <x v="5"/>
    <x v="0"/>
    <n v="100"/>
    <n v="88187.5"/>
    <n v="715825"/>
    <n v="-627637.5"/>
    <n v="1.1405070602059311"/>
    <n v="88187.5"/>
    <n v="-22025"/>
    <n v="2211"/>
    <n v="0.24920850293984623"/>
    <n v="39.885798281320668"/>
  </r>
  <r>
    <s v="FDAX 03-13"/>
    <n v="1.39"/>
    <n v="2230"/>
    <n v="800"/>
    <n v="100"/>
    <n v="14"/>
    <x v="16"/>
    <x v="6"/>
    <x v="0"/>
    <n v="100"/>
    <n v="77300"/>
    <n v="772337.5"/>
    <n v="-695037.5"/>
    <n v="1.1112170206643526"/>
    <n v="77300"/>
    <n v="-19637.5"/>
    <n v="2556"/>
    <n v="0.25078247261345854"/>
    <n v="30.242566510172143"/>
  </r>
  <r>
    <s v="FDAX 03-13"/>
    <n v="1.67"/>
    <n v="2230"/>
    <n v="800"/>
    <n v="100"/>
    <n v="14"/>
    <x v="16"/>
    <x v="7"/>
    <x v="0"/>
    <n v="100"/>
    <n v="102375"/>
    <n v="504425"/>
    <n v="-402050"/>
    <n v="1.2546325083944783"/>
    <n v="102375"/>
    <n v="-36762.5"/>
    <n v="1023"/>
    <n v="0.20625610948191594"/>
    <n v="100.07331378299121"/>
  </r>
  <r>
    <s v="FDAX 03-13"/>
    <n v="1.1299999999999999"/>
    <n v="2230"/>
    <n v="800"/>
    <n v="100"/>
    <n v="14"/>
    <x v="16"/>
    <x v="8"/>
    <x v="0"/>
    <n v="100"/>
    <n v="63662.5"/>
    <n v="843387.5"/>
    <n v="-779725"/>
    <n v="1.0816473756773222"/>
    <n v="63662.5"/>
    <n v="-21812.5"/>
    <n v="3086"/>
    <n v="0.26377187297472454"/>
    <n v="20.629455605962409"/>
  </r>
  <r>
    <s v="FDAX 03-13"/>
    <n v="1.77"/>
    <n v="2230"/>
    <n v="800"/>
    <n v="100"/>
    <n v="14"/>
    <x v="16"/>
    <x v="9"/>
    <x v="0"/>
    <n v="100"/>
    <n v="108262.5"/>
    <n v="510212.5"/>
    <n v="-401950"/>
    <n v="1.2693432018907824"/>
    <n v="108262.5"/>
    <n v="-34475"/>
    <n v="1043"/>
    <n v="0.20997123681687441"/>
    <n v="103.79913710450623"/>
  </r>
  <r>
    <s v="FDAX 03-13"/>
    <n v="1.64"/>
    <n v="2230"/>
    <n v="800"/>
    <n v="100"/>
    <n v="14"/>
    <x v="16"/>
    <x v="10"/>
    <x v="0"/>
    <n v="100"/>
    <n v="103125"/>
    <n v="518400"/>
    <n v="-415275"/>
    <n v="1.2483294202636808"/>
    <n v="103125"/>
    <n v="-33687.5"/>
    <n v="1073"/>
    <n v="0.20689655172413793"/>
    <n v="96.109040074557313"/>
  </r>
  <r>
    <s v="FDAX 03-13"/>
    <n v="1.67"/>
    <n v="2230"/>
    <n v="800"/>
    <n v="100"/>
    <n v="14"/>
    <x v="16"/>
    <x v="11"/>
    <x v="0"/>
    <n v="100"/>
    <n v="104725"/>
    <n v="526837.5"/>
    <n v="-422112.5"/>
    <n v="1.2480973674079778"/>
    <n v="104725"/>
    <n v="-35337.5"/>
    <n v="1096"/>
    <n v="0.20802919708029197"/>
    <n v="95.552007299270073"/>
  </r>
  <r>
    <s v="FDAX 03-13"/>
    <n v="1.59"/>
    <n v="2230"/>
    <n v="800"/>
    <n v="100"/>
    <n v="14"/>
    <x v="16"/>
    <x v="12"/>
    <x v="0"/>
    <n v="100"/>
    <n v="100387.5"/>
    <n v="534575"/>
    <n v="-434187.5"/>
    <n v="1.2312077155606738"/>
    <n v="100387.5"/>
    <n v="-35375"/>
    <n v="1127"/>
    <n v="0.20763087843833186"/>
    <n v="89.074977817213849"/>
  </r>
  <r>
    <s v="FDAX 03-13"/>
    <n v="1.61"/>
    <n v="2230"/>
    <n v="800"/>
    <n v="100"/>
    <n v="14"/>
    <x v="16"/>
    <x v="13"/>
    <x v="0"/>
    <n v="100"/>
    <n v="103150"/>
    <n v="543162.5"/>
    <n v="-440012.5"/>
    <n v="1.2344251583761825"/>
    <n v="103150"/>
    <n v="-34400"/>
    <n v="1167"/>
    <n v="0.20908311910882604"/>
    <n v="88.389031705227083"/>
  </r>
  <r>
    <s v="FDAX 03-13"/>
    <n v="1.73"/>
    <n v="2230"/>
    <n v="800"/>
    <n v="100"/>
    <n v="14"/>
    <x v="16"/>
    <x v="14"/>
    <x v="0"/>
    <n v="100"/>
    <n v="111775"/>
    <n v="556450"/>
    <n v="-444675"/>
    <n v="1.2513633552594592"/>
    <n v="111775"/>
    <n v="-35487.5"/>
    <n v="1209"/>
    <n v="0.20678246484698098"/>
    <n v="92.452440033085196"/>
  </r>
  <r>
    <s v="FDAX 03-13"/>
    <n v="1.8"/>
    <n v="2230"/>
    <n v="800"/>
    <n v="100"/>
    <n v="14"/>
    <x v="16"/>
    <x v="15"/>
    <x v="0"/>
    <n v="100"/>
    <n v="114775"/>
    <n v="563525"/>
    <n v="-448750"/>
    <n v="1.255766016713092"/>
    <n v="114775"/>
    <n v="-37337.5"/>
    <n v="1245"/>
    <n v="0.21204819277108433"/>
    <n v="92.188755020080322"/>
  </r>
  <r>
    <s v="FDAX 03-13"/>
    <n v="1.85"/>
    <n v="2230"/>
    <n v="800"/>
    <n v="100"/>
    <n v="14"/>
    <x v="16"/>
    <x v="16"/>
    <x v="0"/>
    <n v="100"/>
    <n v="113700"/>
    <n v="568412.5"/>
    <n v="-454712.5"/>
    <n v="1.2500481073205596"/>
    <n v="113700"/>
    <n v="-35712.5"/>
    <n v="1284"/>
    <n v="0.21183800623052959"/>
    <n v="88.55140186915888"/>
  </r>
  <r>
    <s v="FDAX 03-13"/>
    <n v="1.87"/>
    <n v="2230"/>
    <n v="800"/>
    <n v="100"/>
    <n v="14"/>
    <x v="16"/>
    <x v="17"/>
    <x v="0"/>
    <n v="100"/>
    <n v="115062.5"/>
    <n v="578487.5"/>
    <n v="-463425"/>
    <n v="1.2482872093650537"/>
    <n v="115062.5"/>
    <n v="-35062.5"/>
    <n v="1349"/>
    <n v="0.20904373610081542"/>
    <n v="85.294662713120829"/>
  </r>
  <r>
    <s v="FDAX 03-13"/>
    <n v="1.87"/>
    <n v="2230"/>
    <n v="800"/>
    <n v="100"/>
    <n v="14"/>
    <x v="16"/>
    <x v="18"/>
    <x v="0"/>
    <n v="100"/>
    <n v="113237.5"/>
    <n v="587775"/>
    <n v="-474537.5"/>
    <n v="1.2386270842662592"/>
    <n v="113237.5"/>
    <n v="-35137.5"/>
    <n v="1419"/>
    <n v="0.21282593375616632"/>
    <n v="79.800916138125444"/>
  </r>
  <r>
    <s v="FDAX 03-13"/>
    <n v="-0.21"/>
    <n v="2230"/>
    <n v="800"/>
    <n v="100"/>
    <n v="14"/>
    <x v="16"/>
    <x v="19"/>
    <x v="0"/>
    <n v="100"/>
    <n v="-11175"/>
    <n v="936750"/>
    <n v="-947925"/>
    <n v="0.98821109264973495"/>
    <n v="-11175"/>
    <n v="-44900"/>
    <n v="4304"/>
    <n v="0.2899628252788104"/>
    <n v="-2.5964219330855021"/>
  </r>
  <r>
    <s v="FDAX 03-13"/>
    <n v="2.2200000000000002"/>
    <n v="2230"/>
    <n v="800"/>
    <n v="100"/>
    <n v="14"/>
    <x v="17"/>
    <x v="0"/>
    <x v="0"/>
    <n v="100"/>
    <n v="131300"/>
    <n v="594787.5"/>
    <n v="-463487.5"/>
    <n v="1.2832870357884516"/>
    <n v="131300"/>
    <n v="-29537.5"/>
    <n v="1465"/>
    <n v="0.22866894197952217"/>
    <n v="89.624573378839585"/>
  </r>
  <r>
    <s v="FDAX 03-13"/>
    <n v="2.2999999999999998"/>
    <n v="2230"/>
    <n v="800"/>
    <n v="100"/>
    <n v="14"/>
    <x v="17"/>
    <x v="1"/>
    <x v="0"/>
    <n v="100"/>
    <n v="127575"/>
    <n v="601637.5"/>
    <n v="-474062.5"/>
    <n v="1.2691100856954516"/>
    <n v="127575"/>
    <n v="-28050"/>
    <n v="1534"/>
    <n v="0.23859191655801826"/>
    <n v="83.164928292046937"/>
  </r>
  <r>
    <s v="FDAX 03-13"/>
    <n v="2.29"/>
    <n v="2230"/>
    <n v="800"/>
    <n v="100"/>
    <n v="14"/>
    <x v="17"/>
    <x v="2"/>
    <x v="0"/>
    <n v="100"/>
    <n v="122187.5"/>
    <n v="622775"/>
    <n v="-500587.5"/>
    <n v="1.244088196369266"/>
    <n v="122187.5"/>
    <n v="-28037.5"/>
    <n v="1632"/>
    <n v="0.23958333333333334"/>
    <n v="74.869791666666671"/>
  </r>
  <r>
    <s v="FDAX 03-13"/>
    <n v="1.89"/>
    <n v="2230"/>
    <n v="800"/>
    <n v="100"/>
    <n v="14"/>
    <x v="17"/>
    <x v="3"/>
    <x v="0"/>
    <n v="100"/>
    <n v="100937.5"/>
    <n v="641825"/>
    <n v="-540887.5"/>
    <n v="1.1866145917589148"/>
    <n v="100937.5"/>
    <n v="-31975"/>
    <n v="1832"/>
    <n v="0.23744541484716158"/>
    <n v="55.096888646288207"/>
  </r>
  <r>
    <s v="FDAX 03-13"/>
    <n v="1.66"/>
    <n v="2230"/>
    <n v="800"/>
    <n v="100"/>
    <n v="14"/>
    <x v="17"/>
    <x v="4"/>
    <x v="0"/>
    <n v="100"/>
    <n v="88662.5"/>
    <n v="668862.5"/>
    <n v="-580200"/>
    <n v="1.1528136849362289"/>
    <n v="88662.5"/>
    <n v="-34337.5"/>
    <n v="1989"/>
    <n v="0.24434389140271492"/>
    <n v="44.576420311714429"/>
  </r>
  <r>
    <s v="FDAX 03-13"/>
    <n v="1.64"/>
    <n v="2230"/>
    <n v="800"/>
    <n v="100"/>
    <n v="14"/>
    <x v="17"/>
    <x v="5"/>
    <x v="0"/>
    <n v="100"/>
    <n v="90537.5"/>
    <n v="719375"/>
    <n v="-628837.5"/>
    <n v="1.143975987437136"/>
    <n v="90537.5"/>
    <n v="-23150"/>
    <n v="2216"/>
    <n v="0.25"/>
    <n v="40.856272563176894"/>
  </r>
  <r>
    <s v="FDAX 03-13"/>
    <n v="1.45"/>
    <n v="2230"/>
    <n v="800"/>
    <n v="100"/>
    <n v="14"/>
    <x v="17"/>
    <x v="6"/>
    <x v="0"/>
    <n v="100"/>
    <n v="80337.5"/>
    <n v="774787.5"/>
    <n v="-694450"/>
    <n v="1.1156850745194038"/>
    <n v="80337.5"/>
    <n v="-20537.5"/>
    <n v="2562"/>
    <n v="0.25253708040593287"/>
    <n v="31.357338017174083"/>
  </r>
  <r>
    <s v="FDAX 03-13"/>
    <n v="1.71"/>
    <n v="2230"/>
    <n v="800"/>
    <n v="100"/>
    <n v="14"/>
    <x v="17"/>
    <x v="7"/>
    <x v="0"/>
    <n v="100"/>
    <n v="105250"/>
    <n v="508312.5"/>
    <n v="-403062.5"/>
    <n v="1.2611257559311522"/>
    <n v="105250"/>
    <n v="-35037.5"/>
    <n v="1026"/>
    <n v="0.20272904483430798"/>
    <n v="102.58284600389864"/>
  </r>
  <r>
    <s v="FDAX 03-13"/>
    <n v="1.18"/>
    <n v="2230"/>
    <n v="800"/>
    <n v="100"/>
    <n v="14"/>
    <x v="17"/>
    <x v="8"/>
    <x v="0"/>
    <n v="100"/>
    <n v="66750"/>
    <n v="844337.5"/>
    <n v="-777587.5"/>
    <n v="1.0858424293085986"/>
    <n v="66750"/>
    <n v="-21812.5"/>
    <n v="3092"/>
    <n v="0.26423027166882279"/>
    <n v="21.587968952134542"/>
  </r>
  <r>
    <s v="FDAX 03-13"/>
    <n v="1.8"/>
    <n v="2230"/>
    <n v="800"/>
    <n v="100"/>
    <n v="14"/>
    <x v="17"/>
    <x v="9"/>
    <x v="0"/>
    <n v="100"/>
    <n v="111050"/>
    <n v="513925"/>
    <n v="-402875"/>
    <n v="1.2756438101147998"/>
    <n v="111050"/>
    <n v="-33825"/>
    <n v="1046"/>
    <n v="0.20650095602294455"/>
    <n v="106.16634799235182"/>
  </r>
  <r>
    <s v="FDAX 03-13"/>
    <n v="1.69"/>
    <n v="2230"/>
    <n v="800"/>
    <n v="100"/>
    <n v="14"/>
    <x v="17"/>
    <x v="10"/>
    <x v="0"/>
    <n v="100"/>
    <n v="106312.5"/>
    <n v="522412.5"/>
    <n v="-416100"/>
    <n v="1.2554974765681326"/>
    <n v="106312.5"/>
    <n v="-33837.5"/>
    <n v="1076"/>
    <n v="0.20446096654275092"/>
    <n v="98.803438661710032"/>
  </r>
  <r>
    <s v="FDAX 03-13"/>
    <n v="1.72"/>
    <n v="2230"/>
    <n v="800"/>
    <n v="100"/>
    <n v="14"/>
    <x v="17"/>
    <x v="11"/>
    <x v="0"/>
    <n v="100"/>
    <n v="108075"/>
    <n v="530850"/>
    <n v="-422775"/>
    <n v="1.2556324285967713"/>
    <n v="108075"/>
    <n v="-35487.5"/>
    <n v="1097"/>
    <n v="0.20692798541476753"/>
    <n v="98.518687329079313"/>
  </r>
  <r>
    <s v="FDAX 03-13"/>
    <n v="1.64"/>
    <n v="2230"/>
    <n v="800"/>
    <n v="100"/>
    <n v="14"/>
    <x v="17"/>
    <x v="12"/>
    <x v="0"/>
    <n v="100"/>
    <n v="103737.5"/>
    <n v="538587.5"/>
    <n v="-434850"/>
    <n v="1.2385592733126365"/>
    <n v="103737.5"/>
    <n v="-35525"/>
    <n v="1128"/>
    <n v="0.20656028368794327"/>
    <n v="91.965868794326241"/>
  </r>
  <r>
    <s v="FDAX 03-13"/>
    <n v="1.65"/>
    <n v="2230"/>
    <n v="800"/>
    <n v="100"/>
    <n v="14"/>
    <x v="17"/>
    <x v="13"/>
    <x v="0"/>
    <n v="100"/>
    <n v="105850"/>
    <n v="547175"/>
    <n v="-441325"/>
    <n v="1.239845918540758"/>
    <n v="105850"/>
    <n v="-34550"/>
    <n v="1169"/>
    <n v="0.20786997433704021"/>
    <n v="90.547476475620186"/>
  </r>
  <r>
    <s v="FDAX 03-13"/>
    <n v="1.77"/>
    <n v="2230"/>
    <n v="800"/>
    <n v="100"/>
    <n v="14"/>
    <x v="17"/>
    <x v="14"/>
    <x v="0"/>
    <n v="100"/>
    <n v="114475"/>
    <n v="560387.5"/>
    <n v="-445912.5"/>
    <n v="1.2567207692092059"/>
    <n v="114475"/>
    <n v="-35637.5"/>
    <n v="1211"/>
    <n v="0.20561519405450041"/>
    <n v="94.529314616019818"/>
  </r>
  <r>
    <s v="FDAX 03-13"/>
    <n v="1.83"/>
    <n v="2230"/>
    <n v="800"/>
    <n v="100"/>
    <n v="14"/>
    <x v="17"/>
    <x v="15"/>
    <x v="0"/>
    <n v="100"/>
    <n v="117375"/>
    <n v="567362.5"/>
    <n v="-449987.5"/>
    <n v="1.2608405789049695"/>
    <n v="117375"/>
    <n v="-37487.5"/>
    <n v="1248"/>
    <n v="0.21073717948717949"/>
    <n v="94.050480769230774"/>
  </r>
  <r>
    <s v="FDAX 03-13"/>
    <n v="1.89"/>
    <n v="2230"/>
    <n v="800"/>
    <n v="100"/>
    <n v="14"/>
    <x v="17"/>
    <x v="16"/>
    <x v="0"/>
    <n v="100"/>
    <n v="116512.5"/>
    <n v="572237.5"/>
    <n v="-455725"/>
    <n v="1.2556640517856164"/>
    <n v="116512.5"/>
    <n v="-35862.5"/>
    <n v="1286"/>
    <n v="0.21150855365474339"/>
    <n v="90.60069984447901"/>
  </r>
  <r>
    <s v="FDAX 03-13"/>
    <n v="1.91"/>
    <n v="2230"/>
    <n v="800"/>
    <n v="100"/>
    <n v="14"/>
    <x v="17"/>
    <x v="17"/>
    <x v="0"/>
    <n v="100"/>
    <n v="117662.5"/>
    <n v="582312.5"/>
    <n v="-464650"/>
    <n v="1.2532282363068976"/>
    <n v="117662.5"/>
    <n v="-35212.5"/>
    <n v="1350"/>
    <n v="0.2088888888888889"/>
    <n v="87.157407407407405"/>
  </r>
  <r>
    <s v="FDAX 03-13"/>
    <n v="1.91"/>
    <n v="2230"/>
    <n v="800"/>
    <n v="100"/>
    <n v="14"/>
    <x v="17"/>
    <x v="18"/>
    <x v="0"/>
    <n v="100"/>
    <n v="116125"/>
    <n v="591462.5"/>
    <n v="-475337.5"/>
    <n v="1.2443001025587084"/>
    <n v="116125"/>
    <n v="-35287.5"/>
    <n v="1421"/>
    <n v="0.21323011963406052"/>
    <n v="81.720619282195642"/>
  </r>
  <r>
    <s v="FDAX 03-13"/>
    <n v="-0.17"/>
    <n v="2230"/>
    <n v="800"/>
    <n v="100"/>
    <n v="14"/>
    <x v="17"/>
    <x v="19"/>
    <x v="0"/>
    <n v="100"/>
    <n v="-9162.5"/>
    <n v="938950"/>
    <n v="-948112.5"/>
    <n v="0.99033606243984762"/>
    <n v="-9162.5"/>
    <n v="-47862.5"/>
    <n v="4312"/>
    <n v="0.28965677179962895"/>
    <n v="-2.1248840445269015"/>
  </r>
  <r>
    <s v="FDAX 03-13"/>
    <n v="2.1800000000000002"/>
    <n v="2230"/>
    <n v="800"/>
    <n v="100"/>
    <n v="14"/>
    <x v="18"/>
    <x v="0"/>
    <x v="0"/>
    <n v="100"/>
    <n v="128900"/>
    <n v="597287.5"/>
    <n v="-468387.5"/>
    <n v="1.2751994876037469"/>
    <n v="128900"/>
    <n v="-31537.5"/>
    <n v="1472"/>
    <n v="0.22758152173913043"/>
    <n v="87.567934782608702"/>
  </r>
  <r>
    <s v="FDAX 03-13"/>
    <n v="2.2400000000000002"/>
    <n v="2230"/>
    <n v="800"/>
    <n v="100"/>
    <n v="14"/>
    <x v="18"/>
    <x v="1"/>
    <x v="0"/>
    <n v="100"/>
    <n v="124487.5"/>
    <n v="604175"/>
    <n v="-479687.5"/>
    <n v="1.2595179153094462"/>
    <n v="124487.5"/>
    <n v="-30050"/>
    <n v="1541"/>
    <n v="0.23750811161583388"/>
    <n v="80.78358208955224"/>
  </r>
  <r>
    <s v="FDAX 03-13"/>
    <n v="2.2200000000000002"/>
    <n v="2230"/>
    <n v="800"/>
    <n v="100"/>
    <n v="14"/>
    <x v="18"/>
    <x v="2"/>
    <x v="0"/>
    <n v="100"/>
    <n v="119137.5"/>
    <n v="625137.5"/>
    <n v="-506000"/>
    <n v="1.235449604743083"/>
    <n v="119137.5"/>
    <n v="-30037.5"/>
    <n v="1639"/>
    <n v="0.23856009762050032"/>
    <n v="72.689139719341057"/>
  </r>
  <r>
    <s v="FDAX 03-13"/>
    <n v="1.82"/>
    <n v="2230"/>
    <n v="800"/>
    <n v="100"/>
    <n v="14"/>
    <x v="18"/>
    <x v="3"/>
    <x v="0"/>
    <n v="100"/>
    <n v="97037.5"/>
    <n v="643312.5"/>
    <n v="-546275"/>
    <n v="1.1776348908516772"/>
    <n v="97037.5"/>
    <n v="-33975"/>
    <n v="1841"/>
    <n v="0.23628462791960891"/>
    <n v="52.70912547528517"/>
  </r>
  <r>
    <s v="FDAX 03-13"/>
    <n v="1.57"/>
    <n v="2230"/>
    <n v="800"/>
    <n v="100"/>
    <n v="14"/>
    <x v="18"/>
    <x v="4"/>
    <x v="0"/>
    <n v="100"/>
    <n v="83775"/>
    <n v="670050"/>
    <n v="-586275"/>
    <n v="1.1428936932326981"/>
    <n v="83775"/>
    <n v="-36337.5"/>
    <n v="1999"/>
    <n v="0.24362181090545273"/>
    <n v="41.908454227113559"/>
  </r>
  <r>
    <s v="FDAX 03-13"/>
    <n v="1.55"/>
    <n v="2230"/>
    <n v="800"/>
    <n v="100"/>
    <n v="14"/>
    <x v="18"/>
    <x v="5"/>
    <x v="0"/>
    <n v="100"/>
    <n v="85662.5"/>
    <n v="720325"/>
    <n v="-634662.5"/>
    <n v="1.1349733125873989"/>
    <n v="85662.5"/>
    <n v="-24550"/>
    <n v="2228"/>
    <n v="0.24775583482944344"/>
    <n v="38.448159784560147"/>
  </r>
  <r>
    <s v="FDAX 03-13"/>
    <n v="1.35"/>
    <n v="2230"/>
    <n v="800"/>
    <n v="100"/>
    <n v="14"/>
    <x v="18"/>
    <x v="6"/>
    <x v="0"/>
    <n v="100"/>
    <n v="75175"/>
    <n v="774900"/>
    <n v="-699725"/>
    <n v="1.1074350637750545"/>
    <n v="75175"/>
    <n v="-22250"/>
    <n v="2571"/>
    <n v="0.25048619214313494"/>
    <n v="29.23959548813691"/>
  </r>
  <r>
    <s v="FDAX 03-13"/>
    <n v="1.68"/>
    <n v="2230"/>
    <n v="800"/>
    <n v="100"/>
    <n v="14"/>
    <x v="18"/>
    <x v="7"/>
    <x v="0"/>
    <n v="100"/>
    <n v="103362.5"/>
    <n v="510925"/>
    <n v="-407562.5"/>
    <n v="1.2536114092930533"/>
    <n v="103362.5"/>
    <n v="-37200"/>
    <n v="1029"/>
    <n v="0.2021379980563654"/>
    <n v="100.44946550048591"/>
  </r>
  <r>
    <s v="FDAX 03-13"/>
    <n v="1.06"/>
    <n v="2230"/>
    <n v="800"/>
    <n v="100"/>
    <n v="14"/>
    <x v="18"/>
    <x v="8"/>
    <x v="0"/>
    <n v="100"/>
    <n v="60050"/>
    <n v="845700"/>
    <n v="-785650"/>
    <n v="1.0764335263794311"/>
    <n v="60050"/>
    <n v="-23887.5"/>
    <n v="3104"/>
    <n v="0.26159793814432991"/>
    <n v="19.346005154639176"/>
  </r>
  <r>
    <s v="FDAX 03-13"/>
    <n v="1.77"/>
    <n v="2230"/>
    <n v="800"/>
    <n v="100"/>
    <n v="14"/>
    <x v="18"/>
    <x v="9"/>
    <x v="0"/>
    <n v="100"/>
    <n v="109275"/>
    <n v="516737.5"/>
    <n v="-407462.5"/>
    <n v="1.2681841887290242"/>
    <n v="109275"/>
    <n v="-35825"/>
    <n v="1050"/>
    <n v="0.20476190476190476"/>
    <n v="104.07142857142857"/>
  </r>
  <r>
    <s v="FDAX 03-13"/>
    <n v="1.66"/>
    <n v="2230"/>
    <n v="800"/>
    <n v="100"/>
    <n v="14"/>
    <x v="18"/>
    <x v="10"/>
    <x v="0"/>
    <n v="100"/>
    <n v="104537.5"/>
    <n v="525175"/>
    <n v="-420637.5"/>
    <n v="1.2485215892544055"/>
    <n v="104537.5"/>
    <n v="-35837.5"/>
    <n v="1080"/>
    <n v="0.20277777777777778"/>
    <n v="96.793981481481481"/>
  </r>
  <r>
    <s v="FDAX 03-13"/>
    <n v="1.68"/>
    <n v="2230"/>
    <n v="800"/>
    <n v="100"/>
    <n v="14"/>
    <x v="18"/>
    <x v="11"/>
    <x v="0"/>
    <n v="100"/>
    <n v="106300"/>
    <n v="533612.5"/>
    <n v="-427312.5"/>
    <n v="1.2487640778119058"/>
    <n v="106300"/>
    <n v="-37487.5"/>
    <n v="1101"/>
    <n v="0.20526793823796549"/>
    <n v="96.548592188919159"/>
  </r>
  <r>
    <s v="FDAX 03-13"/>
    <n v="1.61"/>
    <n v="2230"/>
    <n v="800"/>
    <n v="100"/>
    <n v="14"/>
    <x v="18"/>
    <x v="12"/>
    <x v="0"/>
    <n v="100"/>
    <n v="101750"/>
    <n v="541350"/>
    <n v="-439600"/>
    <n v="1.2314604185623295"/>
    <n v="101750"/>
    <n v="-37525"/>
    <n v="1133"/>
    <n v="0.20476610767872905"/>
    <n v="89.805825242718441"/>
  </r>
  <r>
    <s v="FDAX 03-13"/>
    <n v="1.61"/>
    <n v="2230"/>
    <n v="800"/>
    <n v="100"/>
    <n v="14"/>
    <x v="18"/>
    <x v="13"/>
    <x v="0"/>
    <n v="100"/>
    <n v="103625"/>
    <n v="549425"/>
    <n v="-445800"/>
    <n v="1.2324472857783759"/>
    <n v="103625"/>
    <n v="-36550"/>
    <n v="1175"/>
    <n v="0.20510638297872341"/>
    <n v="88.191489361702125"/>
  </r>
  <r>
    <s v="FDAX 03-13"/>
    <n v="1.73"/>
    <n v="2230"/>
    <n v="800"/>
    <n v="100"/>
    <n v="14"/>
    <x v="18"/>
    <x v="14"/>
    <x v="0"/>
    <n v="100"/>
    <n v="112250"/>
    <n v="562425"/>
    <n v="-450175"/>
    <n v="1.2493474759815628"/>
    <n v="112250"/>
    <n v="-37637.5"/>
    <n v="1217"/>
    <n v="0.2029580936729663"/>
    <n v="92.235004108463428"/>
  </r>
  <r>
    <s v="FDAX 03-13"/>
    <n v="1.79"/>
    <n v="2230"/>
    <n v="800"/>
    <n v="100"/>
    <n v="14"/>
    <x v="18"/>
    <x v="15"/>
    <x v="0"/>
    <n v="100"/>
    <n v="114937.5"/>
    <n v="569400"/>
    <n v="-454462.5"/>
    <n v="1.2529086558296889"/>
    <n v="114937.5"/>
    <n v="-39487.5"/>
    <n v="1254"/>
    <n v="0.20813397129186603"/>
    <n v="91.656698564593299"/>
  </r>
  <r>
    <s v="FDAX 03-13"/>
    <n v="1.86"/>
    <n v="2230"/>
    <n v="800"/>
    <n v="100"/>
    <n v="14"/>
    <x v="18"/>
    <x v="16"/>
    <x v="0"/>
    <n v="100"/>
    <n v="114337.5"/>
    <n v="574375"/>
    <n v="-460037.5"/>
    <n v="1.2485395212346819"/>
    <n v="114337.5"/>
    <n v="-37862.5"/>
    <n v="1292"/>
    <n v="0.20897832817337461"/>
    <n v="88.496517027863774"/>
  </r>
  <r>
    <s v="FDAX 03-13"/>
    <n v="1.88"/>
    <n v="2230"/>
    <n v="800"/>
    <n v="100"/>
    <n v="14"/>
    <x v="18"/>
    <x v="17"/>
    <x v="0"/>
    <n v="100"/>
    <n v="116025"/>
    <n v="584387.5"/>
    <n v="-468362.5"/>
    <n v="1.247724785822947"/>
    <n v="116025"/>
    <n v="-37212.5"/>
    <n v="1355"/>
    <n v="0.20664206642066421"/>
    <n v="85.627306273062729"/>
  </r>
  <r>
    <s v="FDAX 03-13"/>
    <n v="1.88"/>
    <n v="2230"/>
    <n v="800"/>
    <n v="100"/>
    <n v="14"/>
    <x v="18"/>
    <x v="18"/>
    <x v="0"/>
    <n v="100"/>
    <n v="114487.5"/>
    <n v="593850"/>
    <n v="-479362.5"/>
    <n v="1.2388328248454978"/>
    <n v="114487.5"/>
    <n v="-37287.5"/>
    <n v="1426"/>
    <n v="0.21178120617110799"/>
    <n v="80.285764375876582"/>
  </r>
  <r>
    <s v="FDAX 03-13"/>
    <n v="-0.28999999999999998"/>
    <n v="2230"/>
    <n v="800"/>
    <n v="100"/>
    <n v="14"/>
    <x v="18"/>
    <x v="19"/>
    <x v="0"/>
    <n v="100"/>
    <n v="-15825"/>
    <n v="940937.5"/>
    <n v="-956762.5"/>
    <n v="0.98345984505036521"/>
    <n v="-15825"/>
    <n v="-49300"/>
    <n v="4327"/>
    <n v="0.28934596718280564"/>
    <n v="-3.6572683152299517"/>
  </r>
  <r>
    <s v="FDAX 03-13"/>
    <n v="2.12"/>
    <n v="2230"/>
    <n v="800"/>
    <n v="100"/>
    <n v="14"/>
    <x v="19"/>
    <x v="0"/>
    <x v="0"/>
    <n v="100"/>
    <n v="125962.5"/>
    <n v="605300"/>
    <n v="-479337.5"/>
    <n v="1.2627845724567763"/>
    <n v="125962.5"/>
    <n v="-33225"/>
    <n v="1487"/>
    <n v="0.22864828513786148"/>
    <n v="84.709145931405516"/>
  </r>
  <r>
    <s v="FDAX 03-13"/>
    <n v="2.1800000000000002"/>
    <n v="2230"/>
    <n v="800"/>
    <n v="100"/>
    <n v="14"/>
    <x v="19"/>
    <x v="1"/>
    <x v="0"/>
    <n v="100"/>
    <n v="121912.5"/>
    <n v="611775"/>
    <n v="-489862.5"/>
    <n v="1.2488708566179285"/>
    <n v="121912.5"/>
    <n v="-31737.5"/>
    <n v="1556"/>
    <n v="0.23907455012853471"/>
    <n v="78.349935732647822"/>
  </r>
  <r>
    <s v="FDAX 03-13"/>
    <n v="2.1800000000000002"/>
    <n v="2230"/>
    <n v="800"/>
    <n v="100"/>
    <n v="14"/>
    <x v="19"/>
    <x v="2"/>
    <x v="0"/>
    <n v="100"/>
    <n v="117250"/>
    <n v="633250"/>
    <n v="-516000"/>
    <n v="1.2272286821705427"/>
    <n v="117250"/>
    <n v="-31725"/>
    <n v="1653"/>
    <n v="0.23956442831215971"/>
    <n v="70.931639443436183"/>
  </r>
  <r>
    <s v="FDAX 03-13"/>
    <n v="1.75"/>
    <n v="2230"/>
    <n v="800"/>
    <n v="100"/>
    <n v="14"/>
    <x v="19"/>
    <x v="3"/>
    <x v="0"/>
    <n v="100"/>
    <n v="93650"/>
    <n v="649637.5"/>
    <n v="-555987.5"/>
    <n v="1.1684390386474517"/>
    <n v="93650"/>
    <n v="-35662.5"/>
    <n v="1853"/>
    <n v="0.23745277927684835"/>
    <n v="50.53966540744738"/>
  </r>
  <r>
    <s v="FDAX 03-13"/>
    <n v="1.46"/>
    <n v="2230"/>
    <n v="800"/>
    <n v="100"/>
    <n v="14"/>
    <x v="19"/>
    <x v="4"/>
    <x v="0"/>
    <n v="100"/>
    <n v="78087.5"/>
    <n v="675837.5"/>
    <n v="-597750"/>
    <n v="1.1306357172731074"/>
    <n v="78087.5"/>
    <n v="-38025"/>
    <n v="2013"/>
    <n v="0.24292101341281669"/>
    <n v="38.791604570293096"/>
  </r>
  <r>
    <s v="FDAX 03-13"/>
    <n v="1.48"/>
    <n v="2230"/>
    <n v="800"/>
    <n v="100"/>
    <n v="14"/>
    <x v="19"/>
    <x v="5"/>
    <x v="0"/>
    <n v="100"/>
    <n v="82225"/>
    <n v="726375"/>
    <n v="-644150"/>
    <n v="1.127648839556004"/>
    <n v="82225"/>
    <n v="-26250"/>
    <n v="2240"/>
    <n v="0.24821428571428572"/>
    <n v="36.707589285714285"/>
  </r>
  <r>
    <s v="FDAX 03-13"/>
    <n v="1.29"/>
    <n v="2230"/>
    <n v="800"/>
    <n v="100"/>
    <n v="14"/>
    <x v="19"/>
    <x v="6"/>
    <x v="0"/>
    <n v="100"/>
    <n v="71800"/>
    <n v="781212.5"/>
    <n v="-709412.5"/>
    <n v="1.1012105086955755"/>
    <n v="71800"/>
    <n v="-22725"/>
    <n v="2584"/>
    <n v="0.25038699690402477"/>
    <n v="27.786377708978328"/>
  </r>
  <r>
    <s v="FDAX 03-13"/>
    <n v="1.61"/>
    <n v="2230"/>
    <n v="800"/>
    <n v="100"/>
    <n v="14"/>
    <x v="19"/>
    <x v="7"/>
    <x v="0"/>
    <n v="100"/>
    <n v="99912.5"/>
    <n v="516137.5"/>
    <n v="-416225"/>
    <n v="1.2400444471139407"/>
    <n v="99912.5"/>
    <n v="-38887.5"/>
    <n v="1045"/>
    <n v="0.20478468899521532"/>
    <n v="95.610047846889955"/>
  </r>
  <r>
    <s v="FDAX 03-13"/>
    <n v="1.03"/>
    <n v="2230"/>
    <n v="800"/>
    <n v="100"/>
    <n v="14"/>
    <x v="19"/>
    <x v="8"/>
    <x v="0"/>
    <n v="100"/>
    <n v="58287.5"/>
    <n v="850312.5"/>
    <n v="-792025"/>
    <n v="1.0735930052712983"/>
    <n v="58287.5"/>
    <n v="-22112.5"/>
    <n v="3117"/>
    <n v="0.26114854026307349"/>
    <n v="18.699871671478988"/>
  </r>
  <r>
    <s v="FDAX 03-13"/>
    <n v="1.71"/>
    <n v="2230"/>
    <n v="800"/>
    <n v="100"/>
    <n v="14"/>
    <x v="19"/>
    <x v="9"/>
    <x v="0"/>
    <n v="100"/>
    <n v="105825"/>
    <n v="521950"/>
    <n v="-416125"/>
    <n v="1.2543106037849203"/>
    <n v="105825"/>
    <n v="-37512.5"/>
    <n v="1066"/>
    <n v="0.2073170731707317"/>
    <n v="99.272983114446532"/>
  </r>
  <r>
    <s v="FDAX 03-13"/>
    <n v="1.59"/>
    <n v="2230"/>
    <n v="800"/>
    <n v="100"/>
    <n v="14"/>
    <x v="19"/>
    <x v="10"/>
    <x v="0"/>
    <n v="100"/>
    <n v="101087.5"/>
    <n v="531062.5"/>
    <n v="-429975"/>
    <n v="1.2351008779580208"/>
    <n v="101087.5"/>
    <n v="-37525"/>
    <n v="1096"/>
    <n v="0.20620437956204379"/>
    <n v="92.233120437956202"/>
  </r>
  <r>
    <s v="FDAX 03-13"/>
    <n v="1.62"/>
    <n v="2230"/>
    <n v="800"/>
    <n v="100"/>
    <n v="14"/>
    <x v="19"/>
    <x v="11"/>
    <x v="0"/>
    <n v="100"/>
    <n v="102950"/>
    <n v="539550"/>
    <n v="-436600"/>
    <n v="1.2357993586807146"/>
    <n v="102950"/>
    <n v="-39175"/>
    <n v="1117"/>
    <n v="0.20769919427036707"/>
    <n v="92.166517457475379"/>
  </r>
  <r>
    <s v="FDAX 03-13"/>
    <n v="1.54"/>
    <n v="2230"/>
    <n v="800"/>
    <n v="100"/>
    <n v="14"/>
    <x v="19"/>
    <x v="12"/>
    <x v="0"/>
    <n v="100"/>
    <n v="98400"/>
    <n v="547575"/>
    <n v="-449175"/>
    <n v="1.2190682918684255"/>
    <n v="98400"/>
    <n v="-39212.5"/>
    <n v="1149"/>
    <n v="0.20626631853785901"/>
    <n v="85.639686684073112"/>
  </r>
  <r>
    <s v="FDAX 03-13"/>
    <n v="1.55"/>
    <n v="2230"/>
    <n v="800"/>
    <n v="100"/>
    <n v="14"/>
    <x v="19"/>
    <x v="13"/>
    <x v="0"/>
    <n v="100"/>
    <n v="100237.5"/>
    <n v="554975"/>
    <n v="-454737.5"/>
    <n v="1.22042936859177"/>
    <n v="100237.5"/>
    <n v="-38237.5"/>
    <n v="1191"/>
    <n v="0.20654911838790932"/>
    <n v="84.162468513853909"/>
  </r>
  <r>
    <s v="FDAX 03-13"/>
    <n v="1.67"/>
    <n v="2230"/>
    <n v="800"/>
    <n v="100"/>
    <n v="14"/>
    <x v="19"/>
    <x v="14"/>
    <x v="0"/>
    <n v="100"/>
    <n v="108537.5"/>
    <n v="568212.5"/>
    <n v="-459675"/>
    <n v="1.2361179093925057"/>
    <n v="108537.5"/>
    <n v="-39325"/>
    <n v="1232"/>
    <n v="0.20535714285714285"/>
    <n v="88.098620129870127"/>
  </r>
  <r>
    <s v="FDAX 03-13"/>
    <n v="1.72"/>
    <n v="2230"/>
    <n v="800"/>
    <n v="100"/>
    <n v="14"/>
    <x v="19"/>
    <x v="15"/>
    <x v="0"/>
    <n v="100"/>
    <n v="111075"/>
    <n v="575737.5"/>
    <n v="-464662.5"/>
    <n v="1.2390444677588572"/>
    <n v="111075"/>
    <n v="-41175"/>
    <n v="1268"/>
    <n v="0.21056782334384858"/>
    <n v="87.598580441640379"/>
  </r>
  <r>
    <s v="FDAX 03-13"/>
    <n v="1.79"/>
    <n v="2230"/>
    <n v="800"/>
    <n v="100"/>
    <n v="14"/>
    <x v="19"/>
    <x v="16"/>
    <x v="0"/>
    <n v="100"/>
    <n v="110737.5"/>
    <n v="581012.5"/>
    <n v="-470275"/>
    <n v="1.2354739248312159"/>
    <n v="110737.5"/>
    <n v="-39550"/>
    <n v="1306"/>
    <n v="0.21056661562021439"/>
    <n v="84.79134762633997"/>
  </r>
  <r>
    <s v="FDAX 03-13"/>
    <n v="1.8"/>
    <n v="2230"/>
    <n v="800"/>
    <n v="100"/>
    <n v="14"/>
    <x v="19"/>
    <x v="17"/>
    <x v="0"/>
    <n v="100"/>
    <n v="111912.5"/>
    <n v="591337.5"/>
    <n v="-479425"/>
    <n v="1.2334306721593575"/>
    <n v="111912.5"/>
    <n v="-38900"/>
    <n v="1369"/>
    <n v="0.20818115412710006"/>
    <n v="81.747626004382766"/>
  </r>
  <r>
    <s v="FDAX 03-13"/>
    <n v="1.8"/>
    <n v="2230"/>
    <n v="800"/>
    <n v="100"/>
    <n v="14"/>
    <x v="19"/>
    <x v="18"/>
    <x v="0"/>
    <n v="100"/>
    <n v="110425"/>
    <n v="601612.5"/>
    <n v="-491187.5"/>
    <n v="1.2248123170886882"/>
    <n v="110425"/>
    <n v="-38975"/>
    <n v="1441"/>
    <n v="0.21304649548924359"/>
    <n v="76.630811936155453"/>
  </r>
  <r>
    <s v="FDAX 03-13"/>
    <n v="-0.28000000000000003"/>
    <n v="2230"/>
    <n v="800"/>
    <n v="100"/>
    <n v="14"/>
    <x v="19"/>
    <x v="19"/>
    <x v="0"/>
    <n v="100"/>
    <n v="-15250"/>
    <n v="944025"/>
    <n v="-959275"/>
    <n v="0.98410257746735819"/>
    <n v="-15250"/>
    <n v="-48212.5"/>
    <n v="4330"/>
    <n v="0.28983833718244806"/>
    <n v="-3.5219399538106235"/>
  </r>
  <r>
    <s v="FDAX 03-13"/>
    <n v="2.1800000000000002"/>
    <n v="2230"/>
    <n v="800"/>
    <n v="100"/>
    <n v="14"/>
    <x v="20"/>
    <x v="0"/>
    <x v="0"/>
    <n v="100"/>
    <n v="130075"/>
    <n v="608925"/>
    <n v="-478850"/>
    <n v="1.2716403884306151"/>
    <n v="130075"/>
    <n v="-31675"/>
    <n v="1505"/>
    <n v="0.22790697674418606"/>
    <n v="86.428571428571431"/>
  </r>
  <r>
    <s v="FDAX 03-13"/>
    <n v="2.2599999999999998"/>
    <n v="2230"/>
    <n v="800"/>
    <n v="100"/>
    <n v="14"/>
    <x v="20"/>
    <x v="1"/>
    <x v="0"/>
    <n v="100"/>
    <n v="126325"/>
    <n v="616225"/>
    <n v="-489900"/>
    <n v="1.2578587466829965"/>
    <n v="126325"/>
    <n v="-30187.5"/>
    <n v="1573"/>
    <n v="0.23903369357914814"/>
    <n v="80.308328035600766"/>
  </r>
  <r>
    <s v="FDAX 03-13"/>
    <n v="2.25"/>
    <n v="2230"/>
    <n v="800"/>
    <n v="100"/>
    <n v="14"/>
    <x v="20"/>
    <x v="2"/>
    <x v="0"/>
    <n v="100"/>
    <n v="121325"/>
    <n v="637300"/>
    <n v="-515975"/>
    <n v="1.2351373613062648"/>
    <n v="121325"/>
    <n v="-30175"/>
    <n v="1670"/>
    <n v="0.2407185628742515"/>
    <n v="72.649700598802397"/>
  </r>
  <r>
    <s v="FDAX 03-13"/>
    <n v="1.82"/>
    <n v="2230"/>
    <n v="800"/>
    <n v="100"/>
    <n v="14"/>
    <x v="20"/>
    <x v="3"/>
    <x v="0"/>
    <n v="100"/>
    <n v="97587.5"/>
    <n v="653050"/>
    <n v="-555462.5"/>
    <n v="1.1756869275603663"/>
    <n v="97587.5"/>
    <n v="-34112.5"/>
    <n v="1866"/>
    <n v="0.2390139335476956"/>
    <n v="52.297695605573416"/>
  </r>
  <r>
    <s v="FDAX 03-13"/>
    <n v="1.51"/>
    <n v="2230"/>
    <n v="800"/>
    <n v="100"/>
    <n v="14"/>
    <x v="20"/>
    <x v="4"/>
    <x v="0"/>
    <n v="100"/>
    <n v="81087.5"/>
    <n v="679337.5"/>
    <n v="-598250"/>
    <n v="1.1355411617216882"/>
    <n v="81087.5"/>
    <n v="-36475"/>
    <n v="2030"/>
    <n v="0.24384236453201971"/>
    <n v="39.944581280788178"/>
  </r>
  <r>
    <s v="FDAX 03-13"/>
    <n v="1.55"/>
    <n v="2230"/>
    <n v="800"/>
    <n v="100"/>
    <n v="14"/>
    <x v="20"/>
    <x v="5"/>
    <x v="0"/>
    <n v="100"/>
    <n v="86212.5"/>
    <n v="730437.5"/>
    <n v="-644225"/>
    <n v="1.1338235864798789"/>
    <n v="86212.5"/>
    <n v="-25800"/>
    <n v="2256"/>
    <n v="0.24822695035460993"/>
    <n v="38.214760638297875"/>
  </r>
  <r>
    <s v="FDAX 03-13"/>
    <n v="1.35"/>
    <n v="2230"/>
    <n v="800"/>
    <n v="100"/>
    <n v="14"/>
    <x v="20"/>
    <x v="6"/>
    <x v="0"/>
    <n v="100"/>
    <n v="75387.5"/>
    <n v="785350"/>
    <n v="-709962.5"/>
    <n v="1.1061851858372802"/>
    <n v="75387.5"/>
    <n v="-23187.5"/>
    <n v="2599"/>
    <n v="0.25163524432474027"/>
    <n v="29.006348595613698"/>
  </r>
  <r>
    <s v="FDAX 03-13"/>
    <n v="1.7"/>
    <n v="2230"/>
    <n v="800"/>
    <n v="100"/>
    <n v="14"/>
    <x v="20"/>
    <x v="7"/>
    <x v="0"/>
    <n v="100"/>
    <n v="105400"/>
    <n v="520987.5"/>
    <n v="-415587.5"/>
    <n v="1.2536168676873101"/>
    <n v="105400"/>
    <n v="-36837.5"/>
    <n v="1059"/>
    <n v="0.20396600566572237"/>
    <n v="99.52785646836638"/>
  </r>
  <r>
    <s v="FDAX 03-13"/>
    <n v="1.1000000000000001"/>
    <n v="2230"/>
    <n v="800"/>
    <n v="100"/>
    <n v="14"/>
    <x v="20"/>
    <x v="8"/>
    <x v="0"/>
    <n v="100"/>
    <n v="62700"/>
    <n v="855287.5"/>
    <n v="-792587.5"/>
    <n v="1.0791079849228002"/>
    <n v="62700"/>
    <n v="-20350"/>
    <n v="3127"/>
    <n v="0.26223217141029742"/>
    <n v="20.051167252958106"/>
  </r>
  <r>
    <s v="FDAX 03-13"/>
    <n v="1.78"/>
    <n v="2230"/>
    <n v="800"/>
    <n v="100"/>
    <n v="14"/>
    <x v="20"/>
    <x v="9"/>
    <x v="0"/>
    <n v="100"/>
    <n v="110450"/>
    <n v="526512.5"/>
    <n v="-416062.5"/>
    <n v="1.2654649241400031"/>
    <n v="110450"/>
    <n v="-35462.5"/>
    <n v="1082"/>
    <n v="0.20609981515711645"/>
    <n v="102.07948243992607"/>
  </r>
  <r>
    <s v="FDAX 03-13"/>
    <n v="1.66"/>
    <n v="2230"/>
    <n v="800"/>
    <n v="100"/>
    <n v="14"/>
    <x v="20"/>
    <x v="10"/>
    <x v="0"/>
    <n v="100"/>
    <n v="105462.5"/>
    <n v="535587.5"/>
    <n v="-430125"/>
    <n v="1.2451903516419645"/>
    <n v="105462.5"/>
    <n v="-35475"/>
    <n v="1111"/>
    <n v="0.20432043204320433"/>
    <n v="94.925742574257427"/>
  </r>
  <r>
    <s v="FDAX 03-13"/>
    <n v="1.69"/>
    <n v="2230"/>
    <n v="800"/>
    <n v="100"/>
    <n v="14"/>
    <x v="20"/>
    <x v="11"/>
    <x v="0"/>
    <n v="100"/>
    <n v="107325"/>
    <n v="544075"/>
    <n v="-436750"/>
    <n v="1.2457355466514024"/>
    <n v="107325"/>
    <n v="-37125"/>
    <n v="1132"/>
    <n v="0.2058303886925795"/>
    <n v="94.810070671378085"/>
  </r>
  <r>
    <s v="FDAX 03-13"/>
    <n v="1.6"/>
    <n v="2230"/>
    <n v="800"/>
    <n v="100"/>
    <n v="14"/>
    <x v="20"/>
    <x v="12"/>
    <x v="0"/>
    <n v="100"/>
    <n v="102275"/>
    <n v="552325"/>
    <n v="-450050"/>
    <n v="1.2272525274969448"/>
    <n v="102275"/>
    <n v="-37662.5"/>
    <n v="1165"/>
    <n v="0.20515021459227467"/>
    <n v="87.789699570815458"/>
  </r>
  <r>
    <s v="FDAX 03-13"/>
    <n v="1.62"/>
    <n v="2230"/>
    <n v="800"/>
    <n v="100"/>
    <n v="14"/>
    <x v="20"/>
    <x v="13"/>
    <x v="0"/>
    <n v="100"/>
    <n v="104862.5"/>
    <n v="559725"/>
    <n v="-454862.5"/>
    <n v="1.2305367006512957"/>
    <n v="104862.5"/>
    <n v="-36687.5"/>
    <n v="1210"/>
    <n v="0.20495867768595041"/>
    <n v="86.663223140495873"/>
  </r>
  <r>
    <s v="FDAX 03-13"/>
    <n v="1.74"/>
    <n v="2230"/>
    <n v="800"/>
    <n v="100"/>
    <n v="14"/>
    <x v="20"/>
    <x v="14"/>
    <x v="0"/>
    <n v="100"/>
    <n v="113512.5"/>
    <n v="572887.5"/>
    <n v="-459375"/>
    <n v="1.2471020408163265"/>
    <n v="113512.5"/>
    <n v="-37775"/>
    <n v="1250"/>
    <n v="0.20399999999999999"/>
    <n v="90.81"/>
  </r>
  <r>
    <s v="FDAX 03-13"/>
    <n v="1.79"/>
    <n v="2230"/>
    <n v="800"/>
    <n v="100"/>
    <n v="14"/>
    <x v="20"/>
    <x v="15"/>
    <x v="0"/>
    <n v="100"/>
    <n v="116050"/>
    <n v="580287.5"/>
    <n v="-464237.5"/>
    <n v="1.2499798055951965"/>
    <n v="116050"/>
    <n v="-39625"/>
    <n v="1286"/>
    <n v="0.20917573872472783"/>
    <n v="90.241057542768274"/>
  </r>
  <r>
    <s v="FDAX 03-13"/>
    <n v="1.85"/>
    <n v="2230"/>
    <n v="800"/>
    <n v="100"/>
    <n v="14"/>
    <x v="20"/>
    <x v="16"/>
    <x v="0"/>
    <n v="100"/>
    <n v="114612.5"/>
    <n v="584975"/>
    <n v="-470362.5"/>
    <n v="1.2436684472082702"/>
    <n v="114612.5"/>
    <n v="-38000"/>
    <n v="1326"/>
    <n v="0.20739064856711917"/>
    <n v="86.434766214177984"/>
  </r>
  <r>
    <s v="FDAX 03-13"/>
    <n v="1.86"/>
    <n v="2230"/>
    <n v="800"/>
    <n v="100"/>
    <n v="14"/>
    <x v="20"/>
    <x v="17"/>
    <x v="0"/>
    <n v="100"/>
    <n v="115787.5"/>
    <n v="595312.5"/>
    <n v="-479525"/>
    <n v="1.2414629060007298"/>
    <n v="115787.5"/>
    <n v="-37350"/>
    <n v="1389"/>
    <n v="0.20590352771778259"/>
    <n v="83.360331173506125"/>
  </r>
  <r>
    <s v="FDAX 03-13"/>
    <n v="1.87"/>
    <n v="2230"/>
    <n v="800"/>
    <n v="100"/>
    <n v="14"/>
    <x v="20"/>
    <x v="18"/>
    <x v="0"/>
    <n v="100"/>
    <n v="114512.5"/>
    <n v="605162.5"/>
    <n v="-490650"/>
    <n v="1.2333893814327932"/>
    <n v="114512.5"/>
    <n v="-37425"/>
    <n v="1460"/>
    <n v="0.21164383561643835"/>
    <n v="78.433219178082197"/>
  </r>
  <r>
    <s v="FDAX 03-13"/>
    <n v="-0.17"/>
    <n v="2230"/>
    <n v="800"/>
    <n v="100"/>
    <n v="14"/>
    <x v="20"/>
    <x v="19"/>
    <x v="0"/>
    <n v="100"/>
    <n v="-9275"/>
    <n v="950300"/>
    <n v="-959575"/>
    <n v="0.99033426256415602"/>
    <n v="-9275"/>
    <n v="-45350"/>
    <n v="4343"/>
    <n v="0.289891779875662"/>
    <n v="-2.135620538798066"/>
  </r>
  <r>
    <s v="FDAX 03-13"/>
    <n v="2.12"/>
    <n v="2230"/>
    <n v="800"/>
    <n v="100"/>
    <n v="14"/>
    <x v="21"/>
    <x v="0"/>
    <x v="0"/>
    <n v="100"/>
    <n v="127137.5"/>
    <n v="613950"/>
    <n v="-486812.5"/>
    <n v="1.2611631788419566"/>
    <n v="127137.5"/>
    <n v="-32962.5"/>
    <n v="1507"/>
    <n v="0.23025879230258792"/>
    <n v="84.364631718646322"/>
  </r>
  <r>
    <s v="FDAX 03-13"/>
    <n v="2.19"/>
    <n v="2230"/>
    <n v="800"/>
    <n v="100"/>
    <n v="14"/>
    <x v="21"/>
    <x v="1"/>
    <x v="0"/>
    <n v="100"/>
    <n v="123237.5"/>
    <n v="621125"/>
    <n v="-497887.5"/>
    <n v="1.2475207752755391"/>
    <n v="123237.5"/>
    <n v="-31475"/>
    <n v="1575"/>
    <n v="0.24063492063492065"/>
    <n v="78.246031746031747"/>
  </r>
  <r>
    <s v="FDAX 03-13"/>
    <n v="2.1800000000000002"/>
    <n v="2230"/>
    <n v="800"/>
    <n v="100"/>
    <n v="14"/>
    <x v="21"/>
    <x v="2"/>
    <x v="0"/>
    <n v="100"/>
    <n v="118112.5"/>
    <n v="641975"/>
    <n v="-523862.5"/>
    <n v="1.2254646973203847"/>
    <n v="118112.5"/>
    <n v="-31462.5"/>
    <n v="1672"/>
    <n v="0.24162679425837322"/>
    <n v="70.641447368421055"/>
  </r>
  <r>
    <s v="FDAX 03-13"/>
    <n v="1.76"/>
    <n v="2230"/>
    <n v="800"/>
    <n v="100"/>
    <n v="14"/>
    <x v="21"/>
    <x v="3"/>
    <x v="0"/>
    <n v="100"/>
    <n v="94850"/>
    <n v="657537.5"/>
    <n v="-562687.5"/>
    <n v="1.1685660335443742"/>
    <n v="94850"/>
    <n v="-35400"/>
    <n v="1865"/>
    <n v="0.23967828418230563"/>
    <n v="50.857908847184987"/>
  </r>
  <r>
    <s v="FDAX 03-13"/>
    <n v="1.48"/>
    <n v="2230"/>
    <n v="800"/>
    <n v="100"/>
    <n v="14"/>
    <x v="21"/>
    <x v="4"/>
    <x v="0"/>
    <n v="100"/>
    <n v="79962.5"/>
    <n v="682887.5"/>
    <n v="-602925"/>
    <n v="1.1326242899199734"/>
    <n v="79962.5"/>
    <n v="-36925"/>
    <n v="2026"/>
    <n v="0.24432379072063179"/>
    <n v="39.468163869693981"/>
  </r>
  <r>
    <s v="FDAX 03-13"/>
    <n v="1.53"/>
    <n v="2230"/>
    <n v="800"/>
    <n v="100"/>
    <n v="14"/>
    <x v="21"/>
    <x v="5"/>
    <x v="0"/>
    <n v="100"/>
    <n v="84925"/>
    <n v="731937.5"/>
    <n v="-647012.5"/>
    <n v="1.1312571240895655"/>
    <n v="84925"/>
    <n v="-25537.5"/>
    <n v="2250"/>
    <n v="0.24844444444444444"/>
    <n v="37.744444444444447"/>
  </r>
  <r>
    <s v="FDAX 03-13"/>
    <n v="1.26"/>
    <n v="2230"/>
    <n v="800"/>
    <n v="100"/>
    <n v="14"/>
    <x v="21"/>
    <x v="6"/>
    <x v="0"/>
    <n v="100"/>
    <n v="70562.5"/>
    <n v="785912.5"/>
    <n v="-715350"/>
    <n v="1.098640525616831"/>
    <n v="70562.5"/>
    <n v="-22925"/>
    <n v="2597"/>
    <n v="0.25144397381594147"/>
    <n v="27.170773969965346"/>
  </r>
  <r>
    <s v="FDAX 03-13"/>
    <n v="1.62"/>
    <n v="2230"/>
    <n v="800"/>
    <n v="100"/>
    <n v="14"/>
    <x v="21"/>
    <x v="7"/>
    <x v="0"/>
    <n v="100"/>
    <n v="101112.5"/>
    <n v="524975"/>
    <n v="-423862.5"/>
    <n v="1.2385502374001003"/>
    <n v="101112.5"/>
    <n v="-38000"/>
    <n v="1064"/>
    <n v="0.20770676691729323"/>
    <n v="95.030545112781951"/>
  </r>
  <r>
    <s v="FDAX 03-13"/>
    <n v="1.01"/>
    <n v="2230"/>
    <n v="800"/>
    <n v="100"/>
    <n v="14"/>
    <x v="21"/>
    <x v="8"/>
    <x v="0"/>
    <n v="100"/>
    <n v="57700"/>
    <n v="854562.5"/>
    <n v="-796862.5"/>
    <n v="1.0724089789643758"/>
    <n v="57700"/>
    <n v="-19775"/>
    <n v="3124"/>
    <n v="0.26344430217669657"/>
    <n v="18.469910371318822"/>
  </r>
  <r>
    <s v="FDAX 03-13"/>
    <n v="1.7"/>
    <n v="2230"/>
    <n v="800"/>
    <n v="100"/>
    <n v="14"/>
    <x v="21"/>
    <x v="9"/>
    <x v="0"/>
    <n v="100"/>
    <n v="106337.5"/>
    <n v="530500"/>
    <n v="-424162.5"/>
    <n v="1.2506999086435033"/>
    <n v="106337.5"/>
    <n v="-36625"/>
    <n v="1087"/>
    <n v="0.20975160993560257"/>
    <n v="97.826586936522546"/>
  </r>
  <r>
    <s v="FDAX 03-13"/>
    <n v="1.58"/>
    <n v="2230"/>
    <n v="800"/>
    <n v="100"/>
    <n v="14"/>
    <x v="21"/>
    <x v="10"/>
    <x v="0"/>
    <n v="100"/>
    <n v="101162.5"/>
    <n v="540050"/>
    <n v="-438887.5"/>
    <n v="1.2304975648657115"/>
    <n v="101162.5"/>
    <n v="-36637.5"/>
    <n v="1117"/>
    <n v="0.20680393912264997"/>
    <n v="90.56624888093107"/>
  </r>
  <r>
    <s v="FDAX 03-13"/>
    <n v="1.61"/>
    <n v="2230"/>
    <n v="800"/>
    <n v="100"/>
    <n v="14"/>
    <x v="21"/>
    <x v="11"/>
    <x v="0"/>
    <n v="100"/>
    <n v="103150"/>
    <n v="548575"/>
    <n v="-445425"/>
    <n v="1.2315765841611943"/>
    <n v="103150"/>
    <n v="-38287.5"/>
    <n v="1137"/>
    <n v="0.20844327176781002"/>
    <n v="90.721196130167101"/>
  </r>
  <r>
    <s v="FDAX 03-13"/>
    <n v="1.53"/>
    <n v="2230"/>
    <n v="800"/>
    <n v="100"/>
    <n v="14"/>
    <x v="21"/>
    <x v="12"/>
    <x v="0"/>
    <n v="100"/>
    <n v="98362.5"/>
    <n v="556825"/>
    <n v="-458462.5"/>
    <n v="1.2145486272050603"/>
    <n v="98362.5"/>
    <n v="-38825"/>
    <n v="1168"/>
    <n v="0.20804794520547945"/>
    <n v="84.214469178082197"/>
  </r>
  <r>
    <s v="FDAX 03-13"/>
    <n v="1.56"/>
    <n v="2230"/>
    <n v="800"/>
    <n v="100"/>
    <n v="14"/>
    <x v="21"/>
    <x v="13"/>
    <x v="0"/>
    <n v="100"/>
    <n v="101537.5"/>
    <n v="564750"/>
    <n v="-463212.5"/>
    <n v="1.219202849664031"/>
    <n v="101537.5"/>
    <n v="-37850"/>
    <n v="1213"/>
    <n v="0.20857378400659521"/>
    <n v="83.707749381698264"/>
  </r>
  <r>
    <s v="FDAX 03-13"/>
    <n v="1.68"/>
    <n v="2230"/>
    <n v="800"/>
    <n v="100"/>
    <n v="14"/>
    <x v="21"/>
    <x v="14"/>
    <x v="0"/>
    <n v="100"/>
    <n v="110312.5"/>
    <n v="578025"/>
    <n v="-467712.5"/>
    <n v="1.2358553598631639"/>
    <n v="110312.5"/>
    <n v="-38937.5"/>
    <n v="1253"/>
    <n v="0.20830007980845969"/>
    <n v="88.038707102952912"/>
  </r>
  <r>
    <s v="FDAX 03-13"/>
    <n v="1.74"/>
    <n v="2230"/>
    <n v="800"/>
    <n v="100"/>
    <n v="14"/>
    <x v="21"/>
    <x v="15"/>
    <x v="0"/>
    <n v="100"/>
    <n v="113262.5"/>
    <n v="585437.5"/>
    <n v="-472175"/>
    <n v="1.2398739873987399"/>
    <n v="113262.5"/>
    <n v="-40787.5"/>
    <n v="1288"/>
    <n v="0.2127329192546584"/>
    <n v="87.936723602484477"/>
  </r>
  <r>
    <s v="FDAX 03-13"/>
    <n v="1.79"/>
    <n v="2230"/>
    <n v="800"/>
    <n v="100"/>
    <n v="14"/>
    <x v="21"/>
    <x v="16"/>
    <x v="0"/>
    <n v="100"/>
    <n v="111512.5"/>
    <n v="590037.5"/>
    <n v="-478525"/>
    <n v="1.2330338017867406"/>
    <n v="111512.5"/>
    <n v="-39162.5"/>
    <n v="1330"/>
    <n v="0.20977443609022556"/>
    <n v="83.843984962406012"/>
  </r>
  <r>
    <s v="FDAX 03-13"/>
    <n v="1.81"/>
    <n v="2230"/>
    <n v="800"/>
    <n v="100"/>
    <n v="14"/>
    <x v="21"/>
    <x v="17"/>
    <x v="0"/>
    <n v="100"/>
    <n v="113250"/>
    <n v="600250"/>
    <n v="-487000"/>
    <n v="1.232546201232033"/>
    <n v="113250"/>
    <n v="-38237.5"/>
    <n v="1391"/>
    <n v="0.20920201294033069"/>
    <n v="81.416247304097766"/>
  </r>
  <r>
    <s v="FDAX 03-13"/>
    <n v="1.81"/>
    <n v="2230"/>
    <n v="800"/>
    <n v="100"/>
    <n v="14"/>
    <x v="21"/>
    <x v="18"/>
    <x v="0"/>
    <n v="100"/>
    <n v="111650"/>
    <n v="610050"/>
    <n v="-498400"/>
    <n v="1.2240168539325842"/>
    <n v="111650"/>
    <n v="-38712.5"/>
    <n v="1462"/>
    <n v="0.21477428180574556"/>
    <n v="76.367989056087552"/>
  </r>
  <r>
    <s v="FDAX 03-13"/>
    <n v="-0.2"/>
    <n v="2230"/>
    <n v="800"/>
    <n v="100"/>
    <n v="14"/>
    <x v="21"/>
    <x v="19"/>
    <x v="0"/>
    <n v="100"/>
    <n v="-11100"/>
    <n v="950075"/>
    <n v="-961175"/>
    <n v="0.98845163471792341"/>
    <n v="-11100"/>
    <n v="-45900"/>
    <n v="4337"/>
    <n v="0.29052340327415266"/>
    <n v="-2.5593728383675352"/>
  </r>
  <r>
    <s v="FDAX 03-13"/>
    <n v="2.04"/>
    <n v="2230"/>
    <n v="800"/>
    <n v="100"/>
    <n v="14"/>
    <x v="22"/>
    <x v="0"/>
    <x v="0"/>
    <n v="100"/>
    <n v="122737.5"/>
    <n v="616825"/>
    <n v="-494087.5"/>
    <n v="1.2484124775469931"/>
    <n v="122737.5"/>
    <n v="-31925"/>
    <n v="1511"/>
    <n v="0.22832561217736599"/>
    <n v="81.229318332230307"/>
  </r>
  <r>
    <s v="FDAX 03-13"/>
    <n v="2.1"/>
    <n v="2230"/>
    <n v="800"/>
    <n v="100"/>
    <n v="14"/>
    <x v="22"/>
    <x v="1"/>
    <x v="0"/>
    <n v="100"/>
    <n v="118837.5"/>
    <n v="624100"/>
    <n v="-505262.5"/>
    <n v="1.2351995249993815"/>
    <n v="118837.5"/>
    <n v="-30437.5"/>
    <n v="1578"/>
    <n v="0.23954372623574144"/>
    <n v="75.308935361216726"/>
  </r>
  <r>
    <s v="FDAX 03-13"/>
    <n v="2.09"/>
    <n v="2230"/>
    <n v="800"/>
    <n v="100"/>
    <n v="14"/>
    <x v="22"/>
    <x v="2"/>
    <x v="0"/>
    <n v="100"/>
    <n v="114112.5"/>
    <n v="645575"/>
    <n v="-531462.5"/>
    <n v="1.2147141143542584"/>
    <n v="114112.5"/>
    <n v="-30425"/>
    <n v="1673"/>
    <n v="0.24088463837417812"/>
    <n v="68.208308427973705"/>
  </r>
  <r>
    <s v="FDAX 03-13"/>
    <n v="1.66"/>
    <n v="2230"/>
    <n v="800"/>
    <n v="100"/>
    <n v="14"/>
    <x v="22"/>
    <x v="3"/>
    <x v="0"/>
    <n v="100"/>
    <n v="90262.5"/>
    <n v="660975"/>
    <n v="-570712.5"/>
    <n v="1.1581575662001447"/>
    <n v="90262.5"/>
    <n v="-34362.5"/>
    <n v="1867"/>
    <n v="0.2399571505088377"/>
    <n v="48.346277450455275"/>
  </r>
  <r>
    <s v="FDAX 03-13"/>
    <n v="1.36"/>
    <n v="2230"/>
    <n v="800"/>
    <n v="100"/>
    <n v="14"/>
    <x v="22"/>
    <x v="4"/>
    <x v="0"/>
    <n v="100"/>
    <n v="73912.5"/>
    <n v="686700"/>
    <n v="-612787.5"/>
    <n v="1.1206168533137506"/>
    <n v="73912.5"/>
    <n v="-36962.5"/>
    <n v="2032"/>
    <n v="0.24409448818897639"/>
    <n v="36.374261811023622"/>
  </r>
  <r>
    <s v="FDAX 03-13"/>
    <n v="1.39"/>
    <n v="2230"/>
    <n v="800"/>
    <n v="100"/>
    <n v="14"/>
    <x v="22"/>
    <x v="5"/>
    <x v="0"/>
    <n v="100"/>
    <n v="78075"/>
    <n v="735612.5"/>
    <n v="-657537.5"/>
    <n v="1.1187384749919207"/>
    <n v="78075"/>
    <n v="-26637.5"/>
    <n v="2257"/>
    <n v="0.24811696942844483"/>
    <n v="34.592379264510413"/>
  </r>
  <r>
    <s v="FDAX 03-13"/>
    <n v="1.1100000000000001"/>
    <n v="2230"/>
    <n v="800"/>
    <n v="100"/>
    <n v="14"/>
    <x v="22"/>
    <x v="6"/>
    <x v="0"/>
    <n v="100"/>
    <n v="62375"/>
    <n v="788775"/>
    <n v="-726400"/>
    <n v="1.0858686674008811"/>
    <n v="62375"/>
    <n v="-24025"/>
    <n v="2604"/>
    <n v="0.25192012288786481"/>
    <n v="23.953533026113671"/>
  </r>
  <r>
    <s v="FDAX 03-13"/>
    <n v="1.51"/>
    <n v="2230"/>
    <n v="800"/>
    <n v="100"/>
    <n v="14"/>
    <x v="22"/>
    <x v="7"/>
    <x v="0"/>
    <n v="100"/>
    <n v="94937.5"/>
    <n v="528350"/>
    <n v="-433412.5"/>
    <n v="1.2190465203472443"/>
    <n v="94937.5"/>
    <n v="-36962.5"/>
    <n v="1071"/>
    <n v="0.19981325863678806"/>
    <n v="88.643790849673209"/>
  </r>
  <r>
    <s v="FDAX 03-13"/>
    <n v="0.9"/>
    <n v="2230"/>
    <n v="800"/>
    <n v="100"/>
    <n v="14"/>
    <x v="22"/>
    <x v="8"/>
    <x v="0"/>
    <n v="100"/>
    <n v="51412.5"/>
    <n v="858037.5"/>
    <n v="-806625"/>
    <n v="1.0637377963737797"/>
    <n v="51412.5"/>
    <n v="-24875"/>
    <n v="3135"/>
    <n v="0.26347687400318981"/>
    <n v="16.399521531100479"/>
  </r>
  <r>
    <s v="FDAX 03-13"/>
    <n v="1.59"/>
    <n v="2230"/>
    <n v="800"/>
    <n v="100"/>
    <n v="14"/>
    <x v="22"/>
    <x v="9"/>
    <x v="0"/>
    <n v="100"/>
    <n v="100162.5"/>
    <n v="533887.5"/>
    <n v="-433725"/>
    <n v="1.2309355006052223"/>
    <n v="100162.5"/>
    <n v="-35587.5"/>
    <n v="1095"/>
    <n v="0.20273972602739726"/>
    <n v="91.472602739726028"/>
  </r>
  <r>
    <s v="FDAX 03-13"/>
    <n v="1.48"/>
    <n v="2230"/>
    <n v="800"/>
    <n v="100"/>
    <n v="14"/>
    <x v="22"/>
    <x v="10"/>
    <x v="0"/>
    <n v="100"/>
    <n v="95187.5"/>
    <n v="543300"/>
    <n v="-448112.5"/>
    <n v="1.2124187564506681"/>
    <n v="95187.5"/>
    <n v="-35600"/>
    <n v="1125"/>
    <n v="0.20088888888888889"/>
    <n v="84.611111111111114"/>
  </r>
  <r>
    <s v="FDAX 03-13"/>
    <n v="1.51"/>
    <n v="2230"/>
    <n v="800"/>
    <n v="100"/>
    <n v="14"/>
    <x v="22"/>
    <x v="11"/>
    <x v="0"/>
    <n v="100"/>
    <n v="97325"/>
    <n v="551875"/>
    <n v="-454550"/>
    <n v="1.2141128588714112"/>
    <n v="97325"/>
    <n v="-37250"/>
    <n v="1145"/>
    <n v="0.2034934497816594"/>
    <n v="85"/>
  </r>
  <r>
    <s v="FDAX 03-13"/>
    <n v="1.43"/>
    <n v="2230"/>
    <n v="800"/>
    <n v="100"/>
    <n v="14"/>
    <x v="22"/>
    <x v="12"/>
    <x v="0"/>
    <n v="100"/>
    <n v="92537.5"/>
    <n v="560125"/>
    <n v="-467587.5"/>
    <n v="1.1979041355895956"/>
    <n v="92537.5"/>
    <n v="-37787.5"/>
    <n v="1176"/>
    <n v="0.20323129251700681"/>
    <n v="78.688350340136054"/>
  </r>
  <r>
    <s v="FDAX 03-13"/>
    <n v="1.47"/>
    <n v="2230"/>
    <n v="800"/>
    <n v="100"/>
    <n v="14"/>
    <x v="22"/>
    <x v="13"/>
    <x v="0"/>
    <n v="100"/>
    <n v="96337.5"/>
    <n v="568050"/>
    <n v="-471712.5"/>
    <n v="1.2042292710072342"/>
    <n v="96337.5"/>
    <n v="-36812.5"/>
    <n v="1219"/>
    <n v="0.20426579163248565"/>
    <n v="79.029942575881876"/>
  </r>
  <r>
    <s v="FDAX 03-13"/>
    <n v="1.59"/>
    <n v="2230"/>
    <n v="800"/>
    <n v="100"/>
    <n v="14"/>
    <x v="22"/>
    <x v="14"/>
    <x v="0"/>
    <n v="100"/>
    <n v="105325"/>
    <n v="581325"/>
    <n v="-476000"/>
    <n v="1.2212710084033613"/>
    <n v="105325"/>
    <n v="-37900"/>
    <n v="1258"/>
    <n v="0.20429252782193957"/>
    <n v="83.724165341812395"/>
  </r>
  <r>
    <s v="FDAX 03-13"/>
    <n v="1.65"/>
    <n v="2230"/>
    <n v="800"/>
    <n v="100"/>
    <n v="14"/>
    <x v="22"/>
    <x v="15"/>
    <x v="0"/>
    <n v="100"/>
    <n v="108275"/>
    <n v="588762.5"/>
    <n v="-480487.5"/>
    <n v="1.225344051614246"/>
    <n v="108275"/>
    <n v="-39750"/>
    <n v="1293"/>
    <n v="0.21036349574632637"/>
    <n v="83.739365815931947"/>
  </r>
  <r>
    <s v="FDAX 03-13"/>
    <n v="1.7"/>
    <n v="2230"/>
    <n v="800"/>
    <n v="100"/>
    <n v="14"/>
    <x v="22"/>
    <x v="16"/>
    <x v="0"/>
    <n v="100"/>
    <n v="106262.5"/>
    <n v="593362.5"/>
    <n v="-487100"/>
    <n v="1.2181533566002873"/>
    <n v="106262.5"/>
    <n v="-38125"/>
    <n v="1335"/>
    <n v="0.20749063670411985"/>
    <n v="79.597378277153553"/>
  </r>
  <r>
    <s v="FDAX 03-13"/>
    <n v="1.72"/>
    <n v="2230"/>
    <n v="800"/>
    <n v="100"/>
    <n v="14"/>
    <x v="22"/>
    <x v="17"/>
    <x v="0"/>
    <n v="100"/>
    <n v="108000"/>
    <n v="603312.5"/>
    <n v="-495312.5"/>
    <n v="1.218044164037855"/>
    <n v="108000"/>
    <n v="-37200"/>
    <n v="1397"/>
    <n v="0.20758768790264853"/>
    <n v="77.308518253400138"/>
  </r>
  <r>
    <s v="FDAX 03-13"/>
    <n v="1.73"/>
    <n v="2230"/>
    <n v="800"/>
    <n v="100"/>
    <n v="14"/>
    <x v="22"/>
    <x v="18"/>
    <x v="0"/>
    <n v="100"/>
    <n v="106850"/>
    <n v="612762.5"/>
    <n v="-505912.5"/>
    <n v="1.211202530081783"/>
    <n v="106850"/>
    <n v="-37675"/>
    <n v="1467"/>
    <n v="0.21267893660531698"/>
    <n v="72.835719154737561"/>
  </r>
  <r>
    <s v="FDAX 03-13"/>
    <n v="-0.28000000000000003"/>
    <n v="2230"/>
    <n v="800"/>
    <n v="100"/>
    <n v="14"/>
    <x v="22"/>
    <x v="19"/>
    <x v="0"/>
    <n v="100"/>
    <n v="-15112.5"/>
    <n v="953512.5"/>
    <n v="-968625"/>
    <n v="0.98439798683701119"/>
    <n v="-15112.5"/>
    <n v="-50400"/>
    <n v="4348"/>
    <n v="0.29093836246550137"/>
    <n v="-3.4757359705611774"/>
  </r>
  <r>
    <s v="FDAX 03-13"/>
    <n v="1.89"/>
    <n v="2230"/>
    <n v="800"/>
    <n v="100"/>
    <n v="14"/>
    <x v="23"/>
    <x v="0"/>
    <x v="0"/>
    <n v="100"/>
    <n v="114125"/>
    <n v="620762.5"/>
    <n v="-506637.5"/>
    <n v="1.2252596777775036"/>
    <n v="114125"/>
    <n v="-32612.5"/>
    <n v="1555"/>
    <n v="0.22443729903536977"/>
    <n v="73.39228295819936"/>
  </r>
  <r>
    <s v="FDAX 03-13"/>
    <n v="1.94"/>
    <n v="2230"/>
    <n v="800"/>
    <n v="100"/>
    <n v="14"/>
    <x v="23"/>
    <x v="1"/>
    <x v="0"/>
    <n v="100"/>
    <n v="110125"/>
    <n v="627225"/>
    <n v="-517100"/>
    <n v="1.2129665441887449"/>
    <n v="110125"/>
    <n v="-31125"/>
    <n v="1624"/>
    <n v="0.23583743842364532"/>
    <n v="67.810960591133011"/>
  </r>
  <r>
    <s v="FDAX 03-13"/>
    <n v="1.93"/>
    <n v="2230"/>
    <n v="800"/>
    <n v="100"/>
    <n v="14"/>
    <x v="23"/>
    <x v="2"/>
    <x v="0"/>
    <n v="100"/>
    <n v="105975"/>
    <n v="648925"/>
    <n v="-542950"/>
    <n v="1.1951837185744543"/>
    <n v="105975"/>
    <n v="-31062.5"/>
    <n v="1716"/>
    <n v="0.23834498834498835"/>
    <n v="61.756993006993007"/>
  </r>
  <r>
    <s v="FDAX 03-13"/>
    <n v="1.5"/>
    <n v="2230"/>
    <n v="800"/>
    <n v="100"/>
    <n v="14"/>
    <x v="23"/>
    <x v="3"/>
    <x v="0"/>
    <n v="100"/>
    <n v="81825"/>
    <n v="664637.5"/>
    <n v="-582812.5"/>
    <n v="1.1403967828418231"/>
    <n v="81825"/>
    <n v="-35112.5"/>
    <n v="1911"/>
    <n v="0.23757195185766614"/>
    <n v="42.817896389324957"/>
  </r>
  <r>
    <s v="FDAX 03-13"/>
    <n v="1.21"/>
    <n v="2230"/>
    <n v="800"/>
    <n v="100"/>
    <n v="14"/>
    <x v="23"/>
    <x v="4"/>
    <x v="0"/>
    <n v="100"/>
    <n v="65862.5"/>
    <n v="689787.5"/>
    <n v="-623925"/>
    <n v="1.1055615658933364"/>
    <n v="65862.5"/>
    <n v="-38312.5"/>
    <n v="2073"/>
    <n v="0.24360829715388327"/>
    <n v="31.771587071876507"/>
  </r>
  <r>
    <s v="FDAX 03-13"/>
    <n v="1.22"/>
    <n v="2230"/>
    <n v="800"/>
    <n v="100"/>
    <n v="14"/>
    <x v="23"/>
    <x v="5"/>
    <x v="0"/>
    <n v="100"/>
    <n v="68637.5"/>
    <n v="739112.5"/>
    <n v="-670475"/>
    <n v="1.1023714530743129"/>
    <n v="68637.5"/>
    <n v="-28600"/>
    <n v="2301"/>
    <n v="0.24641460234680573"/>
    <n v="29.829421990438938"/>
  </r>
  <r>
    <s v="FDAX 03-13"/>
    <n v="0.9"/>
    <n v="2230"/>
    <n v="800"/>
    <n v="100"/>
    <n v="14"/>
    <x v="23"/>
    <x v="6"/>
    <x v="0"/>
    <n v="100"/>
    <n v="50962.5"/>
    <n v="791912.5"/>
    <n v="-740950"/>
    <n v="1.0687799446656319"/>
    <n v="50962.5"/>
    <n v="-25950"/>
    <n v="2644"/>
    <n v="0.2522692889561271"/>
    <n v="19.274773071104388"/>
  </r>
  <r>
    <s v="FDAX 03-13"/>
    <n v="1.43"/>
    <n v="2230"/>
    <n v="800"/>
    <n v="100"/>
    <n v="14"/>
    <x v="23"/>
    <x v="7"/>
    <x v="0"/>
    <n v="100"/>
    <n v="90550"/>
    <n v="536550"/>
    <n v="-446000"/>
    <n v="1.2030269058295964"/>
    <n v="90550"/>
    <n v="-39225"/>
    <n v="1107"/>
    <n v="0.1969286359530262"/>
    <n v="81.79765130984643"/>
  </r>
  <r>
    <s v="FDAX 03-13"/>
    <n v="0.72"/>
    <n v="2230"/>
    <n v="800"/>
    <n v="100"/>
    <n v="14"/>
    <x v="23"/>
    <x v="8"/>
    <x v="0"/>
    <n v="100"/>
    <n v="41250"/>
    <n v="862025"/>
    <n v="-820775"/>
    <n v="1.0502573786969633"/>
    <n v="41250"/>
    <n v="-25950"/>
    <n v="3173"/>
    <n v="0.2622124172707217"/>
    <n v="13.000315159155374"/>
  </r>
  <r>
    <s v="FDAX 03-13"/>
    <n v="1.51"/>
    <n v="2230"/>
    <n v="800"/>
    <n v="100"/>
    <n v="14"/>
    <x v="23"/>
    <x v="9"/>
    <x v="0"/>
    <n v="100"/>
    <n v="95775"/>
    <n v="542087.5"/>
    <n v="-446312.5"/>
    <n v="1.2145917938664053"/>
    <n v="95775"/>
    <n v="-37600"/>
    <n v="1131"/>
    <n v="0.19982316534040673"/>
    <n v="84.681697612732094"/>
  </r>
  <r>
    <s v="FDAX 03-13"/>
    <n v="1.38"/>
    <n v="2230"/>
    <n v="800"/>
    <n v="100"/>
    <n v="14"/>
    <x v="23"/>
    <x v="10"/>
    <x v="0"/>
    <n v="100"/>
    <n v="89712.5"/>
    <n v="550662.5"/>
    <n v="-460950"/>
    <n v="1.1946252305022236"/>
    <n v="89712.5"/>
    <n v="-36287.5"/>
    <n v="1160"/>
    <n v="0.19741379310344828"/>
    <n v="77.338362068965523"/>
  </r>
  <r>
    <s v="FDAX 03-13"/>
    <n v="1.41"/>
    <n v="2230"/>
    <n v="800"/>
    <n v="100"/>
    <n v="14"/>
    <x v="23"/>
    <x v="11"/>
    <x v="0"/>
    <n v="100"/>
    <n v="91287.5"/>
    <n v="557750"/>
    <n v="-466462.5"/>
    <n v="1.1957016909183482"/>
    <n v="91287.5"/>
    <n v="-37937.5"/>
    <n v="1180"/>
    <n v="0.2"/>
    <n v="77.362288135593218"/>
  </r>
  <r>
    <s v="FDAX 03-13"/>
    <n v="1.33"/>
    <n v="2230"/>
    <n v="800"/>
    <n v="100"/>
    <n v="14"/>
    <x v="23"/>
    <x v="12"/>
    <x v="0"/>
    <n v="100"/>
    <n v="86262.5"/>
    <n v="565700"/>
    <n v="-479437.5"/>
    <n v="1.1799243905618564"/>
    <n v="86262.5"/>
    <n v="-38475"/>
    <n v="1211"/>
    <n v="0.19983484723369116"/>
    <n v="71.232452518579692"/>
  </r>
  <r>
    <s v="FDAX 03-13"/>
    <n v="1.35"/>
    <n v="2230"/>
    <n v="800"/>
    <n v="100"/>
    <n v="14"/>
    <x v="23"/>
    <x v="13"/>
    <x v="0"/>
    <n v="100"/>
    <n v="89200"/>
    <n v="572600"/>
    <n v="-483400"/>
    <n v="1.1845262722383119"/>
    <n v="89200"/>
    <n v="-37500"/>
    <n v="1256"/>
    <n v="0.20143312101910829"/>
    <n v="71.019108280254784"/>
  </r>
  <r>
    <s v="FDAX 03-13"/>
    <n v="1.48"/>
    <n v="2230"/>
    <n v="800"/>
    <n v="100"/>
    <n v="14"/>
    <x v="23"/>
    <x v="14"/>
    <x v="0"/>
    <n v="100"/>
    <n v="98225"/>
    <n v="585850"/>
    <n v="-487625"/>
    <n v="1.2014355293514483"/>
    <n v="98225"/>
    <n v="-38587.5"/>
    <n v="1294"/>
    <n v="0.20170015455950541"/>
    <n v="75.908037094281298"/>
  </r>
  <r>
    <s v="FDAX 03-13"/>
    <n v="1.53"/>
    <n v="2230"/>
    <n v="800"/>
    <n v="100"/>
    <n v="14"/>
    <x v="23"/>
    <x v="15"/>
    <x v="0"/>
    <n v="100"/>
    <n v="100700"/>
    <n v="593287.5"/>
    <n v="-492587.5"/>
    <n v="1.2044306849036972"/>
    <n v="100700"/>
    <n v="-40437.5"/>
    <n v="1330"/>
    <n v="0.20751879699248121"/>
    <n v="75.714285714285708"/>
  </r>
  <r>
    <s v="FDAX 03-13"/>
    <n v="1.56"/>
    <n v="2230"/>
    <n v="800"/>
    <n v="100"/>
    <n v="14"/>
    <x v="23"/>
    <x v="16"/>
    <x v="0"/>
    <n v="100"/>
    <n v="97962.5"/>
    <n v="597912.5"/>
    <n v="-499950"/>
    <n v="1.195944594459446"/>
    <n v="97962.5"/>
    <n v="-38812.5"/>
    <n v="1375"/>
    <n v="0.20436363636363636"/>
    <n v="71.24545454545455"/>
  </r>
  <r>
    <s v="FDAX 03-13"/>
    <n v="1.58"/>
    <n v="2230"/>
    <n v="800"/>
    <n v="100"/>
    <n v="14"/>
    <x v="23"/>
    <x v="17"/>
    <x v="0"/>
    <n v="100"/>
    <n v="99662.5"/>
    <n v="607525"/>
    <n v="-507862.5"/>
    <n v="1.1962391395308769"/>
    <n v="99662.5"/>
    <n v="-37887.5"/>
    <n v="1437"/>
    <n v="0.20528879610299233"/>
    <n v="69.354558107167705"/>
  </r>
  <r>
    <s v="FDAX 03-13"/>
    <n v="1.58"/>
    <n v="2230"/>
    <n v="800"/>
    <n v="100"/>
    <n v="14"/>
    <x v="23"/>
    <x v="18"/>
    <x v="0"/>
    <n v="100"/>
    <n v="98112.5"/>
    <n v="617362.5"/>
    <n v="-519250"/>
    <n v="1.1889504092441021"/>
    <n v="98112.5"/>
    <n v="-38362.5"/>
    <n v="1510"/>
    <n v="0.20860927152317882"/>
    <n v="64.975165562913901"/>
  </r>
  <r>
    <s v="FDAX 03-13"/>
    <n v="-0.48"/>
    <n v="2230"/>
    <n v="800"/>
    <n v="100"/>
    <n v="14"/>
    <x v="23"/>
    <x v="19"/>
    <x v="0"/>
    <n v="100"/>
    <n v="-25975"/>
    <n v="957300"/>
    <n v="-983275"/>
    <n v="0.97358317866314104"/>
    <n v="-25975"/>
    <n v="-50700"/>
    <n v="4388"/>
    <n v="0.28874202370100271"/>
    <n v="-5.9195533272561534"/>
  </r>
  <r>
    <s v="FDAX 03-13"/>
    <n v="1.9"/>
    <n v="2230"/>
    <n v="800"/>
    <n v="100"/>
    <n v="14"/>
    <x v="24"/>
    <x v="0"/>
    <x v="0"/>
    <n v="100"/>
    <n v="115237.5"/>
    <n v="626800"/>
    <n v="-511562.5"/>
    <n v="1.2252657299938912"/>
    <n v="115237.5"/>
    <n v="-33400"/>
    <n v="1576"/>
    <n v="0.22398477157360405"/>
    <n v="73.120241116751274"/>
  </r>
  <r>
    <s v="FDAX 03-13"/>
    <n v="1.95"/>
    <n v="2230"/>
    <n v="800"/>
    <n v="100"/>
    <n v="14"/>
    <x v="24"/>
    <x v="1"/>
    <x v="0"/>
    <n v="100"/>
    <n v="111425"/>
    <n v="633437.5"/>
    <n v="-522012.5"/>
    <n v="1.2134527429898709"/>
    <n v="111425"/>
    <n v="-32200"/>
    <n v="1644"/>
    <n v="0.23540145985401459"/>
    <n v="67.776763990267639"/>
  </r>
  <r>
    <s v="FDAX 03-13"/>
    <n v="1.95"/>
    <n v="2230"/>
    <n v="800"/>
    <n v="100"/>
    <n v="14"/>
    <x v="24"/>
    <x v="2"/>
    <x v="0"/>
    <n v="100"/>
    <n v="107600"/>
    <n v="655000"/>
    <n v="-547400"/>
    <n v="1.1965655827548412"/>
    <n v="107600"/>
    <n v="-32375"/>
    <n v="1735"/>
    <n v="0.23746397694524496"/>
    <n v="62.017291066282418"/>
  </r>
  <r>
    <s v="FDAX 03-13"/>
    <n v="1.52"/>
    <n v="2230"/>
    <n v="800"/>
    <n v="100"/>
    <n v="14"/>
    <x v="24"/>
    <x v="3"/>
    <x v="0"/>
    <n v="100"/>
    <n v="83462.5"/>
    <n v="672175"/>
    <n v="-588712.5"/>
    <n v="1.1417712380831051"/>
    <n v="83462.5"/>
    <n v="-37300"/>
    <n v="1929"/>
    <n v="0.23742871954380507"/>
    <n v="43.267236910316228"/>
  </r>
  <r>
    <s v="FDAX 03-13"/>
    <n v="1.23"/>
    <n v="2230"/>
    <n v="800"/>
    <n v="100"/>
    <n v="14"/>
    <x v="24"/>
    <x v="4"/>
    <x v="0"/>
    <n v="100"/>
    <n v="67087.5"/>
    <n v="697450"/>
    <n v="-630362.5"/>
    <n v="1.106426857562117"/>
    <n v="67087.5"/>
    <n v="-41662.5"/>
    <n v="2090"/>
    <n v="0.24401913875598086"/>
    <n v="32.099282296650721"/>
  </r>
  <r>
    <s v="FDAX 03-13"/>
    <n v="1.24"/>
    <n v="2230"/>
    <n v="800"/>
    <n v="100"/>
    <n v="14"/>
    <x v="24"/>
    <x v="5"/>
    <x v="0"/>
    <n v="100"/>
    <n v="70125"/>
    <n v="747475"/>
    <n v="-677350"/>
    <n v="1.1035284564848307"/>
    <n v="70125"/>
    <n v="-31950"/>
    <n v="2315"/>
    <n v="0.24665226781857452"/>
    <n v="30.291576673866089"/>
  </r>
  <r>
    <s v="FDAX 03-13"/>
    <n v="0.87"/>
    <n v="2230"/>
    <n v="800"/>
    <n v="100"/>
    <n v="14"/>
    <x v="24"/>
    <x v="6"/>
    <x v="0"/>
    <n v="100"/>
    <n v="49062.5"/>
    <n v="799187.5"/>
    <n v="-750125"/>
    <n v="1.0654057657057157"/>
    <n v="49062.5"/>
    <n v="-28425"/>
    <n v="2661"/>
    <n v="0.25216084178880122"/>
    <n v="18.437617437053738"/>
  </r>
  <r>
    <s v="FDAX 03-13"/>
    <n v="1.46"/>
    <n v="2230"/>
    <n v="800"/>
    <n v="100"/>
    <n v="14"/>
    <x v="24"/>
    <x v="7"/>
    <x v="0"/>
    <n v="100"/>
    <n v="92575"/>
    <n v="543187.5"/>
    <n v="-450612.5"/>
    <n v="1.205442592027518"/>
    <n v="92575"/>
    <n v="-36950"/>
    <n v="1123"/>
    <n v="0.19590382902938558"/>
    <n v="82.43544078361532"/>
  </r>
  <r>
    <s v="FDAX 03-13"/>
    <n v="0.66"/>
    <n v="2230"/>
    <n v="800"/>
    <n v="100"/>
    <n v="14"/>
    <x v="24"/>
    <x v="8"/>
    <x v="0"/>
    <n v="100"/>
    <n v="38250"/>
    <n v="868062.5"/>
    <n v="-829812.5"/>
    <n v="1.0460947503201024"/>
    <n v="38250"/>
    <n v="-25837.5"/>
    <n v="3195"/>
    <n v="0.26228482003129888"/>
    <n v="11.971830985915492"/>
  </r>
  <r>
    <s v="FDAX 03-13"/>
    <n v="1.53"/>
    <n v="2230"/>
    <n v="800"/>
    <n v="100"/>
    <n v="14"/>
    <x v="24"/>
    <x v="9"/>
    <x v="0"/>
    <n v="100"/>
    <n v="97462.5"/>
    <n v="547850"/>
    <n v="-450387.5"/>
    <n v="1.2163969914795594"/>
    <n v="97462.5"/>
    <n v="-35575"/>
    <n v="1147"/>
    <n v="0.19877942458587619"/>
    <n v="84.971665213600701"/>
  </r>
  <r>
    <s v="FDAX 03-13"/>
    <n v="1.41"/>
    <n v="2230"/>
    <n v="800"/>
    <n v="100"/>
    <n v="14"/>
    <x v="24"/>
    <x v="10"/>
    <x v="0"/>
    <n v="100"/>
    <n v="91400"/>
    <n v="556425"/>
    <n v="-465025"/>
    <n v="1.1965485726573839"/>
    <n v="91400"/>
    <n v="-35587.5"/>
    <n v="1176"/>
    <n v="0.19642857142857142"/>
    <n v="77.721088435374156"/>
  </r>
  <r>
    <s v="FDAX 03-13"/>
    <n v="1.43"/>
    <n v="2230"/>
    <n v="800"/>
    <n v="100"/>
    <n v="14"/>
    <x v="24"/>
    <x v="11"/>
    <x v="0"/>
    <n v="100"/>
    <n v="92975"/>
    <n v="563512.5"/>
    <n v="-470537.5"/>
    <n v="1.1975931780145046"/>
    <n v="92975"/>
    <n v="-37237.5"/>
    <n v="1196"/>
    <n v="0.19899665551839466"/>
    <n v="77.738294314381264"/>
  </r>
  <r>
    <s v="FDAX 03-13"/>
    <n v="1.35"/>
    <n v="2230"/>
    <n v="800"/>
    <n v="100"/>
    <n v="14"/>
    <x v="24"/>
    <x v="12"/>
    <x v="0"/>
    <n v="100"/>
    <n v="87887.5"/>
    <n v="571275"/>
    <n v="-483387.5"/>
    <n v="1.1818158309844586"/>
    <n v="87887.5"/>
    <n v="-37775"/>
    <n v="1227"/>
    <n v="0.19967400162999185"/>
    <n v="71.627954360228202"/>
  </r>
  <r>
    <s v="FDAX 03-13"/>
    <n v="1.38"/>
    <n v="2230"/>
    <n v="800"/>
    <n v="100"/>
    <n v="14"/>
    <x v="24"/>
    <x v="13"/>
    <x v="0"/>
    <n v="100"/>
    <n v="91137.5"/>
    <n v="578175"/>
    <n v="-487037.5"/>
    <n v="1.1871262479788518"/>
    <n v="91137.5"/>
    <n v="-36800"/>
    <n v="1272"/>
    <n v="0.20125786163522014"/>
    <n v="71.648977987421389"/>
  </r>
  <r>
    <s v="FDAX 03-13"/>
    <n v="1.5"/>
    <n v="2230"/>
    <n v="800"/>
    <n v="100"/>
    <n v="14"/>
    <x v="24"/>
    <x v="14"/>
    <x v="0"/>
    <n v="100"/>
    <n v="99862.5"/>
    <n v="591425"/>
    <n v="-491562.5"/>
    <n v="1.2031532104259377"/>
    <n v="99862.5"/>
    <n v="-37887.5"/>
    <n v="1312"/>
    <n v="0.20121951219512196"/>
    <n v="76.114710365853654"/>
  </r>
  <r>
    <s v="FDAX 03-13"/>
    <n v="1.55"/>
    <n v="2230"/>
    <n v="800"/>
    <n v="100"/>
    <n v="14"/>
    <x v="24"/>
    <x v="15"/>
    <x v="0"/>
    <n v="100"/>
    <n v="102200"/>
    <n v="599637.5"/>
    <n v="-497437.5"/>
    <n v="1.2054529463500441"/>
    <n v="102200"/>
    <n v="-39737.5"/>
    <n v="1349"/>
    <n v="0.20681986656782803"/>
    <n v="75.759822090437368"/>
  </r>
  <r>
    <s v="FDAX 03-13"/>
    <n v="1.57"/>
    <n v="2230"/>
    <n v="800"/>
    <n v="100"/>
    <n v="14"/>
    <x v="24"/>
    <x v="16"/>
    <x v="0"/>
    <n v="100"/>
    <n v="99337.5"/>
    <n v="603637.5"/>
    <n v="-504300"/>
    <n v="1.1969809637120761"/>
    <n v="99337.5"/>
    <n v="-38112.5"/>
    <n v="1396"/>
    <n v="0.20343839541547279"/>
    <n v="71.158667621776502"/>
  </r>
  <r>
    <s v="FDAX 03-13"/>
    <n v="1.6"/>
    <n v="2230"/>
    <n v="800"/>
    <n v="100"/>
    <n v="14"/>
    <x v="24"/>
    <x v="17"/>
    <x v="0"/>
    <n v="100"/>
    <n v="101050"/>
    <n v="613425"/>
    <n v="-512375"/>
    <n v="1.1972188338619176"/>
    <n v="101050"/>
    <n v="-37225"/>
    <n v="1456"/>
    <n v="0.20467032967032966"/>
    <n v="69.402472527472526"/>
  </r>
  <r>
    <s v="FDAX 03-13"/>
    <n v="1.6"/>
    <n v="2230"/>
    <n v="800"/>
    <n v="100"/>
    <n v="14"/>
    <x v="24"/>
    <x v="18"/>
    <x v="0"/>
    <n v="100"/>
    <n v="99687.5"/>
    <n v="623062.5"/>
    <n v="-523375"/>
    <n v="1.190470503940769"/>
    <n v="99687.5"/>
    <n v="-38012.5"/>
    <n v="1529"/>
    <n v="0.20863309352517986"/>
    <n v="65.197841726618705"/>
  </r>
  <r>
    <s v="FDAX 03-13"/>
    <n v="-0.55000000000000004"/>
    <n v="2230"/>
    <n v="800"/>
    <n v="100"/>
    <n v="14"/>
    <x v="24"/>
    <x v="19"/>
    <x v="0"/>
    <n v="100"/>
    <n v="-30212.5"/>
    <n v="959412.5"/>
    <n v="-989625"/>
    <n v="0.9694707591259315"/>
    <n v="-30212.5"/>
    <n v="-48400"/>
    <n v="4406"/>
    <n v="0.28869723104857015"/>
    <n v="-6.8571266454834321"/>
  </r>
  <r>
    <s v="FDAX 03-13"/>
    <n v="1.89"/>
    <n v="2230"/>
    <n v="800"/>
    <n v="100"/>
    <n v="14"/>
    <x v="25"/>
    <x v="0"/>
    <x v="0"/>
    <n v="100"/>
    <n v="115087.5"/>
    <n v="632625"/>
    <n v="-517537.5"/>
    <n v="1.2223751902036084"/>
    <n v="115087.5"/>
    <n v="-32450"/>
    <n v="1602"/>
    <n v="0.22659176029962547"/>
    <n v="71.839887640449433"/>
  </r>
  <r>
    <s v="FDAX 03-13"/>
    <n v="1.93"/>
    <n v="2230"/>
    <n v="800"/>
    <n v="100"/>
    <n v="14"/>
    <x v="25"/>
    <x v="1"/>
    <x v="0"/>
    <n v="100"/>
    <n v="110437.5"/>
    <n v="639537.5"/>
    <n v="-529100"/>
    <n v="1.2087270837270838"/>
    <n v="110437.5"/>
    <n v="-31250"/>
    <n v="1671"/>
    <n v="0.23698384201077199"/>
    <n v="66.090664272890479"/>
  </r>
  <r>
    <s v="FDAX 03-13"/>
    <n v="1.91"/>
    <n v="2230"/>
    <n v="800"/>
    <n v="100"/>
    <n v="14"/>
    <x v="25"/>
    <x v="2"/>
    <x v="0"/>
    <n v="100"/>
    <n v="105925"/>
    <n v="661750"/>
    <n v="-555825"/>
    <n v="1.1905725723024334"/>
    <n v="105925"/>
    <n v="-31687.5"/>
    <n v="1764"/>
    <n v="0.23752834467120182"/>
    <n v="60.048185941043087"/>
  </r>
  <r>
    <s v="FDAX 03-13"/>
    <n v="1.49"/>
    <n v="2230"/>
    <n v="800"/>
    <n v="100"/>
    <n v="14"/>
    <x v="25"/>
    <x v="3"/>
    <x v="0"/>
    <n v="100"/>
    <n v="82150"/>
    <n v="680137.5"/>
    <n v="-597987.5"/>
    <n v="1.1373774535420891"/>
    <n v="82150"/>
    <n v="-36025"/>
    <n v="1957"/>
    <n v="0.23760858456821665"/>
    <n v="41.977516607051612"/>
  </r>
  <r>
    <s v="FDAX 03-13"/>
    <n v="1.19"/>
    <n v="2230"/>
    <n v="800"/>
    <n v="100"/>
    <n v="14"/>
    <x v="25"/>
    <x v="4"/>
    <x v="0"/>
    <n v="100"/>
    <n v="65750"/>
    <n v="705625"/>
    <n v="-639875"/>
    <n v="1.1027544442273882"/>
    <n v="65750"/>
    <n v="-40387.5"/>
    <n v="2118"/>
    <n v="0.24409820585457978"/>
    <n v="31.043437204910294"/>
  </r>
  <r>
    <s v="FDAX 03-13"/>
    <n v="1.25"/>
    <n v="2230"/>
    <n v="800"/>
    <n v="100"/>
    <n v="14"/>
    <x v="25"/>
    <x v="5"/>
    <x v="0"/>
    <n v="100"/>
    <n v="70850"/>
    <n v="755100"/>
    <n v="-684250"/>
    <n v="1.1035440263061747"/>
    <n v="70850"/>
    <n v="-30512.5"/>
    <n v="2345"/>
    <n v="0.24690831556503198"/>
    <n v="30.21321961620469"/>
  </r>
  <r>
    <s v="FDAX 03-13"/>
    <n v="0.83"/>
    <n v="2230"/>
    <n v="800"/>
    <n v="100"/>
    <n v="14"/>
    <x v="25"/>
    <x v="6"/>
    <x v="0"/>
    <n v="100"/>
    <n v="47125"/>
    <n v="807637.5"/>
    <n v="-760512.5"/>
    <n v="1.0619647934780823"/>
    <n v="47125"/>
    <n v="-28287.5"/>
    <n v="2694"/>
    <n v="0.25278396436525613"/>
    <n v="17.492576095025985"/>
  </r>
  <r>
    <s v="FDAX 03-13"/>
    <n v="1.48"/>
    <n v="2230"/>
    <n v="800"/>
    <n v="100"/>
    <n v="14"/>
    <x v="25"/>
    <x v="7"/>
    <x v="0"/>
    <n v="100"/>
    <n v="94500"/>
    <n v="547337.5"/>
    <n v="-452837.5"/>
    <n v="1.2086841306208076"/>
    <n v="94500"/>
    <n v="-35275"/>
    <n v="1144"/>
    <n v="0.19842657342657344"/>
    <n v="82.604895104895107"/>
  </r>
  <r>
    <s v="FDAX 03-13"/>
    <n v="0.68"/>
    <n v="2230"/>
    <n v="800"/>
    <n v="100"/>
    <n v="14"/>
    <x v="25"/>
    <x v="8"/>
    <x v="0"/>
    <n v="100"/>
    <n v="39125"/>
    <n v="876412.5"/>
    <n v="-837287.5"/>
    <n v="1.0467282743382649"/>
    <n v="39125"/>
    <n v="-25975"/>
    <n v="3223"/>
    <n v="0.26341917468197329"/>
    <n v="12.139311200744649"/>
  </r>
  <r>
    <s v="FDAX 03-13"/>
    <n v="1.56"/>
    <n v="2230"/>
    <n v="800"/>
    <n v="100"/>
    <n v="14"/>
    <x v="25"/>
    <x v="9"/>
    <x v="0"/>
    <n v="100"/>
    <n v="99387.5"/>
    <n v="552000"/>
    <n v="-452612.5"/>
    <n v="1.2195862907012069"/>
    <n v="99387.5"/>
    <n v="-33775"/>
    <n v="1168"/>
    <n v="0.2011986301369863"/>
    <n v="85.092037671232873"/>
  </r>
  <r>
    <s v="FDAX 03-13"/>
    <n v="1.43"/>
    <n v="2230"/>
    <n v="800"/>
    <n v="100"/>
    <n v="14"/>
    <x v="25"/>
    <x v="10"/>
    <x v="0"/>
    <n v="100"/>
    <n v="93075"/>
    <n v="560712.5"/>
    <n v="-467637.5"/>
    <n v="1.1990323701585095"/>
    <n v="93075"/>
    <n v="-33787.5"/>
    <n v="1197"/>
    <n v="0.19799498746867167"/>
    <n v="77.75689223057644"/>
  </r>
  <r>
    <s v="FDAX 03-13"/>
    <n v="1.43"/>
    <n v="2230"/>
    <n v="800"/>
    <n v="100"/>
    <n v="14"/>
    <x v="25"/>
    <x v="11"/>
    <x v="0"/>
    <n v="100"/>
    <n v="93012.5"/>
    <n v="567375"/>
    <n v="-474362.5"/>
    <n v="1.1960789480618725"/>
    <n v="93012.5"/>
    <n v="-35437.5"/>
    <n v="1222"/>
    <n v="0.19967266775777415"/>
    <n v="76.114975450081829"/>
  </r>
  <r>
    <s v="FDAX 03-13"/>
    <n v="1.34"/>
    <n v="2230"/>
    <n v="800"/>
    <n v="100"/>
    <n v="14"/>
    <x v="25"/>
    <x v="12"/>
    <x v="0"/>
    <n v="100"/>
    <n v="87450"/>
    <n v="575137.5"/>
    <n v="-487687.5"/>
    <n v="1.1793156478277587"/>
    <n v="87450"/>
    <n v="-36450"/>
    <n v="1253"/>
    <n v="0.20031923383878691"/>
    <n v="69.792498004788513"/>
  </r>
  <r>
    <s v="FDAX 03-13"/>
    <n v="1.37"/>
    <n v="2230"/>
    <n v="800"/>
    <n v="100"/>
    <n v="14"/>
    <x v="25"/>
    <x v="13"/>
    <x v="0"/>
    <n v="100"/>
    <n v="90750"/>
    <n v="581900"/>
    <n v="-491150"/>
    <n v="1.1847704367301233"/>
    <n v="90750"/>
    <n v="-36012.5"/>
    <n v="1298"/>
    <n v="0.20107858243451462"/>
    <n v="69.915254237288138"/>
  </r>
  <r>
    <s v="FDAX 03-13"/>
    <n v="1.49"/>
    <n v="2230"/>
    <n v="800"/>
    <n v="100"/>
    <n v="14"/>
    <x v="25"/>
    <x v="14"/>
    <x v="0"/>
    <n v="100"/>
    <n v="99475"/>
    <n v="595025"/>
    <n v="-495550"/>
    <n v="1.2007365553425486"/>
    <n v="99475"/>
    <n v="-37100"/>
    <n v="1338"/>
    <n v="0.20104633781763825"/>
    <n v="74.346038863976091"/>
  </r>
  <r>
    <s v="FDAX 03-13"/>
    <n v="1.54"/>
    <n v="2230"/>
    <n v="800"/>
    <n v="100"/>
    <n v="14"/>
    <x v="25"/>
    <x v="15"/>
    <x v="0"/>
    <n v="100"/>
    <n v="101812.5"/>
    <n v="603425"/>
    <n v="-501612.5"/>
    <n v="1.2029704203942286"/>
    <n v="101812.5"/>
    <n v="-38950"/>
    <n v="1375"/>
    <n v="0.20581818181818182"/>
    <n v="74.045454545454547"/>
  </r>
  <r>
    <s v="FDAX 03-13"/>
    <n v="1.58"/>
    <n v="2230"/>
    <n v="800"/>
    <n v="100"/>
    <n v="14"/>
    <x v="25"/>
    <x v="16"/>
    <x v="0"/>
    <n v="100"/>
    <n v="99862.5"/>
    <n v="607237.5"/>
    <n v="-507375"/>
    <n v="1.1968218773096821"/>
    <n v="99862.5"/>
    <n v="-37325"/>
    <n v="1419"/>
    <n v="0.2036645525017618"/>
    <n v="70.375264270613101"/>
  </r>
  <r>
    <s v="FDAX 03-13"/>
    <n v="1.61"/>
    <n v="2230"/>
    <n v="800"/>
    <n v="100"/>
    <n v="14"/>
    <x v="25"/>
    <x v="17"/>
    <x v="0"/>
    <n v="100"/>
    <n v="102087.5"/>
    <n v="617225"/>
    <n v="-515137.5"/>
    <n v="1.1981752444735629"/>
    <n v="102087.5"/>
    <n v="-36400"/>
    <n v="1479"/>
    <n v="0.20554428668018931"/>
    <n v="69.024678837052065"/>
  </r>
  <r>
    <s v="FDAX 03-13"/>
    <n v="1.6"/>
    <n v="2230"/>
    <n v="800"/>
    <n v="100"/>
    <n v="14"/>
    <x v="25"/>
    <x v="18"/>
    <x v="0"/>
    <n v="100"/>
    <n v="100212.5"/>
    <n v="627700"/>
    <n v="-527487.5"/>
    <n v="1.1899808052323515"/>
    <n v="100212.5"/>
    <n v="-37062.5"/>
    <n v="1554"/>
    <n v="0.20978120978120979"/>
    <n v="64.48680823680823"/>
  </r>
  <r>
    <s v="FDAX 03-13"/>
    <n v="-0.52"/>
    <n v="2230"/>
    <n v="800"/>
    <n v="100"/>
    <n v="14"/>
    <x v="25"/>
    <x v="19"/>
    <x v="0"/>
    <n v="100"/>
    <n v="-28375"/>
    <n v="966950"/>
    <n v="-995325"/>
    <n v="0.97149172380880622"/>
    <n v="-28375"/>
    <n v="-44975"/>
    <n v="4435"/>
    <n v="0.28951521984216461"/>
    <n v="-6.3979706877113864"/>
  </r>
  <r>
    <s v="FDAX 03-13"/>
    <n v="1.77"/>
    <n v="2230"/>
    <n v="800"/>
    <n v="100"/>
    <n v="14"/>
    <x v="26"/>
    <x v="0"/>
    <x v="0"/>
    <n v="100"/>
    <n v="108725"/>
    <n v="642087.5"/>
    <n v="-533362.5"/>
    <n v="1.2038482270500832"/>
    <n v="108725"/>
    <n v="-33112.5"/>
    <n v="1628"/>
    <n v="0.22235872235872237"/>
    <n v="66.784398034398038"/>
  </r>
  <r>
    <s v="FDAX 03-13"/>
    <n v="1.79"/>
    <n v="2230"/>
    <n v="800"/>
    <n v="100"/>
    <n v="14"/>
    <x v="26"/>
    <x v="1"/>
    <x v="0"/>
    <n v="100"/>
    <n v="103475"/>
    <n v="648475"/>
    <n v="-545000"/>
    <n v="1.189862385321101"/>
    <n v="103475"/>
    <n v="-31912.5"/>
    <n v="1698"/>
    <n v="0.23439340400471143"/>
    <n v="60.939340400471146"/>
  </r>
  <r>
    <s v="FDAX 03-13"/>
    <n v="1.76"/>
    <n v="2230"/>
    <n v="800"/>
    <n v="100"/>
    <n v="14"/>
    <x v="26"/>
    <x v="2"/>
    <x v="0"/>
    <n v="100"/>
    <n v="98575"/>
    <n v="670325"/>
    <n v="-571750"/>
    <n v="1.1724092697857456"/>
    <n v="98575"/>
    <n v="-32350"/>
    <n v="1791"/>
    <n v="0.23450586264656617"/>
    <n v="55.039084310441098"/>
  </r>
  <r>
    <s v="FDAX 03-13"/>
    <n v="1.36"/>
    <n v="2230"/>
    <n v="800"/>
    <n v="100"/>
    <n v="14"/>
    <x v="26"/>
    <x v="3"/>
    <x v="0"/>
    <n v="100"/>
    <n v="75962.5"/>
    <n v="688650"/>
    <n v="-612687.5"/>
    <n v="1.1239824543507089"/>
    <n v="75962.5"/>
    <n v="-35325"/>
    <n v="1982"/>
    <n v="0.23410696266397579"/>
    <n v="38.326185671039354"/>
  </r>
  <r>
    <s v="FDAX 03-13"/>
    <n v="1.07"/>
    <n v="2230"/>
    <n v="800"/>
    <n v="100"/>
    <n v="14"/>
    <x v="26"/>
    <x v="4"/>
    <x v="0"/>
    <n v="100"/>
    <n v="59512.5"/>
    <n v="714362.5"/>
    <n v="-654850"/>
    <n v="1.0908795907459723"/>
    <n v="59512.5"/>
    <n v="-39200"/>
    <n v="2142"/>
    <n v="0.24042950513538749"/>
    <n v="27.783613445378151"/>
  </r>
  <r>
    <s v="FDAX 03-13"/>
    <n v="1.1299999999999999"/>
    <n v="2230"/>
    <n v="800"/>
    <n v="100"/>
    <n v="14"/>
    <x v="26"/>
    <x v="5"/>
    <x v="0"/>
    <n v="100"/>
    <n v="65212.5"/>
    <n v="763987.5"/>
    <n v="-698775"/>
    <n v="1.0933240313405603"/>
    <n v="65212.5"/>
    <n v="-29850"/>
    <n v="2369"/>
    <n v="0.24398480371464754"/>
    <n v="27.527437737441957"/>
  </r>
  <r>
    <s v="FDAX 03-13"/>
    <n v="0.72"/>
    <n v="2230"/>
    <n v="800"/>
    <n v="100"/>
    <n v="14"/>
    <x v="26"/>
    <x v="6"/>
    <x v="0"/>
    <n v="100"/>
    <n v="41425"/>
    <n v="816412.5"/>
    <n v="-774987.5"/>
    <n v="1.0534524750399199"/>
    <n v="41425"/>
    <n v="-27500"/>
    <n v="2722"/>
    <n v="0.25165319617927995"/>
    <n v="15.218589272593681"/>
  </r>
  <r>
    <s v="FDAX 03-13"/>
    <n v="1.39"/>
    <n v="2230"/>
    <n v="800"/>
    <n v="100"/>
    <n v="14"/>
    <x v="26"/>
    <x v="7"/>
    <x v="0"/>
    <n v="100"/>
    <n v="88937.5"/>
    <n v="553800"/>
    <n v="-464862.5"/>
    <n v="1.1913200139826292"/>
    <n v="88937.5"/>
    <n v="-35812.5"/>
    <n v="1170"/>
    <n v="0.19487179487179487"/>
    <n v="76.01495726495726"/>
  </r>
  <r>
    <s v="FDAX 03-13"/>
    <n v="0.56000000000000005"/>
    <n v="2230"/>
    <n v="800"/>
    <n v="100"/>
    <n v="14"/>
    <x v="26"/>
    <x v="8"/>
    <x v="0"/>
    <n v="100"/>
    <n v="32650"/>
    <n v="884175"/>
    <n v="-851525"/>
    <n v="1.038342972901559"/>
    <n v="32650"/>
    <n v="-25187.5"/>
    <n v="3252"/>
    <n v="0.26230012300123001"/>
    <n v="10.039975399753997"/>
  </r>
  <r>
    <s v="FDAX 03-13"/>
    <n v="1.47"/>
    <n v="2230"/>
    <n v="800"/>
    <n v="100"/>
    <n v="14"/>
    <x v="26"/>
    <x v="9"/>
    <x v="0"/>
    <n v="100"/>
    <n v="94275"/>
    <n v="558525"/>
    <n v="-464250"/>
    <n v="1.2030694668820678"/>
    <n v="94275"/>
    <n v="-34437.5"/>
    <n v="1193"/>
    <n v="0.19865884325230512"/>
    <n v="79.02347024308466"/>
  </r>
  <r>
    <s v="FDAX 03-13"/>
    <n v="1.35"/>
    <n v="2230"/>
    <n v="800"/>
    <n v="100"/>
    <n v="14"/>
    <x v="26"/>
    <x v="10"/>
    <x v="0"/>
    <n v="100"/>
    <n v="88437.5"/>
    <n v="567500"/>
    <n v="-479062.5"/>
    <n v="1.1846053489889106"/>
    <n v="88437.5"/>
    <n v="-34450"/>
    <n v="1221"/>
    <n v="0.19656019656019655"/>
    <n v="72.430384930384932"/>
  </r>
  <r>
    <s v="FDAX 03-13"/>
    <n v="1.35"/>
    <n v="2230"/>
    <n v="800"/>
    <n v="100"/>
    <n v="14"/>
    <x v="26"/>
    <x v="11"/>
    <x v="0"/>
    <n v="100"/>
    <n v="88375"/>
    <n v="574162.5"/>
    <n v="-485787.5"/>
    <n v="1.1819211074801226"/>
    <n v="88375"/>
    <n v="-36100"/>
    <n v="1246"/>
    <n v="0.19823434991974317"/>
    <n v="70.926966292134836"/>
  </r>
  <r>
    <s v="FDAX 03-13"/>
    <n v="1.26"/>
    <n v="2230"/>
    <n v="800"/>
    <n v="100"/>
    <n v="14"/>
    <x v="26"/>
    <x v="12"/>
    <x v="0"/>
    <n v="100"/>
    <n v="82812.5"/>
    <n v="581912.5"/>
    <n v="-499100"/>
    <n v="1.1659236625926668"/>
    <n v="82812.5"/>
    <n v="-37112.5"/>
    <n v="1277"/>
    <n v="0.19968676585747847"/>
    <n v="64.849256068911515"/>
  </r>
  <r>
    <s v="FDAX 03-13"/>
    <n v="1.29"/>
    <n v="2230"/>
    <n v="800"/>
    <n v="100"/>
    <n v="14"/>
    <x v="26"/>
    <x v="13"/>
    <x v="0"/>
    <n v="100"/>
    <n v="86112.5"/>
    <n v="588675"/>
    <n v="-502562.5"/>
    <n v="1.171346847407039"/>
    <n v="86112.5"/>
    <n v="-36675"/>
    <n v="1322"/>
    <n v="0.2004538577912254"/>
    <n v="65.138048411497735"/>
  </r>
  <r>
    <s v="FDAX 03-13"/>
    <n v="1.4"/>
    <n v="2230"/>
    <n v="800"/>
    <n v="100"/>
    <n v="14"/>
    <x v="26"/>
    <x v="14"/>
    <x v="0"/>
    <n v="100"/>
    <n v="94200"/>
    <n v="601637.5"/>
    <n v="-507437.5"/>
    <n v="1.1856386254464835"/>
    <n v="94200"/>
    <n v="-37762.5"/>
    <n v="1362"/>
    <n v="0.19970631424375918"/>
    <n v="69.162995594713649"/>
  </r>
  <r>
    <s v="FDAX 03-13"/>
    <n v="1.46"/>
    <n v="2230"/>
    <n v="800"/>
    <n v="100"/>
    <n v="14"/>
    <x v="26"/>
    <x v="15"/>
    <x v="0"/>
    <n v="100"/>
    <n v="97287.5"/>
    <n v="610900"/>
    <n v="-513612.5"/>
    <n v="1.1894180924334981"/>
    <n v="97287.5"/>
    <n v="-39612.5"/>
    <n v="1396"/>
    <n v="0.20415472779369628"/>
    <n v="69.690186246418335"/>
  </r>
  <r>
    <s v="FDAX 03-13"/>
    <n v="1.5"/>
    <n v="2230"/>
    <n v="800"/>
    <n v="100"/>
    <n v="14"/>
    <x v="26"/>
    <x v="16"/>
    <x v="0"/>
    <n v="100"/>
    <n v="95512.5"/>
    <n v="615162.5"/>
    <n v="-519650"/>
    <n v="1.183801597228904"/>
    <n v="95512.5"/>
    <n v="-37987.5"/>
    <n v="1439"/>
    <n v="0.20222376650451704"/>
    <n v="66.374218207088262"/>
  </r>
  <r>
    <s v="FDAX 03-13"/>
    <n v="1.52"/>
    <n v="2230"/>
    <n v="800"/>
    <n v="100"/>
    <n v="14"/>
    <x v="26"/>
    <x v="17"/>
    <x v="0"/>
    <n v="100"/>
    <n v="96887.5"/>
    <n v="626137.5"/>
    <n v="-529250"/>
    <n v="1.1830656589513462"/>
    <n v="96887.5"/>
    <n v="-37062.5"/>
    <n v="1503"/>
    <n v="0.20359281437125748"/>
    <n v="64.462741184298068"/>
  </r>
  <r>
    <s v="FDAX 03-13"/>
    <n v="1.5"/>
    <n v="2230"/>
    <n v="800"/>
    <n v="100"/>
    <n v="14"/>
    <x v="26"/>
    <x v="18"/>
    <x v="0"/>
    <n v="100"/>
    <n v="94450"/>
    <n v="636737.5"/>
    <n v="-542287.5"/>
    <n v="1.1741696056058826"/>
    <n v="94450"/>
    <n v="-37725"/>
    <n v="1578"/>
    <n v="0.20659062103929024"/>
    <n v="59.854245880861853"/>
  </r>
  <r>
    <s v="FDAX 03-13"/>
    <n v="-0.59"/>
    <n v="2230"/>
    <n v="800"/>
    <n v="100"/>
    <n v="14"/>
    <x v="26"/>
    <x v="19"/>
    <x v="0"/>
    <n v="100"/>
    <n v="-32500"/>
    <n v="973812.5"/>
    <n v="-1006312.5"/>
    <n v="0.96770386932488661"/>
    <n v="-32500"/>
    <n v="-45675"/>
    <n v="4470"/>
    <n v="0.28948545861297537"/>
    <n v="-7.2706935123042502"/>
  </r>
  <r>
    <s v="FDAX 03-13"/>
    <n v="1.84"/>
    <n v="2230"/>
    <n v="800"/>
    <n v="100"/>
    <n v="14"/>
    <x v="27"/>
    <x v="0"/>
    <x v="0"/>
    <n v="100"/>
    <n v="114000"/>
    <n v="654837.5"/>
    <n v="-540837.5"/>
    <n v="1.2107842004298888"/>
    <n v="114000"/>
    <n v="-32625"/>
    <n v="1665"/>
    <n v="0.22162162162162163"/>
    <n v="68.468468468468473"/>
  </r>
  <r>
    <s v="FDAX 03-13"/>
    <n v="1.86"/>
    <n v="2230"/>
    <n v="800"/>
    <n v="100"/>
    <n v="14"/>
    <x v="27"/>
    <x v="1"/>
    <x v="0"/>
    <n v="100"/>
    <n v="108675"/>
    <n v="662337.5"/>
    <n v="-553662.5"/>
    <n v="1.1962838371751745"/>
    <n v="108675"/>
    <n v="-31425"/>
    <n v="1736"/>
    <n v="0.23214285714285715"/>
    <n v="62.600806451612904"/>
  </r>
  <r>
    <s v="FDAX 03-13"/>
    <n v="1.83"/>
    <n v="2230"/>
    <n v="800"/>
    <n v="100"/>
    <n v="14"/>
    <x v="27"/>
    <x v="2"/>
    <x v="0"/>
    <n v="100"/>
    <n v="103275"/>
    <n v="683075"/>
    <n v="-579800"/>
    <n v="1.1781217661262504"/>
    <n v="103275"/>
    <n v="-31862.5"/>
    <n v="1830"/>
    <n v="0.23278688524590163"/>
    <n v="56.434426229508198"/>
  </r>
  <r>
    <s v="FDAX 03-13"/>
    <n v="1.44"/>
    <n v="2230"/>
    <n v="800"/>
    <n v="100"/>
    <n v="14"/>
    <x v="27"/>
    <x v="3"/>
    <x v="0"/>
    <n v="100"/>
    <n v="81262.5"/>
    <n v="700587.5"/>
    <n v="-619325"/>
    <n v="1.1312113995075284"/>
    <n v="81262.5"/>
    <n v="-34837.5"/>
    <n v="2020"/>
    <n v="0.23168316831683169"/>
    <n v="40.228960396039604"/>
  </r>
  <r>
    <s v="FDAX 03-13"/>
    <n v="1.22"/>
    <n v="2230"/>
    <n v="800"/>
    <n v="100"/>
    <n v="14"/>
    <x v="27"/>
    <x v="4"/>
    <x v="0"/>
    <n v="100"/>
    <n v="67725"/>
    <n v="725587.5"/>
    <n v="-657862.5"/>
    <n v="1.1029470444051759"/>
    <n v="67725"/>
    <n v="-38712.5"/>
    <n v="2179"/>
    <n v="0.23818265259293253"/>
    <n v="31.080770995869663"/>
  </r>
  <r>
    <s v="FDAX 03-13"/>
    <n v="1.27"/>
    <n v="2230"/>
    <n v="800"/>
    <n v="100"/>
    <n v="14"/>
    <x v="27"/>
    <x v="5"/>
    <x v="0"/>
    <n v="100"/>
    <n v="73312.5"/>
    <n v="773987.5"/>
    <n v="-700675"/>
    <n v="1.1046312484390053"/>
    <n v="73312.5"/>
    <n v="-29362.5"/>
    <n v="2406"/>
    <n v="0.2427265170407315"/>
    <n v="30.470698254364091"/>
  </r>
  <r>
    <s v="FDAX 03-13"/>
    <n v="0.82"/>
    <n v="2230"/>
    <n v="800"/>
    <n v="100"/>
    <n v="14"/>
    <x v="27"/>
    <x v="6"/>
    <x v="0"/>
    <n v="100"/>
    <n v="46862.5"/>
    <n v="824637.5"/>
    <n v="-777775"/>
    <n v="1.0602520009000032"/>
    <n v="46862.5"/>
    <n v="-26625"/>
    <n v="2766"/>
    <n v="0.24945770065075923"/>
    <n v="16.942335502530732"/>
  </r>
  <r>
    <s v="FDAX 03-13"/>
    <n v="1.46"/>
    <n v="2230"/>
    <n v="800"/>
    <n v="100"/>
    <n v="14"/>
    <x v="27"/>
    <x v="7"/>
    <x v="0"/>
    <n v="100"/>
    <n v="94737.5"/>
    <n v="566425"/>
    <n v="-471687.5"/>
    <n v="1.2008480190804294"/>
    <n v="94737.5"/>
    <n v="-39000"/>
    <n v="1203"/>
    <n v="0.19866999168744803"/>
    <n v="78.751039068994174"/>
  </r>
  <r>
    <s v="FDAX 03-13"/>
    <n v="0.69"/>
    <n v="2230"/>
    <n v="800"/>
    <n v="100"/>
    <n v="14"/>
    <x v="27"/>
    <x v="8"/>
    <x v="0"/>
    <n v="100"/>
    <n v="39837.5"/>
    <n v="894225"/>
    <n v="-854387.5"/>
    <n v="1.0466269696127342"/>
    <n v="39837.5"/>
    <n v="-24737.5"/>
    <n v="3296"/>
    <n v="0.26061893203883496"/>
    <n v="12.086620145631068"/>
  </r>
  <r>
    <s v="FDAX 03-13"/>
    <n v="1.55"/>
    <n v="2230"/>
    <n v="800"/>
    <n v="100"/>
    <n v="14"/>
    <x v="27"/>
    <x v="9"/>
    <x v="0"/>
    <n v="100"/>
    <n v="100075"/>
    <n v="571250"/>
    <n v="-471175"/>
    <n v="1.2123945455510161"/>
    <n v="100075"/>
    <n v="-37375"/>
    <n v="1226"/>
    <n v="0.20146818923327894"/>
    <n v="81.627243066884176"/>
  </r>
  <r>
    <s v="FDAX 03-13"/>
    <n v="1.43"/>
    <n v="2230"/>
    <n v="800"/>
    <n v="100"/>
    <n v="14"/>
    <x v="27"/>
    <x v="10"/>
    <x v="0"/>
    <n v="100"/>
    <n v="94712.5"/>
    <n v="580225"/>
    <n v="-485512.5"/>
    <n v="1.1950773667001364"/>
    <n v="94712.5"/>
    <n v="-33787.5"/>
    <n v="1254"/>
    <n v="0.19936204146730463"/>
    <n v="75.528309409888351"/>
  </r>
  <r>
    <s v="FDAX 03-13"/>
    <n v="1.43"/>
    <n v="2230"/>
    <n v="800"/>
    <n v="100"/>
    <n v="14"/>
    <x v="27"/>
    <x v="11"/>
    <x v="0"/>
    <n v="100"/>
    <n v="94650"/>
    <n v="586887.5"/>
    <n v="-492237.5"/>
    <n v="1.1922852281672973"/>
    <n v="94650"/>
    <n v="-35437.5"/>
    <n v="1279"/>
    <n v="0.20093823299452698"/>
    <n v="74.003127443315094"/>
  </r>
  <r>
    <s v="FDAX 03-13"/>
    <n v="1.34"/>
    <n v="2230"/>
    <n v="800"/>
    <n v="100"/>
    <n v="14"/>
    <x v="27"/>
    <x v="12"/>
    <x v="0"/>
    <n v="100"/>
    <n v="88600"/>
    <n v="594637.5"/>
    <n v="-506037.5"/>
    <n v="1.1750858385001111"/>
    <n v="88600"/>
    <n v="-36450"/>
    <n v="1310"/>
    <n v="0.20229007633587787"/>
    <n v="67.63358778625954"/>
  </r>
  <r>
    <s v="FDAX 03-13"/>
    <n v="1.36"/>
    <n v="2230"/>
    <n v="800"/>
    <n v="100"/>
    <n v="14"/>
    <x v="27"/>
    <x v="13"/>
    <x v="0"/>
    <n v="100"/>
    <n v="91387.5"/>
    <n v="602425"/>
    <n v="-511037.5"/>
    <n v="1.1788273854658415"/>
    <n v="91387.5"/>
    <n v="-36012.5"/>
    <n v="1356"/>
    <n v="0.20206489675516223"/>
    <n v="67.394911504424783"/>
  </r>
  <r>
    <s v="FDAX 03-13"/>
    <n v="1.46"/>
    <n v="2230"/>
    <n v="800"/>
    <n v="100"/>
    <n v="14"/>
    <x v="27"/>
    <x v="14"/>
    <x v="0"/>
    <n v="100"/>
    <n v="98850"/>
    <n v="615512.5"/>
    <n v="-516662.5"/>
    <n v="1.1913241235816419"/>
    <n v="98850"/>
    <n v="-37100"/>
    <n v="1399"/>
    <n v="0.2008577555396712"/>
    <n v="70.657612580414579"/>
  </r>
  <r>
    <s v="FDAX 03-13"/>
    <n v="1.52"/>
    <n v="2230"/>
    <n v="800"/>
    <n v="100"/>
    <n v="14"/>
    <x v="27"/>
    <x v="15"/>
    <x v="0"/>
    <n v="100"/>
    <n v="102112.5"/>
    <n v="624750"/>
    <n v="-522637.5"/>
    <n v="1.1953792064289301"/>
    <n v="102112.5"/>
    <n v="-38950"/>
    <n v="1431"/>
    <n v="0.20614954577218728"/>
    <n v="71.357442348008391"/>
  </r>
  <r>
    <s v="FDAX 03-13"/>
    <n v="1.57"/>
    <n v="2230"/>
    <n v="800"/>
    <n v="100"/>
    <n v="14"/>
    <x v="27"/>
    <x v="16"/>
    <x v="0"/>
    <n v="100"/>
    <n v="100937.5"/>
    <n v="629587.5"/>
    <n v="-528650"/>
    <n v="1.1909344556890191"/>
    <n v="100937.5"/>
    <n v="-37425"/>
    <n v="1475"/>
    <n v="0.20406779661016949"/>
    <n v="68.432203389830505"/>
  </r>
  <r>
    <s v="FDAX 03-13"/>
    <n v="1.58"/>
    <n v="2230"/>
    <n v="800"/>
    <n v="100"/>
    <n v="14"/>
    <x v="27"/>
    <x v="17"/>
    <x v="0"/>
    <n v="100"/>
    <n v="102100"/>
    <n v="640562.5"/>
    <n v="-538462.5"/>
    <n v="1.1896139471179517"/>
    <n v="102100"/>
    <n v="-36887.5"/>
    <n v="1540"/>
    <n v="0.20519480519480521"/>
    <n v="66.298701298701303"/>
  </r>
  <r>
    <s v="FDAX 03-13"/>
    <n v="1.57"/>
    <n v="2230"/>
    <n v="800"/>
    <n v="100"/>
    <n v="14"/>
    <x v="27"/>
    <x v="18"/>
    <x v="0"/>
    <n v="100"/>
    <n v="99787.5"/>
    <n v="649225"/>
    <n v="-549437.5"/>
    <n v="1.1816175634171311"/>
    <n v="99787.5"/>
    <n v="-37675"/>
    <n v="1615"/>
    <n v="0.20743034055727555"/>
    <n v="61.787925696594428"/>
  </r>
  <r>
    <s v="FDAX 03-13"/>
    <n v="-0.54"/>
    <n v="2230"/>
    <n v="800"/>
    <n v="100"/>
    <n v="14"/>
    <x v="27"/>
    <x v="19"/>
    <x v="0"/>
    <n v="100"/>
    <n v="-30037.5"/>
    <n v="985525"/>
    <n v="-1015562.5"/>
    <n v="0.97042279524893837"/>
    <n v="-30037.5"/>
    <n v="-45950"/>
    <n v="4515"/>
    <n v="0.28792912513842744"/>
    <n v="-6.6528239202657806"/>
  </r>
  <r>
    <s v="FDAX 03-13"/>
    <n v="1.85"/>
    <n v="2230"/>
    <n v="800"/>
    <n v="100"/>
    <n v="14"/>
    <x v="28"/>
    <x v="0"/>
    <x v="0"/>
    <n v="100"/>
    <n v="115275"/>
    <n v="663950"/>
    <n v="-548675"/>
    <n v="1.2100970519888823"/>
    <n v="115275"/>
    <n v="-32637.5"/>
    <n v="1687"/>
    <n v="0.21754593953764079"/>
    <n v="68.331357439241259"/>
  </r>
  <r>
    <s v="FDAX 03-13"/>
    <n v="1.87"/>
    <n v="2230"/>
    <n v="800"/>
    <n v="100"/>
    <n v="14"/>
    <x v="28"/>
    <x v="1"/>
    <x v="0"/>
    <n v="100"/>
    <n v="110350"/>
    <n v="671475"/>
    <n v="-561125"/>
    <n v="1.1966584985520161"/>
    <n v="110350"/>
    <n v="-31437.5"/>
    <n v="1758"/>
    <n v="0.22753128555176336"/>
    <n v="62.770193401592721"/>
  </r>
  <r>
    <s v="FDAX 03-13"/>
    <n v="1.84"/>
    <n v="2230"/>
    <n v="800"/>
    <n v="100"/>
    <n v="14"/>
    <x v="28"/>
    <x v="2"/>
    <x v="0"/>
    <n v="100"/>
    <n v="105025"/>
    <n v="691987.5"/>
    <n v="-586962.5"/>
    <n v="1.1789296590497689"/>
    <n v="105025"/>
    <n v="-31250"/>
    <n v="1853"/>
    <n v="0.22881813275769022"/>
    <n v="56.67835941716136"/>
  </r>
  <r>
    <s v="FDAX 03-13"/>
    <n v="1.46"/>
    <n v="2230"/>
    <n v="800"/>
    <n v="100"/>
    <n v="14"/>
    <x v="28"/>
    <x v="3"/>
    <x v="0"/>
    <n v="100"/>
    <n v="83275"/>
    <n v="709687.5"/>
    <n v="-626412.5"/>
    <n v="1.1329395566020792"/>
    <n v="83275"/>
    <n v="-34225"/>
    <n v="2042"/>
    <n v="0.22869735553379039"/>
    <n v="40.781096963761016"/>
  </r>
  <r>
    <s v="FDAX 03-13"/>
    <n v="1.24"/>
    <n v="2230"/>
    <n v="800"/>
    <n v="100"/>
    <n v="14"/>
    <x v="28"/>
    <x v="4"/>
    <x v="0"/>
    <n v="100"/>
    <n v="69800"/>
    <n v="734787.5"/>
    <n v="-664987.5"/>
    <n v="1.104964379029681"/>
    <n v="69800"/>
    <n v="-38100"/>
    <n v="2200"/>
    <n v="0.23545454545454544"/>
    <n v="31.727272727272727"/>
  </r>
  <r>
    <s v="FDAX 03-13"/>
    <n v="1.32"/>
    <n v="2230"/>
    <n v="800"/>
    <n v="100"/>
    <n v="14"/>
    <x v="28"/>
    <x v="5"/>
    <x v="0"/>
    <n v="100"/>
    <n v="76325"/>
    <n v="783012.5"/>
    <n v="-706687.5"/>
    <n v="1.1080038913947112"/>
    <n v="76325"/>
    <n v="-28750"/>
    <n v="2423"/>
    <n v="0.24143623607098638"/>
    <n v="31.500206355757324"/>
  </r>
  <r>
    <s v="FDAX 03-13"/>
    <n v="0.88"/>
    <n v="2230"/>
    <n v="800"/>
    <n v="100"/>
    <n v="14"/>
    <x v="28"/>
    <x v="6"/>
    <x v="0"/>
    <n v="100"/>
    <n v="50700"/>
    <n v="833100"/>
    <n v="-782400"/>
    <n v="1.0648006134969326"/>
    <n v="50700"/>
    <n v="-26012.5"/>
    <n v="2785"/>
    <n v="0.24991023339317775"/>
    <n v="18.204667863554757"/>
  </r>
  <r>
    <s v="FDAX 03-13"/>
    <n v="1.49"/>
    <n v="2230"/>
    <n v="800"/>
    <n v="100"/>
    <n v="14"/>
    <x v="28"/>
    <x v="7"/>
    <x v="0"/>
    <n v="100"/>
    <n v="96975"/>
    <n v="575400"/>
    <n v="-478425"/>
    <n v="1.2026963473898731"/>
    <n v="96975"/>
    <n v="-38837.5"/>
    <n v="1228"/>
    <n v="0.19706840390879479"/>
    <n v="78.969869706840385"/>
  </r>
  <r>
    <s v="FDAX 03-13"/>
    <n v="0.78"/>
    <n v="2230"/>
    <n v="800"/>
    <n v="100"/>
    <n v="14"/>
    <x v="28"/>
    <x v="8"/>
    <x v="0"/>
    <n v="100"/>
    <n v="45337.5"/>
    <n v="905087.5"/>
    <n v="-859750"/>
    <n v="1.0527333527188136"/>
    <n v="45337.5"/>
    <n v="-24887.5"/>
    <n v="3319"/>
    <n v="0.26001807773425728"/>
    <n v="13.659987948177163"/>
  </r>
  <r>
    <s v="FDAX 03-13"/>
    <n v="1.56"/>
    <n v="2230"/>
    <n v="800"/>
    <n v="100"/>
    <n v="14"/>
    <x v="28"/>
    <x v="9"/>
    <x v="0"/>
    <n v="100"/>
    <n v="102312.5"/>
    <n v="580225"/>
    <n v="-477912.5"/>
    <n v="1.2140820756937725"/>
    <n v="102312.5"/>
    <n v="-37212.5"/>
    <n v="1251"/>
    <n v="0.19984012789768185"/>
    <n v="81.784572342126296"/>
  </r>
  <r>
    <s v="FDAX 03-13"/>
    <n v="1.45"/>
    <n v="2230"/>
    <n v="800"/>
    <n v="100"/>
    <n v="14"/>
    <x v="28"/>
    <x v="10"/>
    <x v="0"/>
    <n v="100"/>
    <n v="96950"/>
    <n v="589612.5"/>
    <n v="-492662.5"/>
    <n v="1.1967878618729861"/>
    <n v="96950"/>
    <n v="-33800"/>
    <n v="1279"/>
    <n v="0.19702892885066459"/>
    <n v="75.801407349491797"/>
  </r>
  <r>
    <s v="FDAX 03-13"/>
    <n v="1.45"/>
    <n v="2230"/>
    <n v="800"/>
    <n v="100"/>
    <n v="14"/>
    <x v="28"/>
    <x v="11"/>
    <x v="0"/>
    <n v="100"/>
    <n v="96812.5"/>
    <n v="596475"/>
    <n v="-499662.5"/>
    <n v="1.1937557851549796"/>
    <n v="96812.5"/>
    <n v="-35450"/>
    <n v="1305"/>
    <n v="0.19770114942528735"/>
    <n v="74.185823754789268"/>
  </r>
  <r>
    <s v="FDAX 03-13"/>
    <n v="1.36"/>
    <n v="2230"/>
    <n v="800"/>
    <n v="100"/>
    <n v="14"/>
    <x v="28"/>
    <x v="12"/>
    <x v="0"/>
    <n v="100"/>
    <n v="90800"/>
    <n v="603862.5"/>
    <n v="-513062.5"/>
    <n v="1.1769764892191497"/>
    <n v="90800"/>
    <n v="-36462.5"/>
    <n v="1335"/>
    <n v="0.19925093632958801"/>
    <n v="68.014981273408239"/>
  </r>
  <r>
    <s v="FDAX 03-13"/>
    <n v="1.38"/>
    <n v="2230"/>
    <n v="800"/>
    <n v="100"/>
    <n v="14"/>
    <x v="28"/>
    <x v="13"/>
    <x v="0"/>
    <n v="100"/>
    <n v="93512.5"/>
    <n v="612775"/>
    <n v="-519262.5"/>
    <n v="1.1800871428227535"/>
    <n v="93512.5"/>
    <n v="-36025"/>
    <n v="1382"/>
    <n v="0.19898697539797394"/>
    <n v="67.664616497829229"/>
  </r>
  <r>
    <s v="FDAX 03-13"/>
    <n v="1.46"/>
    <n v="2230"/>
    <n v="800"/>
    <n v="100"/>
    <n v="14"/>
    <x v="28"/>
    <x v="14"/>
    <x v="0"/>
    <n v="100"/>
    <n v="99875"/>
    <n v="624812.5"/>
    <n v="-524937.5"/>
    <n v="1.1902607453268246"/>
    <n v="99875"/>
    <n v="-37112.5"/>
    <n v="1424"/>
    <n v="0.1973314606741573"/>
    <n v="70.136938202247194"/>
  </r>
  <r>
    <s v="FDAX 03-13"/>
    <n v="1.52"/>
    <n v="2230"/>
    <n v="800"/>
    <n v="100"/>
    <n v="14"/>
    <x v="28"/>
    <x v="15"/>
    <x v="0"/>
    <n v="100"/>
    <n v="103225"/>
    <n v="634137.5"/>
    <n v="-530912.5"/>
    <n v="1.1944294022084618"/>
    <n v="103225"/>
    <n v="-38962.5"/>
    <n v="1455"/>
    <n v="0.2020618556701031"/>
    <n v="70.945017182130584"/>
  </r>
  <r>
    <s v="FDAX 03-13"/>
    <n v="1.57"/>
    <n v="2230"/>
    <n v="800"/>
    <n v="100"/>
    <n v="14"/>
    <x v="28"/>
    <x v="16"/>
    <x v="0"/>
    <n v="100"/>
    <n v="101925"/>
    <n v="639162.5"/>
    <n v="-537237.5"/>
    <n v="1.1897205612043091"/>
    <n v="101925"/>
    <n v="-37912.5"/>
    <n v="1499"/>
    <n v="0.20013342228152101"/>
    <n v="67.995330220146769"/>
  </r>
  <r>
    <s v="FDAX 03-13"/>
    <n v="1.59"/>
    <n v="2230"/>
    <n v="800"/>
    <n v="100"/>
    <n v="14"/>
    <x v="28"/>
    <x v="17"/>
    <x v="0"/>
    <n v="100"/>
    <n v="103087.5"/>
    <n v="649875"/>
    <n v="-546787.5"/>
    <n v="1.1885330224264454"/>
    <n v="103087.5"/>
    <n v="-36987.5"/>
    <n v="1564"/>
    <n v="0.20140664961636828"/>
    <n v="65.912723785166236"/>
  </r>
  <r>
    <s v="FDAX 03-13"/>
    <n v="1.58"/>
    <n v="2230"/>
    <n v="800"/>
    <n v="100"/>
    <n v="14"/>
    <x v="28"/>
    <x v="18"/>
    <x v="0"/>
    <n v="100"/>
    <n v="100950"/>
    <n v="658425"/>
    <n v="-557475"/>
    <n v="1.1810843535584556"/>
    <n v="100950"/>
    <n v="-37687.5"/>
    <n v="1637"/>
    <n v="0.20342089187538179"/>
    <n v="61.667684789248625"/>
  </r>
  <r>
    <s v="FDAX 03-13"/>
    <n v="-0.41"/>
    <n v="2230"/>
    <n v="800"/>
    <n v="100"/>
    <n v="14"/>
    <x v="28"/>
    <x v="19"/>
    <x v="0"/>
    <n v="100"/>
    <n v="-23150"/>
    <n v="996962.5"/>
    <n v="-1020112.5"/>
    <n v="0.9773064245365094"/>
    <n v="-23150"/>
    <n v="-46887.5"/>
    <n v="4545"/>
    <n v="0.28712871287128711"/>
    <n v="-5.0935093509350935"/>
  </r>
  <r>
    <s v="FDAX 03-13"/>
    <n v="1.78"/>
    <n v="2230"/>
    <n v="800"/>
    <n v="100"/>
    <n v="14"/>
    <x v="29"/>
    <x v="0"/>
    <x v="0"/>
    <n v="100"/>
    <n v="112012.5"/>
    <n v="673612.5"/>
    <n v="-561600"/>
    <n v="1.1994524572649572"/>
    <n v="112012.5"/>
    <n v="-32662.5"/>
    <n v="1721"/>
    <n v="0.21731551423590936"/>
    <n v="65.085705984892499"/>
  </r>
  <r>
    <s v="FDAX 03-13"/>
    <n v="1.8"/>
    <n v="2230"/>
    <n v="800"/>
    <n v="100"/>
    <n v="14"/>
    <x v="29"/>
    <x v="1"/>
    <x v="0"/>
    <n v="100"/>
    <n v="107087.5"/>
    <n v="681825"/>
    <n v="-574737.5"/>
    <n v="1.1863241914787186"/>
    <n v="107087.5"/>
    <n v="-31462.5"/>
    <n v="1792"/>
    <n v="0.22823660714285715"/>
    <n v="59.758649553571431"/>
  </r>
  <r>
    <s v="FDAX 03-13"/>
    <n v="1.77"/>
    <n v="2230"/>
    <n v="800"/>
    <n v="100"/>
    <n v="14"/>
    <x v="29"/>
    <x v="2"/>
    <x v="0"/>
    <n v="100"/>
    <n v="102000"/>
    <n v="702287.5"/>
    <n v="-600287.5"/>
    <n v="1.1699185806800907"/>
    <n v="102000"/>
    <n v="-31275"/>
    <n v="1885"/>
    <n v="0.22970822281167108"/>
    <n v="54.111405835543763"/>
  </r>
  <r>
    <s v="FDAX 03-13"/>
    <n v="1.41"/>
    <n v="2230"/>
    <n v="800"/>
    <n v="100"/>
    <n v="14"/>
    <x v="29"/>
    <x v="3"/>
    <x v="0"/>
    <n v="100"/>
    <n v="81000"/>
    <n v="720075"/>
    <n v="-639075"/>
    <n v="1.1267456871259243"/>
    <n v="81000"/>
    <n v="-34250"/>
    <n v="2071"/>
    <n v="0.23032351521004346"/>
    <n v="39.111540318686622"/>
  </r>
  <r>
    <s v="FDAX 03-13"/>
    <n v="1.2"/>
    <n v="2230"/>
    <n v="800"/>
    <n v="100"/>
    <n v="14"/>
    <x v="29"/>
    <x v="4"/>
    <x v="0"/>
    <n v="100"/>
    <n v="68062.5"/>
    <n v="743550"/>
    <n v="-675487.5"/>
    <n v="1.100760561816466"/>
    <n v="68062.5"/>
    <n v="-38125"/>
    <n v="2230"/>
    <n v="0.23677130044843051"/>
    <n v="30.521300448430495"/>
  </r>
  <r>
    <s v="FDAX 03-13"/>
    <n v="1.32"/>
    <n v="2230"/>
    <n v="800"/>
    <n v="100"/>
    <n v="14"/>
    <x v="29"/>
    <x v="5"/>
    <x v="0"/>
    <n v="100"/>
    <n v="76625"/>
    <n v="790912.5"/>
    <n v="-714287.5"/>
    <n v="1.1072747318131704"/>
    <n v="76625"/>
    <n v="-28775"/>
    <n v="2450"/>
    <n v="0.24367346938775511"/>
    <n v="31.275510204081634"/>
  </r>
  <r>
    <s v="FDAX 03-13"/>
    <n v="0.89"/>
    <n v="2230"/>
    <n v="800"/>
    <n v="100"/>
    <n v="14"/>
    <x v="29"/>
    <x v="6"/>
    <x v="0"/>
    <n v="100"/>
    <n v="51562.5"/>
    <n v="841975"/>
    <n v="-790412.5"/>
    <n v="1.0652349248019231"/>
    <n v="51562.5"/>
    <n v="-26037.5"/>
    <n v="2813"/>
    <n v="0.25168858869534305"/>
    <n v="18.330074653394952"/>
  </r>
  <r>
    <s v="FDAX 03-13"/>
    <n v="1.45"/>
    <n v="2230"/>
    <n v="800"/>
    <n v="100"/>
    <n v="14"/>
    <x v="29"/>
    <x v="7"/>
    <x v="0"/>
    <n v="100"/>
    <n v="95325"/>
    <n v="584987.5"/>
    <n v="-489662.5"/>
    <n v="1.1946749036326041"/>
    <n v="95325"/>
    <n v="-35925"/>
    <n v="1263"/>
    <n v="0.19873317498020585"/>
    <n v="75.475059382422799"/>
  </r>
  <r>
    <s v="FDAX 03-13"/>
    <n v="0.74"/>
    <n v="2230"/>
    <n v="800"/>
    <n v="100"/>
    <n v="14"/>
    <x v="29"/>
    <x v="8"/>
    <x v="0"/>
    <n v="100"/>
    <n v="43475"/>
    <n v="915112.5"/>
    <n v="-871637.5"/>
    <n v="1.0498773859545969"/>
    <n v="43475"/>
    <n v="-24737.5"/>
    <n v="3350"/>
    <n v="0.26179104477611942"/>
    <n v="12.977611940298507"/>
  </r>
  <r>
    <s v="FDAX 03-13"/>
    <n v="1.53"/>
    <n v="2230"/>
    <n v="800"/>
    <n v="100"/>
    <n v="14"/>
    <x v="29"/>
    <x v="9"/>
    <x v="0"/>
    <n v="100"/>
    <n v="100662.5"/>
    <n v="589812.5"/>
    <n v="-489150"/>
    <n v="1.2057906572625985"/>
    <n v="100662.5"/>
    <n v="-34300"/>
    <n v="1286"/>
    <n v="0.20139968895800933"/>
    <n v="78.27566096423017"/>
  </r>
  <r>
    <s v="FDAX 03-13"/>
    <n v="1.42"/>
    <n v="2230"/>
    <n v="800"/>
    <n v="100"/>
    <n v="14"/>
    <x v="29"/>
    <x v="10"/>
    <x v="0"/>
    <n v="100"/>
    <n v="95350"/>
    <n v="599200"/>
    <n v="-503850"/>
    <n v="1.189242830207403"/>
    <n v="95350"/>
    <n v="-35512.5"/>
    <n v="1314"/>
    <n v="0.19863013698630136"/>
    <n v="72.564687975646876"/>
  </r>
  <r>
    <s v="FDAX 03-13"/>
    <n v="1.42"/>
    <n v="2230"/>
    <n v="800"/>
    <n v="100"/>
    <n v="14"/>
    <x v="29"/>
    <x v="11"/>
    <x v="0"/>
    <n v="100"/>
    <n v="95312.5"/>
    <n v="606062.5"/>
    <n v="-510750"/>
    <n v="1.1866128242780225"/>
    <n v="95312.5"/>
    <n v="-35462.5"/>
    <n v="1340"/>
    <n v="0.19925373134328359"/>
    <n v="71.128731343283576"/>
  </r>
  <r>
    <s v="FDAX 03-13"/>
    <n v="1.33"/>
    <n v="2230"/>
    <n v="800"/>
    <n v="100"/>
    <n v="14"/>
    <x v="29"/>
    <x v="12"/>
    <x v="0"/>
    <n v="100"/>
    <n v="89300"/>
    <n v="613450"/>
    <n v="-524150"/>
    <n v="1.1703710769817801"/>
    <n v="89300"/>
    <n v="-36475"/>
    <n v="1370"/>
    <n v="0.20072992700729927"/>
    <n v="65.182481751824824"/>
  </r>
  <r>
    <s v="FDAX 03-13"/>
    <n v="1.35"/>
    <n v="2230"/>
    <n v="800"/>
    <n v="100"/>
    <n v="14"/>
    <x v="29"/>
    <x v="13"/>
    <x v="0"/>
    <n v="100"/>
    <n v="92275"/>
    <n v="622437.5"/>
    <n v="-530162.5"/>
    <n v="1.17405040907269"/>
    <n v="92275"/>
    <n v="-36037.5"/>
    <n v="1416"/>
    <n v="0.20056497175141244"/>
    <n v="65.165960451977398"/>
  </r>
  <r>
    <s v="FDAX 03-13"/>
    <n v="1.42"/>
    <n v="2230"/>
    <n v="800"/>
    <n v="100"/>
    <n v="14"/>
    <x v="29"/>
    <x v="14"/>
    <x v="0"/>
    <n v="100"/>
    <n v="97837.5"/>
    <n v="634175"/>
    <n v="-536337.5"/>
    <n v="1.1824177873074324"/>
    <n v="97837.5"/>
    <n v="-36012.5"/>
    <n v="1458"/>
    <n v="0.19958847736625515"/>
    <n v="67.103909465020578"/>
  </r>
  <r>
    <s v="FDAX 03-13"/>
    <n v="1.48"/>
    <n v="2230"/>
    <n v="800"/>
    <n v="100"/>
    <n v="14"/>
    <x v="29"/>
    <x v="15"/>
    <x v="0"/>
    <n v="100"/>
    <n v="101275"/>
    <n v="643487.5"/>
    <n v="-542212.5"/>
    <n v="1.1867810129792287"/>
    <n v="101275"/>
    <n v="-38150"/>
    <n v="1488"/>
    <n v="0.20430107526881722"/>
    <n v="68.061155913978496"/>
  </r>
  <r>
    <s v="FDAX 03-13"/>
    <n v="1.53"/>
    <n v="2230"/>
    <n v="800"/>
    <n v="100"/>
    <n v="14"/>
    <x v="29"/>
    <x v="16"/>
    <x v="0"/>
    <n v="100"/>
    <n v="100162.5"/>
    <n v="648325"/>
    <n v="-548162.5"/>
    <n v="1.1827241009737075"/>
    <n v="100162.5"/>
    <n v="-37462.5"/>
    <n v="1532"/>
    <n v="0.20234986945169714"/>
    <n v="65.380221932114878"/>
  </r>
  <r>
    <s v="FDAX 03-13"/>
    <n v="1.55"/>
    <n v="2230"/>
    <n v="800"/>
    <n v="100"/>
    <n v="14"/>
    <x v="29"/>
    <x v="17"/>
    <x v="0"/>
    <n v="100"/>
    <n v="101325"/>
    <n v="659037.5"/>
    <n v="-557712.5"/>
    <n v="1.1816796288410247"/>
    <n v="101325"/>
    <n v="-36925"/>
    <n v="1597"/>
    <n v="0.20350657482780213"/>
    <n v="63.44708829054477"/>
  </r>
  <r>
    <s v="FDAX 03-13"/>
    <n v="1.54"/>
    <n v="2230"/>
    <n v="800"/>
    <n v="100"/>
    <n v="14"/>
    <x v="29"/>
    <x v="18"/>
    <x v="0"/>
    <n v="100"/>
    <n v="98962.5"/>
    <n v="667575"/>
    <n v="-568612.5"/>
    <n v="1.1740420761063115"/>
    <n v="98962.5"/>
    <n v="-37712.5"/>
    <n v="1670"/>
    <n v="0.20479041916167665"/>
    <n v="59.258982035928142"/>
  </r>
  <r>
    <s v="FDAX 03-13"/>
    <n v="-0.41"/>
    <n v="2230"/>
    <n v="800"/>
    <n v="100"/>
    <n v="14"/>
    <x v="29"/>
    <x v="19"/>
    <x v="0"/>
    <n v="100"/>
    <n v="-22925"/>
    <n v="1006137.5"/>
    <n v="-1029062.5"/>
    <n v="0.9777224415426663"/>
    <n v="-22925"/>
    <n v="-48712.5"/>
    <n v="4577"/>
    <n v="0.28927244920253442"/>
    <n v="-5.0087393489185059"/>
  </r>
  <r>
    <s v="FDAX 03-13"/>
    <n v="1.62"/>
    <n v="2230"/>
    <n v="800"/>
    <n v="100"/>
    <n v="14"/>
    <x v="30"/>
    <x v="0"/>
    <x v="0"/>
    <n v="100"/>
    <n v="102837.5"/>
    <n v="685962.5"/>
    <n v="-583125"/>
    <n v="1.1763558413719186"/>
    <n v="102837.5"/>
    <n v="-31512.5"/>
    <n v="1769"/>
    <n v="0.21650650084793668"/>
    <n v="58.133126059920862"/>
  </r>
  <r>
    <s v="FDAX 03-13"/>
    <n v="1.64"/>
    <n v="2230"/>
    <n v="800"/>
    <n v="100"/>
    <n v="14"/>
    <x v="30"/>
    <x v="1"/>
    <x v="0"/>
    <n v="100"/>
    <n v="98150"/>
    <n v="693912.5"/>
    <n v="-595762.5"/>
    <n v="1.164746858018086"/>
    <n v="98150"/>
    <n v="-31025"/>
    <n v="1839"/>
    <n v="0.2267536704730832"/>
    <n v="53.371397498640569"/>
  </r>
  <r>
    <s v="FDAX 03-13"/>
    <n v="1.59"/>
    <n v="2230"/>
    <n v="800"/>
    <n v="100"/>
    <n v="14"/>
    <x v="30"/>
    <x v="2"/>
    <x v="0"/>
    <n v="100"/>
    <n v="92375"/>
    <n v="715175"/>
    <n v="-622800"/>
    <n v="1.1483220937700707"/>
    <n v="92375"/>
    <n v="-32512.5"/>
    <n v="1930"/>
    <n v="0.22797927461139897"/>
    <n v="47.862694300518136"/>
  </r>
  <r>
    <s v="FDAX 03-13"/>
    <n v="1.22"/>
    <n v="2230"/>
    <n v="800"/>
    <n v="100"/>
    <n v="14"/>
    <x v="30"/>
    <x v="3"/>
    <x v="0"/>
    <n v="100"/>
    <n v="71062.5"/>
    <n v="732100"/>
    <n v="-661037.5"/>
    <n v="1.1075014654993098"/>
    <n v="71062.5"/>
    <n v="-35487.5"/>
    <n v="2116"/>
    <n v="0.22731568998109641"/>
    <n v="33.583412098298673"/>
  </r>
  <r>
    <s v="FDAX 03-13"/>
    <n v="1.03"/>
    <n v="2230"/>
    <n v="800"/>
    <n v="100"/>
    <n v="14"/>
    <x v="30"/>
    <x v="4"/>
    <x v="0"/>
    <n v="100"/>
    <n v="59037.5"/>
    <n v="754850"/>
    <n v="-695812.5"/>
    <n v="1.0848468517021468"/>
    <n v="59037.5"/>
    <n v="-39362.5"/>
    <n v="2270"/>
    <n v="0.23436123348017621"/>
    <n v="26.007709251101321"/>
  </r>
  <r>
    <s v="FDAX 03-13"/>
    <n v="1.1599999999999999"/>
    <n v="2230"/>
    <n v="800"/>
    <n v="100"/>
    <n v="14"/>
    <x v="30"/>
    <x v="5"/>
    <x v="0"/>
    <n v="100"/>
    <n v="68037.5"/>
    <n v="802825"/>
    <n v="-734787.5"/>
    <n v="1.0925947978156949"/>
    <n v="68037.5"/>
    <n v="-30012.5"/>
    <n v="2489"/>
    <n v="0.23985536359983931"/>
    <n v="27.335275210928085"/>
  </r>
  <r>
    <s v="FDAX 03-13"/>
    <n v="0.74"/>
    <n v="2230"/>
    <n v="800"/>
    <n v="100"/>
    <n v="14"/>
    <x v="30"/>
    <x v="6"/>
    <x v="0"/>
    <n v="100"/>
    <n v="43200"/>
    <n v="848862.5"/>
    <n v="-805662.5"/>
    <n v="1.0536204676275736"/>
    <n v="43200"/>
    <n v="-27275"/>
    <n v="2849"/>
    <n v="0.24885924885924887"/>
    <n v="15.163215163215163"/>
  </r>
  <r>
    <s v="FDAX 03-13"/>
    <n v="1.24"/>
    <n v="2230"/>
    <n v="800"/>
    <n v="100"/>
    <n v="14"/>
    <x v="30"/>
    <x v="7"/>
    <x v="0"/>
    <n v="100"/>
    <n v="82275"/>
    <n v="596262.5"/>
    <n v="-513987.5"/>
    <n v="1.1600719861864346"/>
    <n v="82275"/>
    <n v="-37337.5"/>
    <n v="1314"/>
    <n v="0.19634703196347031"/>
    <n v="62.614155251141554"/>
  </r>
  <r>
    <s v="FDAX 03-13"/>
    <n v="0.64"/>
    <n v="2230"/>
    <n v="800"/>
    <n v="100"/>
    <n v="14"/>
    <x v="30"/>
    <x v="8"/>
    <x v="0"/>
    <n v="100"/>
    <n v="37625"/>
    <n v="921037.5"/>
    <n v="-883412.5"/>
    <n v="1.0425905225475076"/>
    <n v="37625"/>
    <n v="-25712.5"/>
    <n v="3384"/>
    <n v="0.2585697399527187"/>
    <n v="11.118498817966904"/>
  </r>
  <r>
    <s v="FDAX 03-13"/>
    <n v="1.32"/>
    <n v="2230"/>
    <n v="800"/>
    <n v="100"/>
    <n v="14"/>
    <x v="30"/>
    <x v="9"/>
    <x v="0"/>
    <n v="100"/>
    <n v="87725"/>
    <n v="601662.5"/>
    <n v="-513937.5"/>
    <n v="1.1706919615712028"/>
    <n v="87725"/>
    <n v="-38612.5"/>
    <n v="1336"/>
    <n v="0.19910179640718562"/>
    <n v="65.662425149700596"/>
  </r>
  <r>
    <s v="FDAX 03-13"/>
    <n v="1.22"/>
    <n v="2230"/>
    <n v="800"/>
    <n v="100"/>
    <n v="14"/>
    <x v="30"/>
    <x v="10"/>
    <x v="0"/>
    <n v="100"/>
    <n v="82675"/>
    <n v="610950"/>
    <n v="-528275"/>
    <n v="1.1564999290142444"/>
    <n v="82675"/>
    <n v="-42975"/>
    <n v="1363"/>
    <n v="0.19735876742479824"/>
    <n v="60.656639765223773"/>
  </r>
  <r>
    <s v="FDAX 03-13"/>
    <n v="1.23"/>
    <n v="2230"/>
    <n v="800"/>
    <n v="100"/>
    <n v="14"/>
    <x v="30"/>
    <x v="11"/>
    <x v="0"/>
    <n v="100"/>
    <n v="83125"/>
    <n v="617875"/>
    <n v="-534750"/>
    <n v="1.1554464703132306"/>
    <n v="83125"/>
    <n v="-42762.5"/>
    <n v="1389"/>
    <n v="0.19726421886249101"/>
    <n v="59.845212383009361"/>
  </r>
  <r>
    <s v="FDAX 03-13"/>
    <n v="1.1399999999999999"/>
    <n v="2230"/>
    <n v="800"/>
    <n v="100"/>
    <n v="14"/>
    <x v="30"/>
    <x v="12"/>
    <x v="0"/>
    <n v="100"/>
    <n v="77200"/>
    <n v="625475"/>
    <n v="-548275"/>
    <n v="1.1408052528384478"/>
    <n v="77200"/>
    <n v="-41287.5"/>
    <n v="1420"/>
    <n v="0.19929577464788734"/>
    <n v="54.366197183098592"/>
  </r>
  <r>
    <s v="FDAX 03-13"/>
    <n v="1.17"/>
    <n v="2230"/>
    <n v="800"/>
    <n v="100"/>
    <n v="14"/>
    <x v="30"/>
    <x v="13"/>
    <x v="0"/>
    <n v="100"/>
    <n v="80600"/>
    <n v="634775"/>
    <n v="-554175"/>
    <n v="1.1454414219335047"/>
    <n v="80600"/>
    <n v="-41475"/>
    <n v="1467"/>
    <n v="0.19972733469665985"/>
    <n v="54.942058623040218"/>
  </r>
  <r>
    <s v="FDAX 03-13"/>
    <n v="1.26"/>
    <n v="2230"/>
    <n v="800"/>
    <n v="100"/>
    <n v="14"/>
    <x v="30"/>
    <x v="14"/>
    <x v="0"/>
    <n v="100"/>
    <n v="87562.5"/>
    <n v="646675"/>
    <n v="-559112.5"/>
    <n v="1.1566098057188849"/>
    <n v="87562.5"/>
    <n v="-39425"/>
    <n v="1511"/>
    <n v="0.19854401058901389"/>
    <n v="57.950033090668434"/>
  </r>
  <r>
    <s v="FDAX 03-13"/>
    <n v="1.32"/>
    <n v="2230"/>
    <n v="800"/>
    <n v="100"/>
    <n v="14"/>
    <x v="30"/>
    <x v="15"/>
    <x v="0"/>
    <n v="100"/>
    <n v="90787.5"/>
    <n v="656325"/>
    <n v="-565537.5"/>
    <n v="1.1605331211458125"/>
    <n v="90787.5"/>
    <n v="-37812.5"/>
    <n v="1543"/>
    <n v="0.20220349967595594"/>
    <n v="58.838302009073232"/>
  </r>
  <r>
    <s v="FDAX 03-13"/>
    <n v="1.34"/>
    <n v="2230"/>
    <n v="800"/>
    <n v="100"/>
    <n v="14"/>
    <x v="30"/>
    <x v="16"/>
    <x v="0"/>
    <n v="100"/>
    <n v="88700"/>
    <n v="660337.5"/>
    <n v="-571637.5"/>
    <n v="1.1551682666025234"/>
    <n v="88700"/>
    <n v="-36212.5"/>
    <n v="1587"/>
    <n v="0.20037807183364839"/>
    <n v="55.891619407687458"/>
  </r>
  <r>
    <s v="FDAX 03-13"/>
    <n v="1.41"/>
    <n v="2230"/>
    <n v="800"/>
    <n v="100"/>
    <n v="14"/>
    <x v="30"/>
    <x v="17"/>
    <x v="0"/>
    <n v="100"/>
    <n v="93150"/>
    <n v="671475"/>
    <n v="-578325"/>
    <n v="1.1610686032939956"/>
    <n v="93150"/>
    <n v="-35775"/>
    <n v="1649"/>
    <n v="0.20194057004244997"/>
    <n v="56.488781079442084"/>
  </r>
  <r>
    <s v="FDAX 03-13"/>
    <n v="1.39"/>
    <n v="2230"/>
    <n v="800"/>
    <n v="100"/>
    <n v="14"/>
    <x v="30"/>
    <x v="18"/>
    <x v="0"/>
    <n v="100"/>
    <n v="90737.5"/>
    <n v="680225"/>
    <n v="-589487.5"/>
    <n v="1.1539260798575033"/>
    <n v="90737.5"/>
    <n v="-38575"/>
    <n v="1719"/>
    <n v="0.20302501454333916"/>
    <n v="52.78504944735311"/>
  </r>
  <r>
    <s v="FDAX 03-13"/>
    <n v="-0.51"/>
    <n v="2230"/>
    <n v="800"/>
    <n v="100"/>
    <n v="14"/>
    <x v="30"/>
    <x v="19"/>
    <x v="0"/>
    <n v="100"/>
    <n v="-28612.5"/>
    <n v="1010537.5"/>
    <n v="-1039150"/>
    <n v="0.97246547659144489"/>
    <n v="-28612.5"/>
    <n v="-43850"/>
    <n v="4615"/>
    <n v="0.28819068255687974"/>
    <n v="-6.1998916576381369"/>
  </r>
  <r>
    <s v="FDAX 03-13"/>
    <n v="1.58"/>
    <n v="2230"/>
    <n v="800"/>
    <n v="100"/>
    <n v="14"/>
    <x v="31"/>
    <x v="0"/>
    <x v="0"/>
    <n v="100"/>
    <n v="101037.5"/>
    <n v="699437.5"/>
    <n v="-598400"/>
    <n v="1.1688460895721926"/>
    <n v="101037.5"/>
    <n v="-30512.5"/>
    <n v="1802"/>
    <n v="0.2153163152053274"/>
    <n v="56.069644839067699"/>
  </r>
  <r>
    <s v="FDAX 03-13"/>
    <n v="1.56"/>
    <n v="2230"/>
    <n v="800"/>
    <n v="100"/>
    <n v="14"/>
    <x v="31"/>
    <x v="1"/>
    <x v="0"/>
    <n v="100"/>
    <n v="94662.5"/>
    <n v="706925"/>
    <n v="-612262.5"/>
    <n v="1.1546109716012332"/>
    <n v="94662.5"/>
    <n v="-30025"/>
    <n v="1874"/>
    <n v="0.22411953041622198"/>
    <n v="50.513607257203844"/>
  </r>
  <r>
    <s v="FDAX 03-13"/>
    <n v="1.53"/>
    <n v="2230"/>
    <n v="800"/>
    <n v="100"/>
    <n v="14"/>
    <x v="31"/>
    <x v="2"/>
    <x v="0"/>
    <n v="100"/>
    <n v="90050"/>
    <n v="728375"/>
    <n v="-638325"/>
    <n v="1.1410723377589786"/>
    <n v="90050"/>
    <n v="-31512.5"/>
    <n v="1965"/>
    <n v="0.22748091603053436"/>
    <n v="45.826972010178118"/>
  </r>
  <r>
    <s v="FDAX 03-13"/>
    <n v="1.19"/>
    <n v="2230"/>
    <n v="800"/>
    <n v="100"/>
    <n v="14"/>
    <x v="31"/>
    <x v="3"/>
    <x v="0"/>
    <n v="100"/>
    <n v="70087.5"/>
    <n v="745512.5"/>
    <n v="-675425"/>
    <n v="1.103767997927231"/>
    <n v="70087.5"/>
    <n v="-34487.5"/>
    <n v="2148"/>
    <n v="0.22951582867783984"/>
    <n v="32.629189944134076"/>
  </r>
  <r>
    <s v="FDAX 03-13"/>
    <n v="0.96"/>
    <n v="2230"/>
    <n v="800"/>
    <n v="100"/>
    <n v="14"/>
    <x v="31"/>
    <x v="4"/>
    <x v="0"/>
    <n v="100"/>
    <n v="55787.5"/>
    <n v="767050"/>
    <n v="-711262.5"/>
    <n v="1.0784344739108276"/>
    <n v="55787.5"/>
    <n v="-38362.5"/>
    <n v="2305"/>
    <n v="0.2368763557483731"/>
    <n v="24.202819956616054"/>
  </r>
  <r>
    <s v="FDAX 03-13"/>
    <n v="1.0900000000000001"/>
    <n v="2230"/>
    <n v="800"/>
    <n v="100"/>
    <n v="14"/>
    <x v="31"/>
    <x v="5"/>
    <x v="0"/>
    <n v="100"/>
    <n v="64975"/>
    <n v="815575"/>
    <n v="-750600"/>
    <n v="1.0865640820676792"/>
    <n v="64975"/>
    <n v="-29012.5"/>
    <n v="2525"/>
    <n v="0.24396039603960396"/>
    <n v="25.732673267326732"/>
  </r>
  <r>
    <s v="FDAX 03-13"/>
    <n v="0.7"/>
    <n v="2230"/>
    <n v="800"/>
    <n v="100"/>
    <n v="14"/>
    <x v="31"/>
    <x v="6"/>
    <x v="0"/>
    <n v="100"/>
    <n v="41162.5"/>
    <n v="863125"/>
    <n v="-821962.5"/>
    <n v="1.0500783186580895"/>
    <n v="41162.5"/>
    <n v="-27775"/>
    <n v="2883"/>
    <n v="0.25112729795352062"/>
    <n v="14.277662157474852"/>
  </r>
  <r>
    <s v="FDAX 03-13"/>
    <n v="1.1599999999999999"/>
    <n v="2230"/>
    <n v="800"/>
    <n v="100"/>
    <n v="14"/>
    <x v="31"/>
    <x v="7"/>
    <x v="0"/>
    <n v="100"/>
    <n v="77450"/>
    <n v="607500"/>
    <n v="-530050"/>
    <n v="1.1461182907272898"/>
    <n v="77450"/>
    <n v="-38725"/>
    <n v="1346"/>
    <n v="0.19613670133729569"/>
    <n v="57.540861812778601"/>
  </r>
  <r>
    <s v="FDAX 03-13"/>
    <n v="0.68"/>
    <n v="2230"/>
    <n v="800"/>
    <n v="100"/>
    <n v="14"/>
    <x v="31"/>
    <x v="8"/>
    <x v="0"/>
    <n v="100"/>
    <n v="40425"/>
    <n v="934912.5"/>
    <n v="-894487.5"/>
    <n v="1.0451934767115247"/>
    <n v="40425"/>
    <n v="-28775"/>
    <n v="3411"/>
    <n v="0.26121372031662271"/>
    <n v="11.851363236587511"/>
  </r>
  <r>
    <s v="FDAX 03-13"/>
    <n v="1.24"/>
    <n v="2230"/>
    <n v="800"/>
    <n v="100"/>
    <n v="14"/>
    <x v="31"/>
    <x v="9"/>
    <x v="0"/>
    <n v="100"/>
    <n v="82900"/>
    <n v="612900"/>
    <n v="-530000"/>
    <n v="1.1564150943396228"/>
    <n v="82900"/>
    <n v="-40875"/>
    <n v="1368"/>
    <n v="0.19883040935672514"/>
    <n v="60.599415204678365"/>
  </r>
  <r>
    <s v="FDAX 03-13"/>
    <n v="1.1399999999999999"/>
    <n v="2230"/>
    <n v="800"/>
    <n v="100"/>
    <n v="14"/>
    <x v="31"/>
    <x v="10"/>
    <x v="0"/>
    <n v="100"/>
    <n v="77850"/>
    <n v="622187.5"/>
    <n v="-544337.5"/>
    <n v="1.143017888717937"/>
    <n v="77850"/>
    <n v="-46337.5"/>
    <n v="1395"/>
    <n v="0.1971326164874552"/>
    <n v="55.806451612903224"/>
  </r>
  <r>
    <s v="FDAX 03-13"/>
    <n v="1.1599999999999999"/>
    <n v="2230"/>
    <n v="800"/>
    <n v="100"/>
    <n v="14"/>
    <x v="31"/>
    <x v="11"/>
    <x v="0"/>
    <n v="100"/>
    <n v="79200"/>
    <n v="629275"/>
    <n v="-550075"/>
    <n v="1.1439803663136845"/>
    <n v="79200"/>
    <n v="-46125"/>
    <n v="1419"/>
    <n v="0.19732205778717407"/>
    <n v="55.813953488372093"/>
  </r>
  <r>
    <s v="FDAX 03-13"/>
    <n v="1.07"/>
    <n v="2230"/>
    <n v="800"/>
    <n v="100"/>
    <n v="14"/>
    <x v="31"/>
    <x v="12"/>
    <x v="0"/>
    <n v="100"/>
    <n v="73275"/>
    <n v="636875"/>
    <n v="-563600"/>
    <n v="1.130012420156139"/>
    <n v="73275"/>
    <n v="-44650"/>
    <n v="1450"/>
    <n v="0.19931034482758619"/>
    <n v="50.53448275862069"/>
  </r>
  <r>
    <s v="FDAX 03-13"/>
    <n v="1.0900000000000001"/>
    <n v="2230"/>
    <n v="800"/>
    <n v="100"/>
    <n v="14"/>
    <x v="31"/>
    <x v="13"/>
    <x v="0"/>
    <n v="100"/>
    <n v="75987.5"/>
    <n v="646612.5"/>
    <n v="-570625"/>
    <n v="1.1331653888280395"/>
    <n v="75987.5"/>
    <n v="-44837.5"/>
    <n v="1497"/>
    <n v="0.19839679358717435"/>
    <n v="50.759853039412157"/>
  </r>
  <r>
    <s v="FDAX 03-13"/>
    <n v="1.18"/>
    <n v="2230"/>
    <n v="800"/>
    <n v="100"/>
    <n v="14"/>
    <x v="31"/>
    <x v="14"/>
    <x v="0"/>
    <n v="100"/>
    <n v="82950"/>
    <n v="658512.5"/>
    <n v="-575562.5"/>
    <n v="1.1441198827234227"/>
    <n v="82950"/>
    <n v="-42787.5"/>
    <n v="1541"/>
    <n v="0.19727449707981831"/>
    <n v="53.828682673588581"/>
  </r>
  <r>
    <s v="FDAX 03-13"/>
    <n v="1.24"/>
    <n v="2230"/>
    <n v="800"/>
    <n v="100"/>
    <n v="14"/>
    <x v="31"/>
    <x v="15"/>
    <x v="0"/>
    <n v="100"/>
    <n v="86550"/>
    <n v="668162.5"/>
    <n v="-581612.5"/>
    <n v="1.1488104193083883"/>
    <n v="86550"/>
    <n v="-41175"/>
    <n v="1572"/>
    <n v="0.2010178117048346"/>
    <n v="55.05725190839695"/>
  </r>
  <r>
    <s v="FDAX 03-13"/>
    <n v="1.3"/>
    <n v="2230"/>
    <n v="800"/>
    <n v="100"/>
    <n v="14"/>
    <x v="31"/>
    <x v="16"/>
    <x v="0"/>
    <n v="100"/>
    <n v="86350"/>
    <n v="672175"/>
    <n v="-585825"/>
    <n v="1.1473989672683822"/>
    <n v="86350"/>
    <n v="-35212.5"/>
    <n v="1615"/>
    <n v="0.19938080495356036"/>
    <n v="53.467492260061917"/>
  </r>
  <r>
    <s v="FDAX 03-13"/>
    <n v="1.37"/>
    <n v="2230"/>
    <n v="800"/>
    <n v="100"/>
    <n v="14"/>
    <x v="31"/>
    <x v="17"/>
    <x v="0"/>
    <n v="100"/>
    <n v="91212.5"/>
    <n v="684025"/>
    <n v="-592812.5"/>
    <n v="1.153863995782815"/>
    <n v="91212.5"/>
    <n v="-37037.5"/>
    <n v="1678"/>
    <n v="0.20083432657926104"/>
    <n v="54.357866507747318"/>
  </r>
  <r>
    <s v="FDAX 03-13"/>
    <n v="1.35"/>
    <n v="2230"/>
    <n v="800"/>
    <n v="100"/>
    <n v="14"/>
    <x v="31"/>
    <x v="18"/>
    <x v="0"/>
    <n v="100"/>
    <n v="88487.5"/>
    <n v="692562.5"/>
    <n v="-604075"/>
    <n v="1.1464842941687705"/>
    <n v="88487.5"/>
    <n v="-40337.5"/>
    <n v="1750"/>
    <n v="0.20171428571428571"/>
    <n v="50.564285714285717"/>
  </r>
  <r>
    <s v="FDAX 03-13"/>
    <n v="-0.39"/>
    <n v="2230"/>
    <n v="800"/>
    <n v="100"/>
    <n v="14"/>
    <x v="31"/>
    <x v="19"/>
    <x v="0"/>
    <n v="100"/>
    <n v="-22250"/>
    <n v="1025687.5"/>
    <n v="-1047937.5"/>
    <n v="0.97876781773722188"/>
    <n v="-22250"/>
    <n v="-41725"/>
    <n v="4643"/>
    <n v="0.2883911264268792"/>
    <n v="-4.7921602412233471"/>
  </r>
  <r>
    <s v="FDAX 03-13"/>
    <n v="1.84"/>
    <n v="2230"/>
    <n v="800"/>
    <n v="100"/>
    <n v="14"/>
    <x v="32"/>
    <x v="0"/>
    <x v="0"/>
    <n v="100"/>
    <n v="105662.5"/>
    <n v="554225"/>
    <n v="-448562.5"/>
    <n v="1.2355580326041522"/>
    <n v="105662.5"/>
    <n v="-24262.5"/>
    <n v="1401"/>
    <n v="0.21912919343326195"/>
    <n v="75.419343326195573"/>
  </r>
  <r>
    <s v="FDAX 03-13"/>
    <n v="1.92"/>
    <n v="2230"/>
    <n v="800"/>
    <n v="100"/>
    <n v="14"/>
    <x v="32"/>
    <x v="1"/>
    <x v="0"/>
    <n v="100"/>
    <n v="103737.5"/>
    <n v="563262.5"/>
    <n v="-459525"/>
    <n v="1.2257494151569555"/>
    <n v="103737.5"/>
    <n v="-23237.5"/>
    <n v="1461"/>
    <n v="0.22792607802874743"/>
    <n v="71.004449007529089"/>
  </r>
  <r>
    <s v="FDAX 03-13"/>
    <n v="1.93"/>
    <n v="2230"/>
    <n v="800"/>
    <n v="100"/>
    <n v="14"/>
    <x v="32"/>
    <x v="2"/>
    <x v="0"/>
    <n v="100"/>
    <n v="100250"/>
    <n v="582000"/>
    <n v="-481750"/>
    <n v="1.2080954852101713"/>
    <n v="100250"/>
    <n v="-22987.5"/>
    <n v="1559"/>
    <n v="0.22963438101347017"/>
    <n v="64.304041051956389"/>
  </r>
  <r>
    <s v="FDAX 03-13"/>
    <n v="1.55"/>
    <n v="2230"/>
    <n v="800"/>
    <n v="100"/>
    <n v="14"/>
    <x v="32"/>
    <x v="3"/>
    <x v="0"/>
    <n v="100"/>
    <n v="80812.5"/>
    <n v="602125"/>
    <n v="-521312.5"/>
    <n v="1.1550173840067137"/>
    <n v="80812.5"/>
    <n v="-27400"/>
    <n v="1756"/>
    <n v="0.22722095671981776"/>
    <n v="46.020785876993166"/>
  </r>
  <r>
    <s v="FDAX 03-13"/>
    <n v="1.2"/>
    <n v="2230"/>
    <n v="800"/>
    <n v="100"/>
    <n v="14"/>
    <x v="32"/>
    <x v="4"/>
    <x v="0"/>
    <n v="100"/>
    <n v="62462.5"/>
    <n v="625812.5"/>
    <n v="-563350"/>
    <n v="1.110876897133221"/>
    <n v="62462.5"/>
    <n v="-31662.5"/>
    <n v="1916"/>
    <n v="0.23486430062630481"/>
    <n v="32.600469728601254"/>
  </r>
  <r>
    <s v="FDAX 03-13"/>
    <n v="1.21"/>
    <n v="2230"/>
    <n v="800"/>
    <n v="100"/>
    <n v="14"/>
    <x v="32"/>
    <x v="5"/>
    <x v="0"/>
    <n v="100"/>
    <n v="64925"/>
    <n v="667362.5"/>
    <n v="-602437.5"/>
    <n v="1.1077705156136528"/>
    <n v="64925"/>
    <n v="-23662.5"/>
    <n v="2135"/>
    <n v="0.24355971896955503"/>
    <n v="30.409836065573771"/>
  </r>
  <r>
    <s v="FDAX 03-13"/>
    <n v="0.92"/>
    <n v="2230"/>
    <n v="800"/>
    <n v="100"/>
    <n v="14"/>
    <x v="32"/>
    <x v="6"/>
    <x v="0"/>
    <n v="100"/>
    <n v="50325"/>
    <n v="722087.5"/>
    <n v="-671762.5"/>
    <n v="1.0749148694665154"/>
    <n v="50325"/>
    <n v="-24100"/>
    <n v="2478"/>
    <n v="0.24818401937046006"/>
    <n v="20.308716707021791"/>
  </r>
  <r>
    <s v="FDAX 03-13"/>
    <n v="1.41"/>
    <n v="2230"/>
    <n v="800"/>
    <n v="100"/>
    <n v="14"/>
    <x v="32"/>
    <x v="7"/>
    <x v="0"/>
    <n v="100"/>
    <n v="82650"/>
    <n v="462350"/>
    <n v="-379700"/>
    <n v="1.2176718461943641"/>
    <n v="82650"/>
    <n v="-32675"/>
    <n v="944"/>
    <n v="0.20338983050847459"/>
    <n v="87.552966101694921"/>
  </r>
  <r>
    <s v="FDAX 03-13"/>
    <n v="0.66"/>
    <n v="2230"/>
    <n v="800"/>
    <n v="100"/>
    <n v="14"/>
    <x v="32"/>
    <x v="8"/>
    <x v="0"/>
    <n v="100"/>
    <n v="37212.5"/>
    <n v="802075"/>
    <n v="-764862.5"/>
    <n v="1.0486525355864615"/>
    <n v="37212.5"/>
    <n v="-27725"/>
    <n v="3015"/>
    <n v="0.26069651741293531"/>
    <n v="12.342454394693201"/>
  </r>
  <r>
    <s v="FDAX 03-13"/>
    <n v="1.43"/>
    <n v="2230"/>
    <n v="800"/>
    <n v="100"/>
    <n v="14"/>
    <x v="32"/>
    <x v="9"/>
    <x v="0"/>
    <n v="100"/>
    <n v="84075"/>
    <n v="467737.5"/>
    <n v="-383662.5"/>
    <n v="1.2191379141823868"/>
    <n v="84075"/>
    <n v="-32075"/>
    <n v="963"/>
    <n v="0.2087227414330218"/>
    <n v="87.305295950155767"/>
  </r>
  <r>
    <s v="FDAX 03-13"/>
    <n v="1.37"/>
    <n v="2230"/>
    <n v="800"/>
    <n v="100"/>
    <n v="14"/>
    <x v="32"/>
    <x v="10"/>
    <x v="0"/>
    <n v="100"/>
    <n v="83050"/>
    <n v="480025"/>
    <n v="-396975"/>
    <n v="1.2092071289124"/>
    <n v="83050"/>
    <n v="-37025"/>
    <n v="991"/>
    <n v="0.20585267406659941"/>
    <n v="83.804238143289609"/>
  </r>
  <r>
    <s v="FDAX 03-13"/>
    <n v="1.42"/>
    <n v="2230"/>
    <n v="800"/>
    <n v="100"/>
    <n v="14"/>
    <x v="32"/>
    <x v="11"/>
    <x v="0"/>
    <n v="100"/>
    <n v="86100"/>
    <n v="489150"/>
    <n v="-403050"/>
    <n v="1.2136211388165241"/>
    <n v="86100"/>
    <n v="-34175"/>
    <n v="1012"/>
    <n v="0.20454545454545456"/>
    <n v="85.079051383399204"/>
  </r>
  <r>
    <s v="FDAX 03-13"/>
    <n v="1.33"/>
    <n v="2230"/>
    <n v="800"/>
    <n v="100"/>
    <n v="14"/>
    <x v="32"/>
    <x v="12"/>
    <x v="0"/>
    <n v="100"/>
    <n v="81287.5"/>
    <n v="496200"/>
    <n v="-414912.5"/>
    <n v="1.1959148013135299"/>
    <n v="81287.5"/>
    <n v="-33875"/>
    <n v="1043"/>
    <n v="0.20421860019175456"/>
    <n v="77.93624161073825"/>
  </r>
  <r>
    <s v="FDAX 03-13"/>
    <n v="1.34"/>
    <n v="2230"/>
    <n v="800"/>
    <n v="100"/>
    <n v="14"/>
    <x v="32"/>
    <x v="13"/>
    <x v="0"/>
    <n v="100"/>
    <n v="83137.5"/>
    <n v="506200"/>
    <n v="-423062.5"/>
    <n v="1.1965135175062787"/>
    <n v="83137.5"/>
    <n v="-32625"/>
    <n v="1087"/>
    <n v="0.20331186752529898"/>
    <n v="76.483440662373511"/>
  </r>
  <r>
    <s v="FDAX 03-13"/>
    <n v="1.44"/>
    <n v="2230"/>
    <n v="800"/>
    <n v="100"/>
    <n v="14"/>
    <x v="32"/>
    <x v="14"/>
    <x v="0"/>
    <n v="100"/>
    <n v="89775"/>
    <n v="520175"/>
    <n v="-430400"/>
    <n v="1.2085850371747211"/>
    <n v="89775"/>
    <n v="-30137.5"/>
    <n v="1134"/>
    <n v="0.19929453262786595"/>
    <n v="79.166666666666671"/>
  </r>
  <r>
    <s v="FDAX 03-13"/>
    <n v="1.44"/>
    <n v="2230"/>
    <n v="800"/>
    <n v="100"/>
    <n v="14"/>
    <x v="32"/>
    <x v="15"/>
    <x v="0"/>
    <n v="100"/>
    <n v="89812.5"/>
    <n v="527187.5"/>
    <n v="-437375"/>
    <n v="1.2053443841097455"/>
    <n v="89812.5"/>
    <n v="-31787.5"/>
    <n v="1176"/>
    <n v="0.20238095238095238"/>
    <n v="76.371173469387756"/>
  </r>
  <r>
    <s v="FDAX 03-13"/>
    <n v="1.51"/>
    <n v="2230"/>
    <n v="800"/>
    <n v="100"/>
    <n v="14"/>
    <x v="32"/>
    <x v="16"/>
    <x v="0"/>
    <n v="100"/>
    <n v="90375"/>
    <n v="531662.5"/>
    <n v="-441287.5"/>
    <n v="1.2047984590544714"/>
    <n v="90375"/>
    <n v="-29475"/>
    <n v="1214"/>
    <n v="0.20263591433278419"/>
    <n v="74.443986820428336"/>
  </r>
  <r>
    <s v="FDAX 03-13"/>
    <n v="1.55"/>
    <n v="2230"/>
    <n v="800"/>
    <n v="100"/>
    <n v="14"/>
    <x v="32"/>
    <x v="17"/>
    <x v="0"/>
    <n v="100"/>
    <n v="93200"/>
    <n v="542900"/>
    <n v="-449700"/>
    <n v="1.2072492772959751"/>
    <n v="93200"/>
    <n v="-29575"/>
    <n v="1279"/>
    <n v="0.20250195465207194"/>
    <n v="72.869429241595"/>
  </r>
  <r>
    <s v="FDAX 03-13"/>
    <n v="1.58"/>
    <n v="2230"/>
    <n v="800"/>
    <n v="100"/>
    <n v="14"/>
    <x v="32"/>
    <x v="18"/>
    <x v="0"/>
    <n v="100"/>
    <n v="93375"/>
    <n v="549750"/>
    <n v="-456375"/>
    <n v="1.2046014790468365"/>
    <n v="93375"/>
    <n v="-29487.5"/>
    <n v="1353"/>
    <n v="0.20620842572062084"/>
    <n v="69.013303769401332"/>
  </r>
  <r>
    <s v="FDAX 03-13"/>
    <n v="-0.6"/>
    <n v="2230"/>
    <n v="800"/>
    <n v="100"/>
    <n v="14"/>
    <x v="32"/>
    <x v="19"/>
    <x v="0"/>
    <n v="100"/>
    <n v="-32137.5"/>
    <n v="904387.5"/>
    <n v="-936525"/>
    <n v="0.96568431168415148"/>
    <n v="-32137.5"/>
    <n v="-55475"/>
    <n v="4216"/>
    <n v="0.28629032258064518"/>
    <n v="-7.62274667931688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0">
  <r>
    <s v="FDAX 03-13"/>
    <n v="1.62"/>
    <x v="0"/>
    <x v="0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0"/>
    <x v="1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0"/>
    <x v="2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73"/>
    <x v="0"/>
    <x v="3"/>
    <n v="100"/>
    <n v="14"/>
    <n v="625"/>
    <n v="80"/>
    <n v="10"/>
    <n v="100"/>
    <n v="94837.5"/>
    <n v="570012.5"/>
    <n v="-475175"/>
    <n v="1.1995843636554953"/>
    <n v="94837.5"/>
    <n v="-29800"/>
    <n v="1448"/>
    <n v="0.23549723756906077"/>
    <n v="65.49551104972376"/>
  </r>
  <r>
    <s v="FDAX 03-13"/>
    <n v="1.79"/>
    <x v="0"/>
    <x v="4"/>
    <n v="100"/>
    <n v="14"/>
    <n v="625"/>
    <n v="80"/>
    <n v="10"/>
    <n v="100"/>
    <n v="97825"/>
    <n v="575750"/>
    <n v="-477925"/>
    <n v="1.2046869278652508"/>
    <n v="97825"/>
    <n v="-28675"/>
    <n v="1468"/>
    <n v="0.23841961852861035"/>
    <n v="66.638283378746593"/>
  </r>
  <r>
    <s v="FDAX 03-13"/>
    <n v="2.17"/>
    <x v="0"/>
    <x v="5"/>
    <n v="100"/>
    <n v="14"/>
    <n v="625"/>
    <n v="80"/>
    <n v="10"/>
    <n v="100"/>
    <n v="119000"/>
    <n v="588450"/>
    <n v="-469450"/>
    <n v="1.2534881244008946"/>
    <n v="119000"/>
    <n v="-25562.5"/>
    <n v="1495"/>
    <n v="0.23812709030100335"/>
    <n v="79.598662207357862"/>
  </r>
  <r>
    <s v="FDAX 03-13"/>
    <n v="1.53"/>
    <x v="0"/>
    <x v="6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0"/>
    <x v="7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0"/>
    <x v="8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0"/>
    <x v="9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4"/>
    <x v="0"/>
    <x v="10"/>
    <n v="100"/>
    <n v="14"/>
    <n v="625"/>
    <n v="80"/>
    <n v="10"/>
    <n v="100"/>
    <n v="75200"/>
    <n v="541075"/>
    <n v="-465875"/>
    <n v="1.1614166890260262"/>
    <n v="75200"/>
    <n v="-31550"/>
    <n v="1306"/>
    <n v="0.2442572741194487"/>
    <n v="57.580398162327718"/>
  </r>
  <r>
    <s v="FDAX 03-13"/>
    <n v="1.55"/>
    <x v="0"/>
    <x v="11"/>
    <n v="100"/>
    <n v="14"/>
    <n v="625"/>
    <n v="80"/>
    <n v="10"/>
    <n v="100"/>
    <n v="83375"/>
    <n v="544100"/>
    <n v="-460725"/>
    <n v="1.1809647837647186"/>
    <n v="83375"/>
    <n v="-31012.5"/>
    <n v="1319"/>
    <n v="0.24260803639120546"/>
    <n v="63.210765731614863"/>
  </r>
  <r>
    <s v="FDAX 03-13"/>
    <n v="1.51"/>
    <x v="0"/>
    <x v="12"/>
    <n v="100"/>
    <n v="14"/>
    <n v="625"/>
    <n v="80"/>
    <n v="10"/>
    <n v="100"/>
    <n v="81275"/>
    <n v="545800"/>
    <n v="-464525"/>
    <n v="1.1749636725687531"/>
    <n v="81275"/>
    <n v="-30525"/>
    <n v="1340"/>
    <n v="0.23955223880597015"/>
    <n v="60.652985074626862"/>
  </r>
  <r>
    <s v="FDAX 03-13"/>
    <n v="1.58"/>
    <x v="0"/>
    <x v="13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0"/>
    <x v="14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0"/>
    <x v="15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0"/>
    <x v="16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9"/>
    <x v="0"/>
    <x v="17"/>
    <n v="100"/>
    <n v="14"/>
    <n v="625"/>
    <n v="80"/>
    <n v="10"/>
    <n v="100"/>
    <n v="86137.5"/>
    <n v="551525"/>
    <n v="-465387.5"/>
    <n v="1.185087695737423"/>
    <n v="86137.5"/>
    <n v="-30587.5"/>
    <n v="1372"/>
    <n v="0.23979591836734693"/>
    <n v="62.782434402332363"/>
  </r>
  <r>
    <s v="FDAX 03-13"/>
    <n v="1.65"/>
    <x v="0"/>
    <x v="18"/>
    <n v="100"/>
    <n v="14"/>
    <n v="625"/>
    <n v="80"/>
    <n v="10"/>
    <n v="100"/>
    <n v="88987.5"/>
    <n v="554887.5"/>
    <n v="-465900"/>
    <n v="1.1910012878300065"/>
    <n v="88987.5"/>
    <n v="-30400"/>
    <n v="1389"/>
    <n v="0.24118070554355653"/>
    <n v="64.065874730021605"/>
  </r>
  <r>
    <s v="FDAX 03-13"/>
    <n v="1.62"/>
    <x v="0"/>
    <x v="19"/>
    <n v="100"/>
    <n v="14"/>
    <n v="625"/>
    <n v="80"/>
    <n v="10"/>
    <n v="100"/>
    <n v="87862.5"/>
    <n v="561212.5"/>
    <n v="-473350"/>
    <n v="1.1856184641385867"/>
    <n v="87862.5"/>
    <n v="-30262.5"/>
    <n v="1406"/>
    <n v="0.24039829302987198"/>
    <n v="62.491109530583216"/>
  </r>
  <r>
    <s v="FDAX 03-13"/>
    <n v="1.62"/>
    <x v="1"/>
    <x v="0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1"/>
    <x v="1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1"/>
    <x v="2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73"/>
    <x v="1"/>
    <x v="3"/>
    <n v="100"/>
    <n v="14"/>
    <n v="625"/>
    <n v="80"/>
    <n v="10"/>
    <n v="100"/>
    <n v="94837.5"/>
    <n v="570012.5"/>
    <n v="-475175"/>
    <n v="1.1995843636554953"/>
    <n v="94837.5"/>
    <n v="-29800"/>
    <n v="1448"/>
    <n v="0.23549723756906077"/>
    <n v="65.49551104972376"/>
  </r>
  <r>
    <s v="FDAX 03-13"/>
    <n v="1.79"/>
    <x v="1"/>
    <x v="4"/>
    <n v="100"/>
    <n v="14"/>
    <n v="625"/>
    <n v="80"/>
    <n v="10"/>
    <n v="100"/>
    <n v="97825"/>
    <n v="575750"/>
    <n v="-477925"/>
    <n v="1.2046869278652508"/>
    <n v="97825"/>
    <n v="-28675"/>
    <n v="1468"/>
    <n v="0.23841961852861035"/>
    <n v="66.638283378746593"/>
  </r>
  <r>
    <s v="FDAX 03-13"/>
    <n v="2.17"/>
    <x v="1"/>
    <x v="5"/>
    <n v="100"/>
    <n v="14"/>
    <n v="625"/>
    <n v="80"/>
    <n v="10"/>
    <n v="100"/>
    <n v="119000"/>
    <n v="588450"/>
    <n v="-469450"/>
    <n v="1.2534881244008946"/>
    <n v="119000"/>
    <n v="-25562.5"/>
    <n v="1495"/>
    <n v="0.23812709030100335"/>
    <n v="79.598662207357862"/>
  </r>
  <r>
    <s v="FDAX 03-13"/>
    <n v="1.53"/>
    <x v="1"/>
    <x v="6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1"/>
    <x v="7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1"/>
    <x v="8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1"/>
    <x v="9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4"/>
    <x v="1"/>
    <x v="10"/>
    <n v="100"/>
    <n v="14"/>
    <n v="625"/>
    <n v="80"/>
    <n v="10"/>
    <n v="100"/>
    <n v="75200"/>
    <n v="541075"/>
    <n v="-465875"/>
    <n v="1.1614166890260262"/>
    <n v="75200"/>
    <n v="-31550"/>
    <n v="1306"/>
    <n v="0.2442572741194487"/>
    <n v="57.580398162327718"/>
  </r>
  <r>
    <s v="FDAX 03-13"/>
    <n v="1.55"/>
    <x v="1"/>
    <x v="11"/>
    <n v="100"/>
    <n v="14"/>
    <n v="625"/>
    <n v="80"/>
    <n v="10"/>
    <n v="100"/>
    <n v="83375"/>
    <n v="544100"/>
    <n v="-460725"/>
    <n v="1.1809647837647186"/>
    <n v="83375"/>
    <n v="-31012.5"/>
    <n v="1319"/>
    <n v="0.24260803639120546"/>
    <n v="63.210765731614863"/>
  </r>
  <r>
    <s v="FDAX 03-13"/>
    <n v="1.51"/>
    <x v="1"/>
    <x v="12"/>
    <n v="100"/>
    <n v="14"/>
    <n v="625"/>
    <n v="80"/>
    <n v="10"/>
    <n v="100"/>
    <n v="81275"/>
    <n v="545800"/>
    <n v="-464525"/>
    <n v="1.1749636725687531"/>
    <n v="81275"/>
    <n v="-30525"/>
    <n v="1340"/>
    <n v="0.23955223880597015"/>
    <n v="60.652985074626862"/>
  </r>
  <r>
    <s v="FDAX 03-13"/>
    <n v="1.58"/>
    <x v="1"/>
    <x v="13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1"/>
    <x v="14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1"/>
    <x v="15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1"/>
    <x v="16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9"/>
    <x v="1"/>
    <x v="17"/>
    <n v="100"/>
    <n v="14"/>
    <n v="625"/>
    <n v="80"/>
    <n v="10"/>
    <n v="100"/>
    <n v="86137.5"/>
    <n v="551525"/>
    <n v="-465387.5"/>
    <n v="1.185087695737423"/>
    <n v="86137.5"/>
    <n v="-30587.5"/>
    <n v="1372"/>
    <n v="0.23979591836734693"/>
    <n v="62.782434402332363"/>
  </r>
  <r>
    <s v="FDAX 03-13"/>
    <n v="1.65"/>
    <x v="1"/>
    <x v="18"/>
    <n v="100"/>
    <n v="14"/>
    <n v="625"/>
    <n v="80"/>
    <n v="10"/>
    <n v="100"/>
    <n v="88987.5"/>
    <n v="554887.5"/>
    <n v="-465900"/>
    <n v="1.1910012878300065"/>
    <n v="88987.5"/>
    <n v="-30400"/>
    <n v="1389"/>
    <n v="0.24118070554355653"/>
    <n v="64.065874730021605"/>
  </r>
  <r>
    <s v="FDAX 03-13"/>
    <n v="1.62"/>
    <x v="1"/>
    <x v="19"/>
    <n v="100"/>
    <n v="14"/>
    <n v="625"/>
    <n v="80"/>
    <n v="10"/>
    <n v="100"/>
    <n v="87862.5"/>
    <n v="561212.5"/>
    <n v="-473350"/>
    <n v="1.1856184641385867"/>
    <n v="87862.5"/>
    <n v="-30262.5"/>
    <n v="1406"/>
    <n v="0.24039829302987198"/>
    <n v="62.491109530583216"/>
  </r>
  <r>
    <s v="FDAX 03-13"/>
    <n v="1.62"/>
    <x v="2"/>
    <x v="0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2"/>
    <x v="1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2"/>
    <x v="2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73"/>
    <x v="2"/>
    <x v="3"/>
    <n v="100"/>
    <n v="14"/>
    <n v="625"/>
    <n v="80"/>
    <n v="10"/>
    <n v="100"/>
    <n v="94837.5"/>
    <n v="570012.5"/>
    <n v="-475175"/>
    <n v="1.1995843636554953"/>
    <n v="94837.5"/>
    <n v="-29800"/>
    <n v="1448"/>
    <n v="0.23549723756906077"/>
    <n v="65.49551104972376"/>
  </r>
  <r>
    <s v="FDAX 03-13"/>
    <n v="1.79"/>
    <x v="2"/>
    <x v="4"/>
    <n v="100"/>
    <n v="14"/>
    <n v="625"/>
    <n v="80"/>
    <n v="10"/>
    <n v="100"/>
    <n v="97825"/>
    <n v="575750"/>
    <n v="-477925"/>
    <n v="1.2046869278652508"/>
    <n v="97825"/>
    <n v="-28675"/>
    <n v="1468"/>
    <n v="0.23841961852861035"/>
    <n v="66.638283378746593"/>
  </r>
  <r>
    <s v="FDAX 03-13"/>
    <n v="2.17"/>
    <x v="2"/>
    <x v="5"/>
    <n v="100"/>
    <n v="14"/>
    <n v="625"/>
    <n v="80"/>
    <n v="10"/>
    <n v="100"/>
    <n v="119000"/>
    <n v="588450"/>
    <n v="-469450"/>
    <n v="1.2534881244008946"/>
    <n v="119000"/>
    <n v="-25562.5"/>
    <n v="1495"/>
    <n v="0.23812709030100335"/>
    <n v="79.598662207357862"/>
  </r>
  <r>
    <s v="FDAX 03-13"/>
    <n v="1.53"/>
    <x v="2"/>
    <x v="6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2"/>
    <x v="7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2"/>
    <x v="8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2"/>
    <x v="9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4"/>
    <x v="2"/>
    <x v="10"/>
    <n v="100"/>
    <n v="14"/>
    <n v="625"/>
    <n v="80"/>
    <n v="10"/>
    <n v="100"/>
    <n v="75200"/>
    <n v="541075"/>
    <n v="-465875"/>
    <n v="1.1614166890260262"/>
    <n v="75200"/>
    <n v="-31550"/>
    <n v="1306"/>
    <n v="0.2442572741194487"/>
    <n v="57.580398162327718"/>
  </r>
  <r>
    <s v="FDAX 03-13"/>
    <n v="1.55"/>
    <x v="2"/>
    <x v="11"/>
    <n v="100"/>
    <n v="14"/>
    <n v="625"/>
    <n v="80"/>
    <n v="10"/>
    <n v="100"/>
    <n v="83375"/>
    <n v="544100"/>
    <n v="-460725"/>
    <n v="1.1809647837647186"/>
    <n v="83375"/>
    <n v="-31012.5"/>
    <n v="1319"/>
    <n v="0.24260803639120546"/>
    <n v="63.210765731614863"/>
  </r>
  <r>
    <s v="FDAX 03-13"/>
    <n v="1.51"/>
    <x v="2"/>
    <x v="12"/>
    <n v="100"/>
    <n v="14"/>
    <n v="625"/>
    <n v="80"/>
    <n v="10"/>
    <n v="100"/>
    <n v="81275"/>
    <n v="545800"/>
    <n v="-464525"/>
    <n v="1.1749636725687531"/>
    <n v="81275"/>
    <n v="-30525"/>
    <n v="1340"/>
    <n v="0.23955223880597015"/>
    <n v="60.652985074626862"/>
  </r>
  <r>
    <s v="FDAX 03-13"/>
    <n v="1.58"/>
    <x v="2"/>
    <x v="13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2"/>
    <x v="14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2"/>
    <x v="15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2"/>
    <x v="16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9"/>
    <x v="2"/>
    <x v="17"/>
    <n v="100"/>
    <n v="14"/>
    <n v="625"/>
    <n v="80"/>
    <n v="10"/>
    <n v="100"/>
    <n v="86137.5"/>
    <n v="551525"/>
    <n v="-465387.5"/>
    <n v="1.185087695737423"/>
    <n v="86137.5"/>
    <n v="-30587.5"/>
    <n v="1372"/>
    <n v="0.23979591836734693"/>
    <n v="62.782434402332363"/>
  </r>
  <r>
    <s v="FDAX 03-13"/>
    <n v="1.65"/>
    <x v="2"/>
    <x v="18"/>
    <n v="100"/>
    <n v="14"/>
    <n v="625"/>
    <n v="80"/>
    <n v="10"/>
    <n v="100"/>
    <n v="88987.5"/>
    <n v="554887.5"/>
    <n v="-465900"/>
    <n v="1.1910012878300065"/>
    <n v="88987.5"/>
    <n v="-30400"/>
    <n v="1389"/>
    <n v="0.24118070554355653"/>
    <n v="64.065874730021605"/>
  </r>
  <r>
    <s v="FDAX 03-13"/>
    <n v="1.62"/>
    <x v="2"/>
    <x v="19"/>
    <n v="100"/>
    <n v="14"/>
    <n v="625"/>
    <n v="80"/>
    <n v="10"/>
    <n v="100"/>
    <n v="87862.5"/>
    <n v="561212.5"/>
    <n v="-473350"/>
    <n v="1.1856184641385867"/>
    <n v="87862.5"/>
    <n v="-30262.5"/>
    <n v="1406"/>
    <n v="0.24039829302987198"/>
    <n v="62.491109530583216"/>
  </r>
  <r>
    <s v="FDAX 03-13"/>
    <n v="1.62"/>
    <x v="3"/>
    <x v="0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3"/>
    <x v="1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62"/>
    <x v="3"/>
    <x v="2"/>
    <n v="100"/>
    <n v="14"/>
    <n v="625"/>
    <n v="80"/>
    <n v="10"/>
    <n v="100"/>
    <n v="88200"/>
    <n v="564737.5"/>
    <n v="-476537.5"/>
    <n v="1.185085119219369"/>
    <n v="88200"/>
    <n v="-32587.5"/>
    <n v="1428"/>
    <n v="0.23809523809523808"/>
    <n v="61.764705882352942"/>
  </r>
  <r>
    <s v="FDAX 03-13"/>
    <n v="1.73"/>
    <x v="3"/>
    <x v="3"/>
    <n v="100"/>
    <n v="14"/>
    <n v="625"/>
    <n v="80"/>
    <n v="10"/>
    <n v="100"/>
    <n v="94837.5"/>
    <n v="570012.5"/>
    <n v="-475175"/>
    <n v="1.1995843636554953"/>
    <n v="94837.5"/>
    <n v="-29800"/>
    <n v="1448"/>
    <n v="0.23549723756906077"/>
    <n v="65.49551104972376"/>
  </r>
  <r>
    <s v="FDAX 03-13"/>
    <n v="1.79"/>
    <x v="3"/>
    <x v="4"/>
    <n v="100"/>
    <n v="14"/>
    <n v="625"/>
    <n v="80"/>
    <n v="10"/>
    <n v="100"/>
    <n v="97825"/>
    <n v="575750"/>
    <n v="-477925"/>
    <n v="1.2046869278652508"/>
    <n v="97825"/>
    <n v="-28675"/>
    <n v="1468"/>
    <n v="0.23841961852861035"/>
    <n v="66.638283378746593"/>
  </r>
  <r>
    <s v="FDAX 03-13"/>
    <n v="2.17"/>
    <x v="3"/>
    <x v="5"/>
    <n v="100"/>
    <n v="14"/>
    <n v="625"/>
    <n v="80"/>
    <n v="10"/>
    <n v="100"/>
    <n v="119000"/>
    <n v="588450"/>
    <n v="-469450"/>
    <n v="1.2534881244008946"/>
    <n v="119000"/>
    <n v="-25562.5"/>
    <n v="1495"/>
    <n v="0.23812709030100335"/>
    <n v="79.598662207357862"/>
  </r>
  <r>
    <s v="FDAX 03-13"/>
    <n v="1.53"/>
    <x v="3"/>
    <x v="6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3"/>
    <x v="7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3"/>
    <x v="8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53"/>
    <x v="3"/>
    <x v="9"/>
    <n v="100"/>
    <n v="14"/>
    <n v="625"/>
    <n v="80"/>
    <n v="10"/>
    <n v="100"/>
    <n v="81900"/>
    <n v="538875"/>
    <n v="-456975"/>
    <n v="1.1792220580994583"/>
    <n v="81900"/>
    <n v="-30775"/>
    <n v="1280"/>
    <n v="0.24687500000000001"/>
    <n v="63.984375"/>
  </r>
  <r>
    <s v="FDAX 03-13"/>
    <n v="1.4"/>
    <x v="3"/>
    <x v="10"/>
    <n v="100"/>
    <n v="14"/>
    <n v="625"/>
    <n v="80"/>
    <n v="10"/>
    <n v="100"/>
    <n v="75200"/>
    <n v="541075"/>
    <n v="-465875"/>
    <n v="1.1614166890260262"/>
    <n v="75200"/>
    <n v="-31550"/>
    <n v="1306"/>
    <n v="0.2442572741194487"/>
    <n v="57.580398162327718"/>
  </r>
  <r>
    <s v="FDAX 03-13"/>
    <n v="1.55"/>
    <x v="3"/>
    <x v="11"/>
    <n v="100"/>
    <n v="14"/>
    <n v="625"/>
    <n v="80"/>
    <n v="10"/>
    <n v="100"/>
    <n v="83375"/>
    <n v="544100"/>
    <n v="-460725"/>
    <n v="1.1809647837647186"/>
    <n v="83375"/>
    <n v="-31012.5"/>
    <n v="1319"/>
    <n v="0.24260803639120546"/>
    <n v="63.210765731614863"/>
  </r>
  <r>
    <s v="FDAX 03-13"/>
    <n v="1.51"/>
    <x v="3"/>
    <x v="12"/>
    <n v="100"/>
    <n v="14"/>
    <n v="625"/>
    <n v="80"/>
    <n v="10"/>
    <n v="100"/>
    <n v="81275"/>
    <n v="545800"/>
    <n v="-464525"/>
    <n v="1.1749636725687531"/>
    <n v="81275"/>
    <n v="-30525"/>
    <n v="1340"/>
    <n v="0.23955223880597015"/>
    <n v="60.652985074626862"/>
  </r>
  <r>
    <s v="FDAX 03-13"/>
    <n v="1.58"/>
    <x v="3"/>
    <x v="13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3"/>
    <x v="14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3"/>
    <x v="15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8"/>
    <x v="3"/>
    <x v="16"/>
    <n v="100"/>
    <n v="14"/>
    <n v="625"/>
    <n v="80"/>
    <n v="10"/>
    <n v="100"/>
    <n v="85100"/>
    <n v="547637.5"/>
    <n v="-462537.5"/>
    <n v="1.183985082290625"/>
    <n v="85100"/>
    <n v="-31537.5"/>
    <n v="1356"/>
    <n v="0.24262536873156343"/>
    <n v="62.75811209439528"/>
  </r>
  <r>
    <s v="FDAX 03-13"/>
    <n v="1.59"/>
    <x v="3"/>
    <x v="17"/>
    <n v="100"/>
    <n v="14"/>
    <n v="625"/>
    <n v="80"/>
    <n v="10"/>
    <n v="100"/>
    <n v="86137.5"/>
    <n v="551525"/>
    <n v="-465387.5"/>
    <n v="1.185087695737423"/>
    <n v="86137.5"/>
    <n v="-30587.5"/>
    <n v="1372"/>
    <n v="0.23979591836734693"/>
    <n v="62.782434402332363"/>
  </r>
  <r>
    <s v="FDAX 03-13"/>
    <n v="1.65"/>
    <x v="3"/>
    <x v="18"/>
    <n v="100"/>
    <n v="14"/>
    <n v="625"/>
    <n v="80"/>
    <n v="10"/>
    <n v="100"/>
    <n v="88987.5"/>
    <n v="554887.5"/>
    <n v="-465900"/>
    <n v="1.1910012878300065"/>
    <n v="88987.5"/>
    <n v="-30400"/>
    <n v="1389"/>
    <n v="0.24118070554355653"/>
    <n v="64.065874730021605"/>
  </r>
  <r>
    <s v="FDAX 03-13"/>
    <n v="1.62"/>
    <x v="3"/>
    <x v="19"/>
    <n v="100"/>
    <n v="14"/>
    <n v="625"/>
    <n v="80"/>
    <n v="10"/>
    <n v="100"/>
    <n v="87862.5"/>
    <n v="561212.5"/>
    <n v="-473350"/>
    <n v="1.1856184641385867"/>
    <n v="87862.5"/>
    <n v="-30262.5"/>
    <n v="1406"/>
    <n v="0.24039829302987198"/>
    <n v="62.491109530583216"/>
  </r>
  <r>
    <s v="FDAX 03-13"/>
    <n v="1.5"/>
    <x v="4"/>
    <x v="0"/>
    <n v="100"/>
    <n v="14"/>
    <n v="625"/>
    <n v="80"/>
    <n v="10"/>
    <n v="100"/>
    <n v="81400"/>
    <n v="553900"/>
    <n v="-472500"/>
    <n v="1.1722751322751324"/>
    <n v="81400"/>
    <n v="-32587.5"/>
    <n v="1412"/>
    <n v="0.23654390934844194"/>
    <n v="57.648725212464591"/>
  </r>
  <r>
    <s v="FDAX 03-13"/>
    <n v="1.5"/>
    <x v="4"/>
    <x v="1"/>
    <n v="100"/>
    <n v="14"/>
    <n v="625"/>
    <n v="80"/>
    <n v="10"/>
    <n v="100"/>
    <n v="81400"/>
    <n v="553900"/>
    <n v="-472500"/>
    <n v="1.1722751322751324"/>
    <n v="81400"/>
    <n v="-32587.5"/>
    <n v="1412"/>
    <n v="0.23654390934844194"/>
    <n v="57.648725212464591"/>
  </r>
  <r>
    <s v="FDAX 03-13"/>
    <n v="1.5"/>
    <x v="4"/>
    <x v="2"/>
    <n v="100"/>
    <n v="14"/>
    <n v="625"/>
    <n v="80"/>
    <n v="10"/>
    <n v="100"/>
    <n v="81400"/>
    <n v="553900"/>
    <n v="-472500"/>
    <n v="1.1722751322751324"/>
    <n v="81400"/>
    <n v="-32587.5"/>
    <n v="1412"/>
    <n v="0.23654390934844194"/>
    <n v="57.648725212464591"/>
  </r>
  <r>
    <s v="FDAX 03-13"/>
    <n v="1.65"/>
    <x v="4"/>
    <x v="3"/>
    <n v="100"/>
    <n v="14"/>
    <n v="625"/>
    <n v="80"/>
    <n v="10"/>
    <n v="100"/>
    <n v="89575"/>
    <n v="559925"/>
    <n v="-470350"/>
    <n v="1.1904432869140003"/>
    <n v="89575"/>
    <n v="-29800"/>
    <n v="1433"/>
    <n v="0.23447313328681088"/>
    <n v="62.508722958827633"/>
  </r>
  <r>
    <s v="FDAX 03-13"/>
    <n v="1.72"/>
    <x v="4"/>
    <x v="4"/>
    <n v="100"/>
    <n v="14"/>
    <n v="625"/>
    <n v="80"/>
    <n v="10"/>
    <n v="100"/>
    <n v="93612.5"/>
    <n v="565987.5"/>
    <n v="-472375"/>
    <n v="1.1981741201376026"/>
    <n v="93612.5"/>
    <n v="-28675"/>
    <n v="1454"/>
    <n v="0.23727647867950483"/>
    <n v="64.382737276478679"/>
  </r>
  <r>
    <s v="FDAX 03-13"/>
    <n v="2.13"/>
    <x v="4"/>
    <x v="5"/>
    <n v="100"/>
    <n v="14"/>
    <n v="625"/>
    <n v="80"/>
    <n v="10"/>
    <n v="100"/>
    <n v="116637.5"/>
    <n v="580800"/>
    <n v="-464162.5"/>
    <n v="1.2512859181859801"/>
    <n v="116637.5"/>
    <n v="-25562.5"/>
    <n v="1482"/>
    <n v="0.23684210526315788"/>
    <n v="78.702766531713905"/>
  </r>
  <r>
    <s v="FDAX 03-13"/>
    <n v="1.39"/>
    <x v="4"/>
    <x v="6"/>
    <n v="100"/>
    <n v="14"/>
    <n v="625"/>
    <n v="80"/>
    <n v="10"/>
    <n v="100"/>
    <n v="74075"/>
    <n v="526925"/>
    <n v="-452850"/>
    <n v="1.1635751352544992"/>
    <n v="74075"/>
    <n v="-30925"/>
    <n v="1262"/>
    <n v="0.24564183835182252"/>
    <n v="58.69651347068146"/>
  </r>
  <r>
    <s v="FDAX 03-13"/>
    <n v="1.39"/>
    <x v="4"/>
    <x v="7"/>
    <n v="100"/>
    <n v="14"/>
    <n v="625"/>
    <n v="80"/>
    <n v="10"/>
    <n v="100"/>
    <n v="74075"/>
    <n v="526925"/>
    <n v="-452850"/>
    <n v="1.1635751352544992"/>
    <n v="74075"/>
    <n v="-30925"/>
    <n v="1262"/>
    <n v="0.24564183835182252"/>
    <n v="58.69651347068146"/>
  </r>
  <r>
    <s v="FDAX 03-13"/>
    <n v="1.39"/>
    <x v="4"/>
    <x v="8"/>
    <n v="100"/>
    <n v="14"/>
    <n v="625"/>
    <n v="80"/>
    <n v="10"/>
    <n v="100"/>
    <n v="74075"/>
    <n v="526925"/>
    <n v="-452850"/>
    <n v="1.1635751352544992"/>
    <n v="74075"/>
    <n v="-30925"/>
    <n v="1262"/>
    <n v="0.24564183835182252"/>
    <n v="58.69651347068146"/>
  </r>
  <r>
    <s v="FDAX 03-13"/>
    <n v="1.39"/>
    <x v="4"/>
    <x v="9"/>
    <n v="100"/>
    <n v="14"/>
    <n v="625"/>
    <n v="80"/>
    <n v="10"/>
    <n v="100"/>
    <n v="74075"/>
    <n v="526925"/>
    <n v="-452850"/>
    <n v="1.1635751352544992"/>
    <n v="74075"/>
    <n v="-30925"/>
    <n v="1262"/>
    <n v="0.24564183835182252"/>
    <n v="58.69651347068146"/>
  </r>
  <r>
    <s v="FDAX 03-13"/>
    <n v="1.26"/>
    <x v="4"/>
    <x v="10"/>
    <n v="100"/>
    <n v="14"/>
    <n v="625"/>
    <n v="80"/>
    <n v="10"/>
    <n v="100"/>
    <n v="67562.5"/>
    <n v="528962.5"/>
    <n v="-461400"/>
    <n v="1.1464293454703078"/>
    <n v="67562.5"/>
    <n v="-31625"/>
    <n v="1288"/>
    <n v="0.24223602484472051"/>
    <n v="52.455357142857146"/>
  </r>
  <r>
    <s v="FDAX 03-13"/>
    <n v="1.43"/>
    <x v="4"/>
    <x v="11"/>
    <n v="100"/>
    <n v="14"/>
    <n v="625"/>
    <n v="80"/>
    <n v="10"/>
    <n v="100"/>
    <n v="76212.5"/>
    <n v="532262.5"/>
    <n v="-456050"/>
    <n v="1.1671143514965465"/>
    <n v="76212.5"/>
    <n v="-31087.5"/>
    <n v="1301"/>
    <n v="0.24135280553420446"/>
    <n v="58.579938508839355"/>
  </r>
  <r>
    <s v="FDAX 03-13"/>
    <n v="1.38"/>
    <x v="4"/>
    <x v="12"/>
    <n v="100"/>
    <n v="14"/>
    <n v="625"/>
    <n v="80"/>
    <n v="10"/>
    <n v="100"/>
    <n v="74062.5"/>
    <n v="533962.5"/>
    <n v="-459900"/>
    <n v="1.1610404435746902"/>
    <n v="74062.5"/>
    <n v="-30600"/>
    <n v="1322"/>
    <n v="0.23827534039334342"/>
    <n v="56.023071104387292"/>
  </r>
  <r>
    <s v="FDAX 03-13"/>
    <n v="1.44"/>
    <x v="4"/>
    <x v="13"/>
    <n v="100"/>
    <n v="14"/>
    <n v="625"/>
    <n v="80"/>
    <n v="10"/>
    <n v="100"/>
    <n v="77175"/>
    <n v="535800"/>
    <n v="-458625"/>
    <n v="1.1682747342600164"/>
    <n v="77175"/>
    <n v="-31537.5"/>
    <n v="1339"/>
    <n v="0.24122479462285287"/>
    <n v="57.636295743091857"/>
  </r>
  <r>
    <s v="FDAX 03-13"/>
    <n v="1.44"/>
    <x v="4"/>
    <x v="14"/>
    <n v="100"/>
    <n v="14"/>
    <n v="625"/>
    <n v="80"/>
    <n v="10"/>
    <n v="100"/>
    <n v="77175"/>
    <n v="535800"/>
    <n v="-458625"/>
    <n v="1.1682747342600164"/>
    <n v="77175"/>
    <n v="-31537.5"/>
    <n v="1339"/>
    <n v="0.24122479462285287"/>
    <n v="57.636295743091857"/>
  </r>
  <r>
    <s v="FDAX 03-13"/>
    <n v="1.44"/>
    <x v="4"/>
    <x v="15"/>
    <n v="100"/>
    <n v="14"/>
    <n v="625"/>
    <n v="80"/>
    <n v="10"/>
    <n v="100"/>
    <n v="77175"/>
    <n v="535800"/>
    <n v="-458625"/>
    <n v="1.1682747342600164"/>
    <n v="77175"/>
    <n v="-31537.5"/>
    <n v="1339"/>
    <n v="0.24122479462285287"/>
    <n v="57.636295743091857"/>
  </r>
  <r>
    <s v="FDAX 03-13"/>
    <n v="1.44"/>
    <x v="4"/>
    <x v="16"/>
    <n v="100"/>
    <n v="14"/>
    <n v="625"/>
    <n v="80"/>
    <n v="10"/>
    <n v="100"/>
    <n v="77175"/>
    <n v="535800"/>
    <n v="-458625"/>
    <n v="1.1682747342600164"/>
    <n v="77175"/>
    <n v="-31537.5"/>
    <n v="1339"/>
    <n v="0.24122479462285287"/>
    <n v="57.636295743091857"/>
  </r>
  <r>
    <s v="FDAX 03-13"/>
    <n v="1.45"/>
    <x v="4"/>
    <x v="17"/>
    <n v="100"/>
    <n v="14"/>
    <n v="625"/>
    <n v="80"/>
    <n v="10"/>
    <n v="100"/>
    <n v="77712.5"/>
    <n v="539687.5"/>
    <n v="-461975"/>
    <n v="1.1682179771632664"/>
    <n v="77712.5"/>
    <n v="-30587.5"/>
    <n v="1356"/>
    <n v="0.23820058997050148"/>
    <n v="57.310103244837755"/>
  </r>
  <r>
    <s v="FDAX 03-13"/>
    <n v="1.51"/>
    <x v="4"/>
    <x v="18"/>
    <n v="100"/>
    <n v="14"/>
    <n v="625"/>
    <n v="80"/>
    <n v="10"/>
    <n v="100"/>
    <n v="81237.5"/>
    <n v="543025"/>
    <n v="-461787.5"/>
    <n v="1.1759196600167827"/>
    <n v="81237.5"/>
    <n v="-30400"/>
    <n v="1373"/>
    <n v="0.23962126729788782"/>
    <n v="59.167880553532413"/>
  </r>
  <r>
    <s v="FDAX 03-13"/>
    <n v="1.5"/>
    <x v="4"/>
    <x v="19"/>
    <n v="100"/>
    <n v="14"/>
    <n v="625"/>
    <n v="80"/>
    <n v="10"/>
    <n v="100"/>
    <n v="80850"/>
    <n v="550275"/>
    <n v="-469425"/>
    <n v="1.1722319859402461"/>
    <n v="80850"/>
    <n v="-30262.5"/>
    <n v="1390"/>
    <n v="0.23884892086330936"/>
    <n v="58.165467625899282"/>
  </r>
  <r>
    <s v="FDAX 03-13"/>
    <n v="1.55"/>
    <x v="5"/>
    <x v="0"/>
    <n v="100"/>
    <n v="14"/>
    <n v="625"/>
    <n v="80"/>
    <n v="10"/>
    <n v="100"/>
    <n v="83687.5"/>
    <n v="551525"/>
    <n v="-467837.5"/>
    <n v="1.1788815560958665"/>
    <n v="83687.5"/>
    <n v="-32587.5"/>
    <n v="1401"/>
    <n v="0.23483226266952176"/>
    <n v="59.734118486795147"/>
  </r>
  <r>
    <s v="FDAX 03-13"/>
    <n v="1.55"/>
    <x v="5"/>
    <x v="1"/>
    <n v="100"/>
    <n v="14"/>
    <n v="625"/>
    <n v="80"/>
    <n v="10"/>
    <n v="100"/>
    <n v="83687.5"/>
    <n v="551525"/>
    <n v="-467837.5"/>
    <n v="1.1788815560958665"/>
    <n v="83687.5"/>
    <n v="-32587.5"/>
    <n v="1401"/>
    <n v="0.23483226266952176"/>
    <n v="59.734118486795147"/>
  </r>
  <r>
    <s v="FDAX 03-13"/>
    <n v="1.55"/>
    <x v="5"/>
    <x v="2"/>
    <n v="100"/>
    <n v="14"/>
    <n v="625"/>
    <n v="80"/>
    <n v="10"/>
    <n v="100"/>
    <n v="83687.5"/>
    <n v="551525"/>
    <n v="-467837.5"/>
    <n v="1.1788815560958665"/>
    <n v="83687.5"/>
    <n v="-32587.5"/>
    <n v="1401"/>
    <n v="0.23483226266952176"/>
    <n v="59.734118486795147"/>
  </r>
  <r>
    <s v="FDAX 03-13"/>
    <n v="1.7"/>
    <x v="5"/>
    <x v="3"/>
    <n v="100"/>
    <n v="14"/>
    <n v="625"/>
    <n v="80"/>
    <n v="10"/>
    <n v="100"/>
    <n v="92275"/>
    <n v="557762.5"/>
    <n v="-465487.5"/>
    <n v="1.198233035258734"/>
    <n v="92275"/>
    <n v="-29800"/>
    <n v="1422"/>
    <n v="0.23347398030942335"/>
    <n v="64.890998593530242"/>
  </r>
  <r>
    <s v="FDAX 03-13"/>
    <n v="1.77"/>
    <x v="5"/>
    <x v="4"/>
    <n v="100"/>
    <n v="14"/>
    <n v="625"/>
    <n v="80"/>
    <n v="10"/>
    <n v="100"/>
    <n v="96187.5"/>
    <n v="564100"/>
    <n v="-467912.5"/>
    <n v="1.2055672802073036"/>
    <n v="96187.5"/>
    <n v="-28675"/>
    <n v="1443"/>
    <n v="0.23631323631323631"/>
    <n v="66.658004158004161"/>
  </r>
  <r>
    <s v="FDAX 03-13"/>
    <n v="2.19"/>
    <x v="5"/>
    <x v="5"/>
    <n v="100"/>
    <n v="14"/>
    <n v="625"/>
    <n v="80"/>
    <n v="10"/>
    <n v="100"/>
    <n v="119362.5"/>
    <n v="579750"/>
    <n v="-460387.5"/>
    <n v="1.2592652928239798"/>
    <n v="119362.5"/>
    <n v="-25562.5"/>
    <n v="1471"/>
    <n v="0.23589394969408567"/>
    <n v="81.143779741672333"/>
  </r>
  <r>
    <s v="FDAX 03-13"/>
    <n v="1.39"/>
    <x v="5"/>
    <x v="6"/>
    <n v="100"/>
    <n v="14"/>
    <n v="625"/>
    <n v="80"/>
    <n v="10"/>
    <n v="100"/>
    <n v="73712.5"/>
    <n v="523900"/>
    <n v="-450187.5"/>
    <n v="1.1637373316673609"/>
    <n v="73712.5"/>
    <n v="-30925"/>
    <n v="1250"/>
    <n v="0.2432"/>
    <n v="58.97"/>
  </r>
  <r>
    <s v="FDAX 03-13"/>
    <n v="1.39"/>
    <x v="5"/>
    <x v="7"/>
    <n v="100"/>
    <n v="14"/>
    <n v="625"/>
    <n v="80"/>
    <n v="10"/>
    <n v="100"/>
    <n v="73712.5"/>
    <n v="523900"/>
    <n v="-450187.5"/>
    <n v="1.1637373316673609"/>
    <n v="73712.5"/>
    <n v="-30925"/>
    <n v="1250"/>
    <n v="0.2432"/>
    <n v="58.97"/>
  </r>
  <r>
    <s v="FDAX 03-13"/>
    <n v="1.39"/>
    <x v="5"/>
    <x v="8"/>
    <n v="100"/>
    <n v="14"/>
    <n v="625"/>
    <n v="80"/>
    <n v="10"/>
    <n v="100"/>
    <n v="73712.5"/>
    <n v="523900"/>
    <n v="-450187.5"/>
    <n v="1.1637373316673609"/>
    <n v="73712.5"/>
    <n v="-30925"/>
    <n v="1250"/>
    <n v="0.2432"/>
    <n v="58.97"/>
  </r>
  <r>
    <s v="FDAX 03-13"/>
    <n v="1.39"/>
    <x v="5"/>
    <x v="9"/>
    <n v="100"/>
    <n v="14"/>
    <n v="625"/>
    <n v="80"/>
    <n v="10"/>
    <n v="100"/>
    <n v="73712.5"/>
    <n v="523900"/>
    <n v="-450187.5"/>
    <n v="1.1637373316673609"/>
    <n v="73712.5"/>
    <n v="-30925"/>
    <n v="1250"/>
    <n v="0.2432"/>
    <n v="58.97"/>
  </r>
  <r>
    <s v="FDAX 03-13"/>
    <n v="1.27"/>
    <x v="5"/>
    <x v="10"/>
    <n v="100"/>
    <n v="14"/>
    <n v="625"/>
    <n v="80"/>
    <n v="10"/>
    <n v="100"/>
    <n v="67787.5"/>
    <n v="525937.5"/>
    <n v="-458150"/>
    <n v="1.1479591836734695"/>
    <n v="67787.5"/>
    <n v="-31625"/>
    <n v="1276"/>
    <n v="0.23981191222570533"/>
    <n v="53.125"/>
  </r>
  <r>
    <s v="FDAX 03-13"/>
    <n v="1.44"/>
    <x v="5"/>
    <x v="11"/>
    <n v="100"/>
    <n v="14"/>
    <n v="625"/>
    <n v="80"/>
    <n v="10"/>
    <n v="100"/>
    <n v="76925"/>
    <n v="529237.5"/>
    <n v="-452312.5"/>
    <n v="1.1700704711897194"/>
    <n v="76925"/>
    <n v="-31087.5"/>
    <n v="1289"/>
    <n v="0.23894491854150504"/>
    <n v="59.678044996121024"/>
  </r>
  <r>
    <s v="FDAX 03-13"/>
    <n v="1.4"/>
    <x v="5"/>
    <x v="12"/>
    <n v="100"/>
    <n v="14"/>
    <n v="625"/>
    <n v="80"/>
    <n v="10"/>
    <n v="100"/>
    <n v="74637.5"/>
    <n v="530937.5"/>
    <n v="-456300"/>
    <n v="1.1635711154941923"/>
    <n v="74637.5"/>
    <n v="-30600"/>
    <n v="1310"/>
    <n v="0.23587786259541985"/>
    <n v="56.975190839694655"/>
  </r>
  <r>
    <s v="FDAX 03-13"/>
    <n v="1.45"/>
    <x v="5"/>
    <x v="13"/>
    <n v="100"/>
    <n v="14"/>
    <n v="625"/>
    <n v="80"/>
    <n v="10"/>
    <n v="100"/>
    <n v="77475"/>
    <n v="532687.5"/>
    <n v="-455212.5"/>
    <n v="1.1701952384875196"/>
    <n v="77475"/>
    <n v="-31537.5"/>
    <n v="1327"/>
    <n v="0.23813112283345894"/>
    <n v="58.383571966842503"/>
  </r>
  <r>
    <s v="FDAX 03-13"/>
    <n v="1.45"/>
    <x v="5"/>
    <x v="14"/>
    <n v="100"/>
    <n v="14"/>
    <n v="625"/>
    <n v="80"/>
    <n v="10"/>
    <n v="100"/>
    <n v="77475"/>
    <n v="532687.5"/>
    <n v="-455212.5"/>
    <n v="1.1701952384875196"/>
    <n v="77475"/>
    <n v="-31537.5"/>
    <n v="1327"/>
    <n v="0.23813112283345894"/>
    <n v="58.383571966842503"/>
  </r>
  <r>
    <s v="FDAX 03-13"/>
    <n v="1.45"/>
    <x v="5"/>
    <x v="15"/>
    <n v="100"/>
    <n v="14"/>
    <n v="625"/>
    <n v="80"/>
    <n v="10"/>
    <n v="100"/>
    <n v="77475"/>
    <n v="532687.5"/>
    <n v="-455212.5"/>
    <n v="1.1701952384875196"/>
    <n v="77475"/>
    <n v="-31537.5"/>
    <n v="1327"/>
    <n v="0.23813112283345894"/>
    <n v="58.383571966842503"/>
  </r>
  <r>
    <s v="FDAX 03-13"/>
    <n v="1.45"/>
    <x v="5"/>
    <x v="16"/>
    <n v="100"/>
    <n v="14"/>
    <n v="625"/>
    <n v="80"/>
    <n v="10"/>
    <n v="100"/>
    <n v="77475"/>
    <n v="532687.5"/>
    <n v="-455212.5"/>
    <n v="1.1701952384875196"/>
    <n v="77475"/>
    <n v="-31537.5"/>
    <n v="1327"/>
    <n v="0.23813112283345894"/>
    <n v="58.383571966842503"/>
  </r>
  <r>
    <s v="FDAX 03-13"/>
    <n v="1.47"/>
    <x v="5"/>
    <x v="17"/>
    <n v="100"/>
    <n v="14"/>
    <n v="625"/>
    <n v="80"/>
    <n v="10"/>
    <n v="100"/>
    <n v="78662.5"/>
    <n v="536850"/>
    <n v="-458187.5"/>
    <n v="1.1716818987859774"/>
    <n v="78662.5"/>
    <n v="-30587.5"/>
    <n v="1345"/>
    <n v="0.23568773234200743"/>
    <n v="58.485130111524164"/>
  </r>
  <r>
    <s v="FDAX 03-13"/>
    <n v="1.54"/>
    <x v="5"/>
    <x v="18"/>
    <n v="100"/>
    <n v="14"/>
    <n v="625"/>
    <n v="80"/>
    <n v="10"/>
    <n v="100"/>
    <n v="82500"/>
    <n v="540275"/>
    <n v="-457775"/>
    <n v="1.1802195401671127"/>
    <n v="82500"/>
    <n v="-30400"/>
    <n v="1362"/>
    <n v="0.23715124816446403"/>
    <n v="60.5726872246696"/>
  </r>
  <r>
    <s v="FDAX 03-13"/>
    <n v="1.53"/>
    <x v="5"/>
    <x v="19"/>
    <n v="100"/>
    <n v="14"/>
    <n v="625"/>
    <n v="80"/>
    <n v="10"/>
    <n v="100"/>
    <n v="82512.5"/>
    <n v="547900"/>
    <n v="-465387.5"/>
    <n v="1.1772984878192905"/>
    <n v="82512.5"/>
    <n v="-30262.5"/>
    <n v="1379"/>
    <n v="0.23712835387962292"/>
    <n v="59.835025380710661"/>
  </r>
  <r>
    <s v="FDAX 03-13"/>
    <n v="1.64"/>
    <x v="6"/>
    <x v="0"/>
    <n v="100"/>
    <n v="14"/>
    <n v="625"/>
    <n v="80"/>
    <n v="10"/>
    <n v="100"/>
    <n v="88037.5"/>
    <n v="549425"/>
    <n v="-461387.5"/>
    <n v="1.1908103275446345"/>
    <n v="88037.5"/>
    <n v="-32587.5"/>
    <n v="1383"/>
    <n v="0.23644251626898047"/>
    <n v="63.656905278380336"/>
  </r>
  <r>
    <s v="FDAX 03-13"/>
    <n v="1.64"/>
    <x v="6"/>
    <x v="1"/>
    <n v="100"/>
    <n v="14"/>
    <n v="625"/>
    <n v="80"/>
    <n v="10"/>
    <n v="100"/>
    <n v="88037.5"/>
    <n v="549425"/>
    <n v="-461387.5"/>
    <n v="1.1908103275446345"/>
    <n v="88037.5"/>
    <n v="-32587.5"/>
    <n v="1383"/>
    <n v="0.23644251626898047"/>
    <n v="63.656905278380336"/>
  </r>
  <r>
    <s v="FDAX 03-13"/>
    <n v="1.64"/>
    <x v="6"/>
    <x v="2"/>
    <n v="100"/>
    <n v="14"/>
    <n v="625"/>
    <n v="80"/>
    <n v="10"/>
    <n v="100"/>
    <n v="88037.5"/>
    <n v="549425"/>
    <n v="-461387.5"/>
    <n v="1.1908103275446345"/>
    <n v="88037.5"/>
    <n v="-32587.5"/>
    <n v="1383"/>
    <n v="0.23644251626898047"/>
    <n v="63.656905278380336"/>
  </r>
  <r>
    <s v="FDAX 03-13"/>
    <n v="1.79"/>
    <x v="6"/>
    <x v="3"/>
    <n v="100"/>
    <n v="14"/>
    <n v="625"/>
    <n v="80"/>
    <n v="10"/>
    <n v="100"/>
    <n v="96625"/>
    <n v="555662.5"/>
    <n v="-459037.5"/>
    <n v="1.2104947852844266"/>
    <n v="96625"/>
    <n v="-29800"/>
    <n v="1404"/>
    <n v="0.23504273504273504"/>
    <n v="68.821225071225072"/>
  </r>
  <r>
    <s v="FDAX 03-13"/>
    <n v="1.85"/>
    <x v="6"/>
    <x v="4"/>
    <n v="100"/>
    <n v="14"/>
    <n v="625"/>
    <n v="80"/>
    <n v="10"/>
    <n v="100"/>
    <n v="99962.5"/>
    <n v="562300"/>
    <n v="-462337.5"/>
    <n v="1.2162111011977181"/>
    <n v="99962.5"/>
    <n v="-28675"/>
    <n v="1425"/>
    <n v="0.23789473684210527"/>
    <n v="70.149122807017548"/>
  </r>
  <r>
    <s v="FDAX 03-13"/>
    <n v="2.27"/>
    <x v="6"/>
    <x v="5"/>
    <n v="100"/>
    <n v="14"/>
    <n v="625"/>
    <n v="80"/>
    <n v="10"/>
    <n v="100"/>
    <n v="123600"/>
    <n v="578187.5"/>
    <n v="-454587.5"/>
    <n v="1.2718948497264002"/>
    <n v="123600"/>
    <n v="-25562.5"/>
    <n v="1453"/>
    <n v="0.23743977976600136"/>
    <n v="85.065381968341356"/>
  </r>
  <r>
    <s v="FDAX 03-13"/>
    <n v="1.45"/>
    <x v="6"/>
    <x v="6"/>
    <n v="100"/>
    <n v="14"/>
    <n v="625"/>
    <n v="80"/>
    <n v="10"/>
    <n v="100"/>
    <n v="77125"/>
    <n v="521862.5"/>
    <n v="-444737.5"/>
    <n v="1.173416903229433"/>
    <n v="77125"/>
    <n v="-30925"/>
    <n v="1231"/>
    <n v="0.24532900081234768"/>
    <n v="62.652315190901703"/>
  </r>
  <r>
    <s v="FDAX 03-13"/>
    <n v="1.45"/>
    <x v="6"/>
    <x v="7"/>
    <n v="100"/>
    <n v="14"/>
    <n v="625"/>
    <n v="80"/>
    <n v="10"/>
    <n v="100"/>
    <n v="77125"/>
    <n v="521862.5"/>
    <n v="-444737.5"/>
    <n v="1.173416903229433"/>
    <n v="77125"/>
    <n v="-30925"/>
    <n v="1231"/>
    <n v="0.24532900081234768"/>
    <n v="62.652315190901703"/>
  </r>
  <r>
    <s v="FDAX 03-13"/>
    <n v="1.45"/>
    <x v="6"/>
    <x v="8"/>
    <n v="100"/>
    <n v="14"/>
    <n v="625"/>
    <n v="80"/>
    <n v="10"/>
    <n v="100"/>
    <n v="77125"/>
    <n v="521862.5"/>
    <n v="-444737.5"/>
    <n v="1.173416903229433"/>
    <n v="77125"/>
    <n v="-30925"/>
    <n v="1231"/>
    <n v="0.24532900081234768"/>
    <n v="62.652315190901703"/>
  </r>
  <r>
    <s v="FDAX 03-13"/>
    <n v="1.45"/>
    <x v="6"/>
    <x v="9"/>
    <n v="100"/>
    <n v="14"/>
    <n v="625"/>
    <n v="80"/>
    <n v="10"/>
    <n v="100"/>
    <n v="77125"/>
    <n v="521862.5"/>
    <n v="-444737.5"/>
    <n v="1.173416903229433"/>
    <n v="77125"/>
    <n v="-30925"/>
    <n v="1231"/>
    <n v="0.24532900081234768"/>
    <n v="62.652315190901703"/>
  </r>
  <r>
    <s v="FDAX 03-13"/>
    <n v="1.34"/>
    <x v="6"/>
    <x v="10"/>
    <n v="100"/>
    <n v="14"/>
    <n v="625"/>
    <n v="80"/>
    <n v="10"/>
    <n v="100"/>
    <n v="71400"/>
    <n v="524100"/>
    <n v="-452700"/>
    <n v="1.1577203445990722"/>
    <n v="71400"/>
    <n v="-31625"/>
    <n v="1257"/>
    <n v="0.24184566428003182"/>
    <n v="56.801909307875896"/>
  </r>
  <r>
    <s v="FDAX 03-13"/>
    <n v="1.51"/>
    <x v="6"/>
    <x v="11"/>
    <n v="100"/>
    <n v="14"/>
    <n v="625"/>
    <n v="80"/>
    <n v="10"/>
    <n v="100"/>
    <n v="80512.5"/>
    <n v="527400"/>
    <n v="-446887.5"/>
    <n v="1.1801627926491567"/>
    <n v="80512.5"/>
    <n v="-31087.5"/>
    <n v="1270"/>
    <n v="0.24094488188976379"/>
    <n v="63.395669291338585"/>
  </r>
  <r>
    <s v="FDAX 03-13"/>
    <n v="1.47"/>
    <x v="6"/>
    <x v="12"/>
    <n v="100"/>
    <n v="14"/>
    <n v="625"/>
    <n v="80"/>
    <n v="10"/>
    <n v="100"/>
    <n v="78437.5"/>
    <n v="529100"/>
    <n v="-450662.5"/>
    <n v="1.174049316284359"/>
    <n v="78437.5"/>
    <n v="-30600"/>
    <n v="1291"/>
    <n v="0.23780015491866771"/>
    <n v="60.757164988381099"/>
  </r>
  <r>
    <s v="FDAX 03-13"/>
    <n v="1.54"/>
    <x v="6"/>
    <x v="13"/>
    <n v="100"/>
    <n v="14"/>
    <n v="625"/>
    <n v="80"/>
    <n v="10"/>
    <n v="100"/>
    <n v="82175"/>
    <n v="530850"/>
    <n v="-448675"/>
    <n v="1.1831503872513511"/>
    <n v="82175"/>
    <n v="-31537.5"/>
    <n v="1308"/>
    <n v="0.2400611620795107"/>
    <n v="62.824923547400608"/>
  </r>
  <r>
    <s v="FDAX 03-13"/>
    <n v="1.54"/>
    <x v="6"/>
    <x v="14"/>
    <n v="100"/>
    <n v="14"/>
    <n v="625"/>
    <n v="80"/>
    <n v="10"/>
    <n v="100"/>
    <n v="82175"/>
    <n v="530850"/>
    <n v="-448675"/>
    <n v="1.1831503872513511"/>
    <n v="82175"/>
    <n v="-31537.5"/>
    <n v="1308"/>
    <n v="0.2400611620795107"/>
    <n v="62.824923547400608"/>
  </r>
  <r>
    <s v="FDAX 03-13"/>
    <n v="1.54"/>
    <x v="6"/>
    <x v="15"/>
    <n v="100"/>
    <n v="14"/>
    <n v="625"/>
    <n v="80"/>
    <n v="10"/>
    <n v="100"/>
    <n v="82175"/>
    <n v="530850"/>
    <n v="-448675"/>
    <n v="1.1831503872513511"/>
    <n v="82175"/>
    <n v="-31537.5"/>
    <n v="1308"/>
    <n v="0.2400611620795107"/>
    <n v="62.824923547400608"/>
  </r>
  <r>
    <s v="FDAX 03-13"/>
    <n v="1.54"/>
    <x v="6"/>
    <x v="16"/>
    <n v="100"/>
    <n v="14"/>
    <n v="625"/>
    <n v="80"/>
    <n v="10"/>
    <n v="100"/>
    <n v="82175"/>
    <n v="530850"/>
    <n v="-448675"/>
    <n v="1.1831503872513511"/>
    <n v="82175"/>
    <n v="-31537.5"/>
    <n v="1308"/>
    <n v="0.2400611620795107"/>
    <n v="62.824923547400608"/>
  </r>
  <r>
    <s v="FDAX 03-13"/>
    <n v="1.56"/>
    <x v="6"/>
    <x v="17"/>
    <n v="100"/>
    <n v="14"/>
    <n v="625"/>
    <n v="80"/>
    <n v="10"/>
    <n v="100"/>
    <n v="83112.5"/>
    <n v="534750"/>
    <n v="-451637.5"/>
    <n v="1.1840247986493593"/>
    <n v="83112.5"/>
    <n v="-30587.5"/>
    <n v="1326"/>
    <n v="0.23755656108597284"/>
    <n v="62.679110105580691"/>
  </r>
  <r>
    <s v="FDAX 03-13"/>
    <n v="1.63"/>
    <x v="6"/>
    <x v="18"/>
    <n v="100"/>
    <n v="14"/>
    <n v="625"/>
    <n v="80"/>
    <n v="10"/>
    <n v="100"/>
    <n v="87037.5"/>
    <n v="538175"/>
    <n v="-451137.5"/>
    <n v="1.1929289850655289"/>
    <n v="87037.5"/>
    <n v="-30400"/>
    <n v="1343"/>
    <n v="0.23901712583767684"/>
    <n v="64.808265078183169"/>
  </r>
  <r>
    <s v="FDAX 03-13"/>
    <n v="1.63"/>
    <x v="6"/>
    <x v="19"/>
    <n v="100"/>
    <n v="14"/>
    <n v="625"/>
    <n v="80"/>
    <n v="10"/>
    <n v="100"/>
    <n v="87325"/>
    <n v="545800"/>
    <n v="-458475"/>
    <n v="1.1904684006761546"/>
    <n v="87325"/>
    <n v="-30262.5"/>
    <n v="1360"/>
    <n v="0.23897058823529413"/>
    <n v="64.209558823529406"/>
  </r>
  <r>
    <s v="FDAX 03-13"/>
    <n v="1.71"/>
    <x v="7"/>
    <x v="0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7"/>
    <x v="1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7"/>
    <x v="2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87"/>
    <x v="7"/>
    <x v="3"/>
    <n v="100"/>
    <n v="14"/>
    <n v="625"/>
    <n v="80"/>
    <n v="10"/>
    <n v="100"/>
    <n v="100612.5"/>
    <n v="551512.5"/>
    <n v="-450900"/>
    <n v="1.2231370592149036"/>
    <n v="100612.5"/>
    <n v="-29800"/>
    <n v="1383"/>
    <n v="0.23571945046999276"/>
    <n v="72.749457700650765"/>
  </r>
  <r>
    <s v="FDAX 03-13"/>
    <n v="1.91"/>
    <x v="7"/>
    <x v="4"/>
    <n v="100"/>
    <n v="14"/>
    <n v="625"/>
    <n v="80"/>
    <n v="10"/>
    <n v="100"/>
    <n v="103312.5"/>
    <n v="558275"/>
    <n v="-454962.5"/>
    <n v="1.2270791548754019"/>
    <n v="103312.5"/>
    <n v="-28675"/>
    <n v="1405"/>
    <n v="0.2391459074733096"/>
    <n v="73.532028469750884"/>
  </r>
  <r>
    <s v="FDAX 03-13"/>
    <n v="2.35"/>
    <x v="7"/>
    <x v="5"/>
    <n v="100"/>
    <n v="14"/>
    <n v="625"/>
    <n v="80"/>
    <n v="10"/>
    <n v="100"/>
    <n v="127662.5"/>
    <n v="574300"/>
    <n v="-446637.5"/>
    <n v="1.2858302314516805"/>
    <n v="127662.5"/>
    <n v="-25562.5"/>
    <n v="1433"/>
    <n v="0.23866015352407538"/>
    <n v="89.087578506629455"/>
  </r>
  <r>
    <s v="FDAX 03-13"/>
    <n v="1.53"/>
    <x v="7"/>
    <x v="6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7"/>
    <x v="7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7"/>
    <x v="8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7"/>
    <x v="9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42"/>
    <x v="7"/>
    <x v="10"/>
    <n v="100"/>
    <n v="14"/>
    <n v="625"/>
    <n v="80"/>
    <n v="10"/>
    <n v="100"/>
    <n v="75162.5"/>
    <n v="519700"/>
    <n v="-444537.5"/>
    <n v="1.1690802238281359"/>
    <n v="75162.5"/>
    <n v="-31625"/>
    <n v="1236"/>
    <n v="0.24271844660194175"/>
    <n v="60.811084142394819"/>
  </r>
  <r>
    <s v="FDAX 03-13"/>
    <n v="1.59"/>
    <x v="7"/>
    <x v="11"/>
    <n v="100"/>
    <n v="14"/>
    <n v="625"/>
    <n v="80"/>
    <n v="10"/>
    <n v="100"/>
    <n v="84275"/>
    <n v="523000"/>
    <n v="-438725"/>
    <n v="1.1920907174197961"/>
    <n v="84275"/>
    <n v="-31087.5"/>
    <n v="1249"/>
    <n v="0.24179343474779824"/>
    <n v="67.473979183346671"/>
  </r>
  <r>
    <s v="FDAX 03-13"/>
    <n v="1.55"/>
    <x v="7"/>
    <x v="12"/>
    <n v="100"/>
    <n v="14"/>
    <n v="625"/>
    <n v="80"/>
    <n v="10"/>
    <n v="100"/>
    <n v="82300"/>
    <n v="524800"/>
    <n v="-442500"/>
    <n v="1.1859887005649719"/>
    <n v="82300"/>
    <n v="-30600"/>
    <n v="1270"/>
    <n v="0.23858267716535433"/>
    <n v="64.803149606299215"/>
  </r>
  <r>
    <s v="FDAX 03-13"/>
    <n v="1.62"/>
    <x v="7"/>
    <x v="13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7"/>
    <x v="14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7"/>
    <x v="15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7"/>
    <x v="16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4"/>
    <x v="7"/>
    <x v="17"/>
    <n v="100"/>
    <n v="14"/>
    <n v="625"/>
    <n v="80"/>
    <n v="10"/>
    <n v="100"/>
    <n v="87237.5"/>
    <n v="530812.5"/>
    <n v="-443575"/>
    <n v="1.1966691089443724"/>
    <n v="87237.5"/>
    <n v="-30587.5"/>
    <n v="1305"/>
    <n v="0.23831417624521073"/>
    <n v="66.848659003831415"/>
  </r>
  <r>
    <s v="FDAX 03-13"/>
    <n v="1.71"/>
    <x v="7"/>
    <x v="18"/>
    <n v="100"/>
    <n v="14"/>
    <n v="625"/>
    <n v="80"/>
    <n v="10"/>
    <n v="100"/>
    <n v="91162.5"/>
    <n v="534237.5"/>
    <n v="-443075"/>
    <n v="1.2057495909270439"/>
    <n v="91162.5"/>
    <n v="-30400"/>
    <n v="1322"/>
    <n v="0.23978819969742815"/>
    <n v="68.958018154311645"/>
  </r>
  <r>
    <s v="FDAX 03-13"/>
    <n v="1.7"/>
    <x v="7"/>
    <x v="19"/>
    <n v="100"/>
    <n v="14"/>
    <n v="625"/>
    <n v="80"/>
    <n v="10"/>
    <n v="100"/>
    <n v="90837.5"/>
    <n v="541862.5"/>
    <n v="-451025"/>
    <n v="1.201402361288177"/>
    <n v="90837.5"/>
    <n v="-30262.5"/>
    <n v="1339"/>
    <n v="0.23973114264376399"/>
    <n v="67.839805825242721"/>
  </r>
  <r>
    <s v="FDAX 03-13"/>
    <n v="1.71"/>
    <x v="8"/>
    <x v="0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8"/>
    <x v="1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8"/>
    <x v="2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87"/>
    <x v="8"/>
    <x v="3"/>
    <n v="100"/>
    <n v="14"/>
    <n v="625"/>
    <n v="80"/>
    <n v="10"/>
    <n v="100"/>
    <n v="100612.5"/>
    <n v="551512.5"/>
    <n v="-450900"/>
    <n v="1.2231370592149036"/>
    <n v="100612.5"/>
    <n v="-29800"/>
    <n v="1383"/>
    <n v="0.23571945046999276"/>
    <n v="72.749457700650765"/>
  </r>
  <r>
    <s v="FDAX 03-13"/>
    <n v="1.91"/>
    <x v="8"/>
    <x v="4"/>
    <n v="100"/>
    <n v="14"/>
    <n v="625"/>
    <n v="80"/>
    <n v="10"/>
    <n v="100"/>
    <n v="103312.5"/>
    <n v="558275"/>
    <n v="-454962.5"/>
    <n v="1.2270791548754019"/>
    <n v="103312.5"/>
    <n v="-28675"/>
    <n v="1405"/>
    <n v="0.2391459074733096"/>
    <n v="73.532028469750884"/>
  </r>
  <r>
    <s v="FDAX 03-13"/>
    <n v="2.35"/>
    <x v="8"/>
    <x v="5"/>
    <n v="100"/>
    <n v="14"/>
    <n v="625"/>
    <n v="80"/>
    <n v="10"/>
    <n v="100"/>
    <n v="127662.5"/>
    <n v="574300"/>
    <n v="-446637.5"/>
    <n v="1.2858302314516805"/>
    <n v="127662.5"/>
    <n v="-25562.5"/>
    <n v="1433"/>
    <n v="0.23866015352407538"/>
    <n v="89.087578506629455"/>
  </r>
  <r>
    <s v="FDAX 03-13"/>
    <n v="1.53"/>
    <x v="8"/>
    <x v="6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8"/>
    <x v="7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8"/>
    <x v="8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8"/>
    <x v="9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42"/>
    <x v="8"/>
    <x v="10"/>
    <n v="100"/>
    <n v="14"/>
    <n v="625"/>
    <n v="80"/>
    <n v="10"/>
    <n v="100"/>
    <n v="75162.5"/>
    <n v="519700"/>
    <n v="-444537.5"/>
    <n v="1.1690802238281359"/>
    <n v="75162.5"/>
    <n v="-31625"/>
    <n v="1236"/>
    <n v="0.24271844660194175"/>
    <n v="60.811084142394819"/>
  </r>
  <r>
    <s v="FDAX 03-13"/>
    <n v="1.59"/>
    <x v="8"/>
    <x v="11"/>
    <n v="100"/>
    <n v="14"/>
    <n v="625"/>
    <n v="80"/>
    <n v="10"/>
    <n v="100"/>
    <n v="84275"/>
    <n v="523000"/>
    <n v="-438725"/>
    <n v="1.1920907174197961"/>
    <n v="84275"/>
    <n v="-31087.5"/>
    <n v="1249"/>
    <n v="0.24179343474779824"/>
    <n v="67.473979183346671"/>
  </r>
  <r>
    <s v="FDAX 03-13"/>
    <n v="1.55"/>
    <x v="8"/>
    <x v="12"/>
    <n v="100"/>
    <n v="14"/>
    <n v="625"/>
    <n v="80"/>
    <n v="10"/>
    <n v="100"/>
    <n v="82300"/>
    <n v="524800"/>
    <n v="-442500"/>
    <n v="1.1859887005649719"/>
    <n v="82300"/>
    <n v="-30600"/>
    <n v="1270"/>
    <n v="0.23858267716535433"/>
    <n v="64.803149606299215"/>
  </r>
  <r>
    <s v="FDAX 03-13"/>
    <n v="1.62"/>
    <x v="8"/>
    <x v="13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8"/>
    <x v="14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8"/>
    <x v="15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8"/>
    <x v="16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4"/>
    <x v="8"/>
    <x v="17"/>
    <n v="100"/>
    <n v="14"/>
    <n v="625"/>
    <n v="80"/>
    <n v="10"/>
    <n v="100"/>
    <n v="87237.5"/>
    <n v="530812.5"/>
    <n v="-443575"/>
    <n v="1.1966691089443724"/>
    <n v="87237.5"/>
    <n v="-30587.5"/>
    <n v="1305"/>
    <n v="0.23831417624521073"/>
    <n v="66.848659003831415"/>
  </r>
  <r>
    <s v="FDAX 03-13"/>
    <n v="1.71"/>
    <x v="8"/>
    <x v="18"/>
    <n v="100"/>
    <n v="14"/>
    <n v="625"/>
    <n v="80"/>
    <n v="10"/>
    <n v="100"/>
    <n v="91162.5"/>
    <n v="534237.5"/>
    <n v="-443075"/>
    <n v="1.2057495909270439"/>
    <n v="91162.5"/>
    <n v="-30400"/>
    <n v="1322"/>
    <n v="0.23978819969742815"/>
    <n v="68.958018154311645"/>
  </r>
  <r>
    <s v="FDAX 03-13"/>
    <n v="1.7"/>
    <x v="8"/>
    <x v="19"/>
    <n v="100"/>
    <n v="14"/>
    <n v="625"/>
    <n v="80"/>
    <n v="10"/>
    <n v="100"/>
    <n v="90837.5"/>
    <n v="541862.5"/>
    <n v="-451025"/>
    <n v="1.201402361288177"/>
    <n v="90837.5"/>
    <n v="-30262.5"/>
    <n v="1339"/>
    <n v="0.23973114264376399"/>
    <n v="67.839805825242721"/>
  </r>
  <r>
    <s v="FDAX 03-13"/>
    <n v="1.71"/>
    <x v="9"/>
    <x v="0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9"/>
    <x v="1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9"/>
    <x v="2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87"/>
    <x v="9"/>
    <x v="3"/>
    <n v="100"/>
    <n v="14"/>
    <n v="625"/>
    <n v="80"/>
    <n v="10"/>
    <n v="100"/>
    <n v="100612.5"/>
    <n v="551512.5"/>
    <n v="-450900"/>
    <n v="1.2231370592149036"/>
    <n v="100612.5"/>
    <n v="-29800"/>
    <n v="1383"/>
    <n v="0.23571945046999276"/>
    <n v="72.749457700650765"/>
  </r>
  <r>
    <s v="FDAX 03-13"/>
    <n v="1.91"/>
    <x v="9"/>
    <x v="4"/>
    <n v="100"/>
    <n v="14"/>
    <n v="625"/>
    <n v="80"/>
    <n v="10"/>
    <n v="100"/>
    <n v="103312.5"/>
    <n v="558275"/>
    <n v="-454962.5"/>
    <n v="1.2270791548754019"/>
    <n v="103312.5"/>
    <n v="-28675"/>
    <n v="1405"/>
    <n v="0.2391459074733096"/>
    <n v="73.532028469750884"/>
  </r>
  <r>
    <s v="FDAX 03-13"/>
    <n v="2.35"/>
    <x v="9"/>
    <x v="5"/>
    <n v="100"/>
    <n v="14"/>
    <n v="625"/>
    <n v="80"/>
    <n v="10"/>
    <n v="100"/>
    <n v="127662.5"/>
    <n v="574300"/>
    <n v="-446637.5"/>
    <n v="1.2858302314516805"/>
    <n v="127662.5"/>
    <n v="-25562.5"/>
    <n v="1433"/>
    <n v="0.23866015352407538"/>
    <n v="89.087578506629455"/>
  </r>
  <r>
    <s v="FDAX 03-13"/>
    <n v="1.53"/>
    <x v="9"/>
    <x v="6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9"/>
    <x v="7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9"/>
    <x v="8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9"/>
    <x v="9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42"/>
    <x v="9"/>
    <x v="10"/>
    <n v="100"/>
    <n v="14"/>
    <n v="625"/>
    <n v="80"/>
    <n v="10"/>
    <n v="100"/>
    <n v="75162.5"/>
    <n v="519700"/>
    <n v="-444537.5"/>
    <n v="1.1690802238281359"/>
    <n v="75162.5"/>
    <n v="-31625"/>
    <n v="1236"/>
    <n v="0.24271844660194175"/>
    <n v="60.811084142394819"/>
  </r>
  <r>
    <s v="FDAX 03-13"/>
    <n v="1.59"/>
    <x v="9"/>
    <x v="11"/>
    <n v="100"/>
    <n v="14"/>
    <n v="625"/>
    <n v="80"/>
    <n v="10"/>
    <n v="100"/>
    <n v="84275"/>
    <n v="523000"/>
    <n v="-438725"/>
    <n v="1.1920907174197961"/>
    <n v="84275"/>
    <n v="-31087.5"/>
    <n v="1249"/>
    <n v="0.24179343474779824"/>
    <n v="67.473979183346671"/>
  </r>
  <r>
    <s v="FDAX 03-13"/>
    <n v="1.55"/>
    <x v="9"/>
    <x v="12"/>
    <n v="100"/>
    <n v="14"/>
    <n v="625"/>
    <n v="80"/>
    <n v="10"/>
    <n v="100"/>
    <n v="82300"/>
    <n v="524800"/>
    <n v="-442500"/>
    <n v="1.1859887005649719"/>
    <n v="82300"/>
    <n v="-30600"/>
    <n v="1270"/>
    <n v="0.23858267716535433"/>
    <n v="64.803149606299215"/>
  </r>
  <r>
    <s v="FDAX 03-13"/>
    <n v="1.62"/>
    <x v="9"/>
    <x v="13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9"/>
    <x v="14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9"/>
    <x v="15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9"/>
    <x v="16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4"/>
    <x v="9"/>
    <x v="17"/>
    <n v="100"/>
    <n v="14"/>
    <n v="625"/>
    <n v="80"/>
    <n v="10"/>
    <n v="100"/>
    <n v="87237.5"/>
    <n v="530812.5"/>
    <n v="-443575"/>
    <n v="1.1966691089443724"/>
    <n v="87237.5"/>
    <n v="-30587.5"/>
    <n v="1305"/>
    <n v="0.23831417624521073"/>
    <n v="66.848659003831415"/>
  </r>
  <r>
    <s v="FDAX 03-13"/>
    <n v="1.71"/>
    <x v="9"/>
    <x v="18"/>
    <n v="100"/>
    <n v="14"/>
    <n v="625"/>
    <n v="80"/>
    <n v="10"/>
    <n v="100"/>
    <n v="91162.5"/>
    <n v="534237.5"/>
    <n v="-443075"/>
    <n v="1.2057495909270439"/>
    <n v="91162.5"/>
    <n v="-30400"/>
    <n v="1322"/>
    <n v="0.23978819969742815"/>
    <n v="68.958018154311645"/>
  </r>
  <r>
    <s v="FDAX 03-13"/>
    <n v="1.7"/>
    <x v="9"/>
    <x v="19"/>
    <n v="100"/>
    <n v="14"/>
    <n v="625"/>
    <n v="80"/>
    <n v="10"/>
    <n v="100"/>
    <n v="90837.5"/>
    <n v="541862.5"/>
    <n v="-451025"/>
    <n v="1.201402361288177"/>
    <n v="90837.5"/>
    <n v="-30262.5"/>
    <n v="1339"/>
    <n v="0.23973114264376399"/>
    <n v="67.839805825242721"/>
  </r>
  <r>
    <s v="FDAX 03-13"/>
    <n v="1.71"/>
    <x v="10"/>
    <x v="0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10"/>
    <x v="1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71"/>
    <x v="10"/>
    <x v="2"/>
    <n v="100"/>
    <n v="14"/>
    <n v="625"/>
    <n v="80"/>
    <n v="10"/>
    <n v="100"/>
    <n v="91887.5"/>
    <n v="545487.5"/>
    <n v="-453600"/>
    <n v="1.2025738536155204"/>
    <n v="91887.5"/>
    <n v="-32587.5"/>
    <n v="1362"/>
    <n v="0.23715124816446403"/>
    <n v="67.465124816446405"/>
  </r>
  <r>
    <s v="FDAX 03-13"/>
    <n v="1.87"/>
    <x v="10"/>
    <x v="3"/>
    <n v="100"/>
    <n v="14"/>
    <n v="625"/>
    <n v="80"/>
    <n v="10"/>
    <n v="100"/>
    <n v="100612.5"/>
    <n v="551512.5"/>
    <n v="-450900"/>
    <n v="1.2231370592149036"/>
    <n v="100612.5"/>
    <n v="-29800"/>
    <n v="1383"/>
    <n v="0.23571945046999276"/>
    <n v="72.749457700650765"/>
  </r>
  <r>
    <s v="FDAX 03-13"/>
    <n v="1.91"/>
    <x v="10"/>
    <x v="4"/>
    <n v="100"/>
    <n v="14"/>
    <n v="625"/>
    <n v="80"/>
    <n v="10"/>
    <n v="100"/>
    <n v="103312.5"/>
    <n v="558275"/>
    <n v="-454962.5"/>
    <n v="1.2270791548754019"/>
    <n v="103312.5"/>
    <n v="-28675"/>
    <n v="1405"/>
    <n v="0.2391459074733096"/>
    <n v="73.532028469750884"/>
  </r>
  <r>
    <s v="FDAX 03-13"/>
    <n v="2.35"/>
    <x v="10"/>
    <x v="5"/>
    <n v="100"/>
    <n v="14"/>
    <n v="625"/>
    <n v="80"/>
    <n v="10"/>
    <n v="100"/>
    <n v="127662.5"/>
    <n v="574300"/>
    <n v="-446637.5"/>
    <n v="1.2858302314516805"/>
    <n v="127662.5"/>
    <n v="-25562.5"/>
    <n v="1433"/>
    <n v="0.23866015352407538"/>
    <n v="89.087578506629455"/>
  </r>
  <r>
    <s v="FDAX 03-13"/>
    <n v="1.53"/>
    <x v="10"/>
    <x v="6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10"/>
    <x v="7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10"/>
    <x v="8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53"/>
    <x v="10"/>
    <x v="9"/>
    <n v="100"/>
    <n v="14"/>
    <n v="625"/>
    <n v="80"/>
    <n v="10"/>
    <n v="100"/>
    <n v="81137.5"/>
    <n v="517462.5"/>
    <n v="-436325"/>
    <n v="1.1859565690712199"/>
    <n v="81137.5"/>
    <n v="-30925"/>
    <n v="1209"/>
    <n v="0.24648469809760132"/>
    <n v="67.111248966087672"/>
  </r>
  <r>
    <s v="FDAX 03-13"/>
    <n v="1.42"/>
    <x v="10"/>
    <x v="10"/>
    <n v="100"/>
    <n v="14"/>
    <n v="625"/>
    <n v="80"/>
    <n v="10"/>
    <n v="100"/>
    <n v="75162.5"/>
    <n v="519700"/>
    <n v="-444537.5"/>
    <n v="1.1690802238281359"/>
    <n v="75162.5"/>
    <n v="-31625"/>
    <n v="1236"/>
    <n v="0.24271844660194175"/>
    <n v="60.811084142394819"/>
  </r>
  <r>
    <s v="FDAX 03-13"/>
    <n v="1.59"/>
    <x v="10"/>
    <x v="11"/>
    <n v="100"/>
    <n v="14"/>
    <n v="625"/>
    <n v="80"/>
    <n v="10"/>
    <n v="100"/>
    <n v="84275"/>
    <n v="523000"/>
    <n v="-438725"/>
    <n v="1.1920907174197961"/>
    <n v="84275"/>
    <n v="-31087.5"/>
    <n v="1249"/>
    <n v="0.24179343474779824"/>
    <n v="67.473979183346671"/>
  </r>
  <r>
    <s v="FDAX 03-13"/>
    <n v="1.55"/>
    <x v="10"/>
    <x v="12"/>
    <n v="100"/>
    <n v="14"/>
    <n v="625"/>
    <n v="80"/>
    <n v="10"/>
    <n v="100"/>
    <n v="82300"/>
    <n v="524800"/>
    <n v="-442500"/>
    <n v="1.1859887005649719"/>
    <n v="82300"/>
    <n v="-30600"/>
    <n v="1270"/>
    <n v="0.23858267716535433"/>
    <n v="64.803149606299215"/>
  </r>
  <r>
    <s v="FDAX 03-13"/>
    <n v="1.62"/>
    <x v="10"/>
    <x v="13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10"/>
    <x v="14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10"/>
    <x v="15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2"/>
    <x v="10"/>
    <x v="16"/>
    <n v="100"/>
    <n v="14"/>
    <n v="625"/>
    <n v="80"/>
    <n v="10"/>
    <n v="100"/>
    <n v="86137.5"/>
    <n v="526750"/>
    <n v="-440612.5"/>
    <n v="1.1954949076569548"/>
    <n v="86137.5"/>
    <n v="-31537.5"/>
    <n v="1287"/>
    <n v="0.24087024087024086"/>
    <n v="66.928904428904431"/>
  </r>
  <r>
    <s v="FDAX 03-13"/>
    <n v="1.64"/>
    <x v="10"/>
    <x v="17"/>
    <n v="100"/>
    <n v="14"/>
    <n v="625"/>
    <n v="80"/>
    <n v="10"/>
    <n v="100"/>
    <n v="87237.5"/>
    <n v="530812.5"/>
    <n v="-443575"/>
    <n v="1.1966691089443724"/>
    <n v="87237.5"/>
    <n v="-30587.5"/>
    <n v="1305"/>
    <n v="0.23831417624521073"/>
    <n v="66.848659003831415"/>
  </r>
  <r>
    <s v="FDAX 03-13"/>
    <n v="1.71"/>
    <x v="10"/>
    <x v="18"/>
    <n v="100"/>
    <n v="14"/>
    <n v="625"/>
    <n v="80"/>
    <n v="10"/>
    <n v="100"/>
    <n v="91162.5"/>
    <n v="534237.5"/>
    <n v="-443075"/>
    <n v="1.2057495909270439"/>
    <n v="91162.5"/>
    <n v="-30400"/>
    <n v="1322"/>
    <n v="0.23978819969742815"/>
    <n v="68.958018154311645"/>
  </r>
  <r>
    <s v="FDAX 03-13"/>
    <n v="1.7"/>
    <x v="10"/>
    <x v="19"/>
    <n v="100"/>
    <n v="14"/>
    <n v="625"/>
    <n v="80"/>
    <n v="10"/>
    <n v="100"/>
    <n v="90837.5"/>
    <n v="541862.5"/>
    <n v="-451025"/>
    <n v="1.201402361288177"/>
    <n v="90837.5"/>
    <n v="-30262.5"/>
    <n v="1339"/>
    <n v="0.23973114264376399"/>
    <n v="67.839805825242721"/>
  </r>
  <r>
    <s v="FDAX 03-13"/>
    <n v="1.71"/>
    <x v="11"/>
    <x v="0"/>
    <n v="100"/>
    <n v="14"/>
    <n v="625"/>
    <n v="80"/>
    <n v="10"/>
    <n v="100"/>
    <n v="91375"/>
    <n v="540000"/>
    <n v="-448625"/>
    <n v="1.2036779047088326"/>
    <n v="91375"/>
    <n v="-35287.5"/>
    <n v="1340"/>
    <n v="0.23880597014925373"/>
    <n v="68.190298507462686"/>
  </r>
  <r>
    <s v="FDAX 03-13"/>
    <n v="1.71"/>
    <x v="11"/>
    <x v="1"/>
    <n v="100"/>
    <n v="14"/>
    <n v="625"/>
    <n v="80"/>
    <n v="10"/>
    <n v="100"/>
    <n v="91375"/>
    <n v="540000"/>
    <n v="-448625"/>
    <n v="1.2036779047088326"/>
    <n v="91375"/>
    <n v="-35287.5"/>
    <n v="1340"/>
    <n v="0.23880597014925373"/>
    <n v="68.190298507462686"/>
  </r>
  <r>
    <s v="FDAX 03-13"/>
    <n v="1.71"/>
    <x v="11"/>
    <x v="2"/>
    <n v="100"/>
    <n v="14"/>
    <n v="625"/>
    <n v="80"/>
    <n v="10"/>
    <n v="100"/>
    <n v="91375"/>
    <n v="540000"/>
    <n v="-448625"/>
    <n v="1.2036779047088326"/>
    <n v="91375"/>
    <n v="-35287.5"/>
    <n v="1340"/>
    <n v="0.23880597014925373"/>
    <n v="68.190298507462686"/>
  </r>
  <r>
    <s v="FDAX 03-13"/>
    <n v="1.89"/>
    <x v="11"/>
    <x v="3"/>
    <n v="100"/>
    <n v="14"/>
    <n v="625"/>
    <n v="80"/>
    <n v="10"/>
    <n v="100"/>
    <n v="101325"/>
    <n v="546487.5"/>
    <n v="-445162.5"/>
    <n v="1.2276135119198046"/>
    <n v="101325"/>
    <n v="-32037.5"/>
    <n v="1361"/>
    <n v="0.23806024981631155"/>
    <n v="74.44893460690669"/>
  </r>
  <r>
    <s v="FDAX 03-13"/>
    <n v="1.94"/>
    <x v="11"/>
    <x v="4"/>
    <n v="100"/>
    <n v="14"/>
    <n v="625"/>
    <n v="80"/>
    <n v="10"/>
    <n v="100"/>
    <n v="104025"/>
    <n v="553250"/>
    <n v="-449225"/>
    <n v="1.2315654738716679"/>
    <n v="104025"/>
    <n v="-30912.5"/>
    <n v="1383"/>
    <n v="0.24150397686189443"/>
    <n v="75.216919739696309"/>
  </r>
  <r>
    <s v="FDAX 03-13"/>
    <n v="2.39"/>
    <x v="11"/>
    <x v="5"/>
    <n v="100"/>
    <n v="14"/>
    <n v="625"/>
    <n v="80"/>
    <n v="10"/>
    <n v="100"/>
    <n v="128737.5"/>
    <n v="569537.5"/>
    <n v="-440800"/>
    <n v="1.2920542196007259"/>
    <n v="128737.5"/>
    <n v="-27512.5"/>
    <n v="1412"/>
    <n v="0.24079320113314448"/>
    <n v="91.173866855524082"/>
  </r>
  <r>
    <s v="FDAX 03-13"/>
    <n v="1.53"/>
    <x v="11"/>
    <x v="6"/>
    <n v="100"/>
    <n v="14"/>
    <n v="625"/>
    <n v="80"/>
    <n v="10"/>
    <n v="100"/>
    <n v="80300"/>
    <n v="511075"/>
    <n v="-430775"/>
    <n v="1.1864082177470838"/>
    <n v="80300"/>
    <n v="-34400"/>
    <n v="1186"/>
    <n v="0.24873524451939291"/>
    <n v="67.706576728499158"/>
  </r>
  <r>
    <s v="FDAX 03-13"/>
    <n v="1.53"/>
    <x v="11"/>
    <x v="7"/>
    <n v="100"/>
    <n v="14"/>
    <n v="625"/>
    <n v="80"/>
    <n v="10"/>
    <n v="100"/>
    <n v="80300"/>
    <n v="511075"/>
    <n v="-430775"/>
    <n v="1.1864082177470838"/>
    <n v="80300"/>
    <n v="-34400"/>
    <n v="1186"/>
    <n v="0.24873524451939291"/>
    <n v="67.706576728499158"/>
  </r>
  <r>
    <s v="FDAX 03-13"/>
    <n v="1.53"/>
    <x v="11"/>
    <x v="8"/>
    <n v="100"/>
    <n v="14"/>
    <n v="625"/>
    <n v="80"/>
    <n v="10"/>
    <n v="100"/>
    <n v="80300"/>
    <n v="511075"/>
    <n v="-430775"/>
    <n v="1.1864082177470838"/>
    <n v="80300"/>
    <n v="-34400"/>
    <n v="1186"/>
    <n v="0.24873524451939291"/>
    <n v="67.706576728499158"/>
  </r>
  <r>
    <s v="FDAX 03-13"/>
    <n v="1.53"/>
    <x v="11"/>
    <x v="9"/>
    <n v="100"/>
    <n v="14"/>
    <n v="625"/>
    <n v="80"/>
    <n v="10"/>
    <n v="100"/>
    <n v="80300"/>
    <n v="511075"/>
    <n v="-430775"/>
    <n v="1.1864082177470838"/>
    <n v="80300"/>
    <n v="-34400"/>
    <n v="1186"/>
    <n v="0.24873524451939291"/>
    <n v="67.706576728499158"/>
  </r>
  <r>
    <s v="FDAX 03-13"/>
    <n v="1.41"/>
    <x v="11"/>
    <x v="10"/>
    <n v="100"/>
    <n v="14"/>
    <n v="625"/>
    <n v="80"/>
    <n v="10"/>
    <n v="100"/>
    <n v="74312.5"/>
    <n v="513312.5"/>
    <n v="-439000"/>
    <n v="1.1692767653758542"/>
    <n v="74312.5"/>
    <n v="-35100"/>
    <n v="1213"/>
    <n v="0.2448474855729596"/>
    <n v="61.263396537510303"/>
  </r>
  <r>
    <s v="FDAX 03-13"/>
    <n v="1.59"/>
    <x v="11"/>
    <x v="11"/>
    <n v="100"/>
    <n v="14"/>
    <n v="625"/>
    <n v="80"/>
    <n v="10"/>
    <n v="100"/>
    <n v="83600"/>
    <n v="516612.5"/>
    <n v="-433012.5"/>
    <n v="1.1930660200340637"/>
    <n v="83600"/>
    <n v="-34562.5"/>
    <n v="1226"/>
    <n v="0.24388254486133767"/>
    <n v="68.189233278955953"/>
  </r>
  <r>
    <s v="FDAX 03-13"/>
    <n v="1.55"/>
    <x v="11"/>
    <x v="12"/>
    <n v="100"/>
    <n v="14"/>
    <n v="625"/>
    <n v="80"/>
    <n v="10"/>
    <n v="100"/>
    <n v="81725"/>
    <n v="518675"/>
    <n v="-436950"/>
    <n v="1.1870351298775603"/>
    <n v="81725"/>
    <n v="-33975"/>
    <n v="1247"/>
    <n v="0.24057738572574178"/>
    <n v="65.537289494787487"/>
  </r>
  <r>
    <s v="FDAX 03-13"/>
    <n v="1.63"/>
    <x v="11"/>
    <x v="13"/>
    <n v="100"/>
    <n v="14"/>
    <n v="625"/>
    <n v="80"/>
    <n v="10"/>
    <n v="100"/>
    <n v="85712.5"/>
    <n v="520625"/>
    <n v="-434912.5"/>
    <n v="1.197079872388124"/>
    <n v="85712.5"/>
    <n v="-34162.5"/>
    <n v="1264"/>
    <n v="0.24287974683544303"/>
    <n v="67.810522151898738"/>
  </r>
  <r>
    <s v="FDAX 03-13"/>
    <n v="1.63"/>
    <x v="11"/>
    <x v="14"/>
    <n v="100"/>
    <n v="14"/>
    <n v="625"/>
    <n v="80"/>
    <n v="10"/>
    <n v="100"/>
    <n v="85712.5"/>
    <n v="520625"/>
    <n v="-434912.5"/>
    <n v="1.197079872388124"/>
    <n v="85712.5"/>
    <n v="-34162.5"/>
    <n v="1264"/>
    <n v="0.24287974683544303"/>
    <n v="67.810522151898738"/>
  </r>
  <r>
    <s v="FDAX 03-13"/>
    <n v="1.63"/>
    <x v="11"/>
    <x v="15"/>
    <n v="100"/>
    <n v="14"/>
    <n v="625"/>
    <n v="80"/>
    <n v="10"/>
    <n v="100"/>
    <n v="85712.5"/>
    <n v="520625"/>
    <n v="-434912.5"/>
    <n v="1.197079872388124"/>
    <n v="85712.5"/>
    <n v="-34162.5"/>
    <n v="1264"/>
    <n v="0.24287974683544303"/>
    <n v="67.810522151898738"/>
  </r>
  <r>
    <s v="FDAX 03-13"/>
    <n v="1.63"/>
    <x v="11"/>
    <x v="16"/>
    <n v="100"/>
    <n v="14"/>
    <n v="625"/>
    <n v="80"/>
    <n v="10"/>
    <n v="100"/>
    <n v="85712.5"/>
    <n v="520625"/>
    <n v="-434912.5"/>
    <n v="1.197079872388124"/>
    <n v="85712.5"/>
    <n v="-34162.5"/>
    <n v="1264"/>
    <n v="0.24287974683544303"/>
    <n v="67.810522151898738"/>
  </r>
  <r>
    <s v="FDAX 03-13"/>
    <n v="1.64"/>
    <x v="11"/>
    <x v="17"/>
    <n v="100"/>
    <n v="14"/>
    <n v="625"/>
    <n v="80"/>
    <n v="10"/>
    <n v="100"/>
    <n v="86750"/>
    <n v="524525"/>
    <n v="-437775"/>
    <n v="1.1981611558448975"/>
    <n v="86750"/>
    <n v="-33125"/>
    <n v="1282"/>
    <n v="0.24102964118564743"/>
    <n v="67.667706708268327"/>
  </r>
  <r>
    <s v="FDAX 03-13"/>
    <n v="1.72"/>
    <x v="11"/>
    <x v="18"/>
    <n v="100"/>
    <n v="14"/>
    <n v="625"/>
    <n v="80"/>
    <n v="10"/>
    <n v="100"/>
    <n v="90725"/>
    <n v="528000"/>
    <n v="-437275"/>
    <n v="1.2074781316105425"/>
    <n v="90725"/>
    <n v="-32937.5"/>
    <n v="1299"/>
    <n v="0.24249422632794457"/>
    <n v="69.842186297151656"/>
  </r>
  <r>
    <s v="FDAX 03-13"/>
    <n v="1.71"/>
    <x v="11"/>
    <x v="19"/>
    <n v="100"/>
    <n v="14"/>
    <n v="625"/>
    <n v="80"/>
    <n v="10"/>
    <n v="100"/>
    <n v="91087.5"/>
    <n v="536562.5"/>
    <n v="-445475"/>
    <n v="1.2044727538021214"/>
    <n v="91087.5"/>
    <n v="-32962.5"/>
    <n v="1316"/>
    <n v="0.24240121580547114"/>
    <n v="69.215425531914889"/>
  </r>
  <r>
    <s v="FDAX 03-13"/>
    <n v="1.69"/>
    <x v="12"/>
    <x v="0"/>
    <n v="100"/>
    <n v="14"/>
    <n v="625"/>
    <n v="80"/>
    <n v="10"/>
    <n v="100"/>
    <n v="89962.5"/>
    <n v="535850"/>
    <n v="-445887.5"/>
    <n v="1.2017605337669255"/>
    <n v="89962.5"/>
    <n v="-34562.5"/>
    <n v="1324"/>
    <n v="0.23867069486404835"/>
    <n v="67.947507552870093"/>
  </r>
  <r>
    <s v="FDAX 03-13"/>
    <n v="1.69"/>
    <x v="12"/>
    <x v="1"/>
    <n v="100"/>
    <n v="14"/>
    <n v="625"/>
    <n v="80"/>
    <n v="10"/>
    <n v="100"/>
    <n v="89962.5"/>
    <n v="535850"/>
    <n v="-445887.5"/>
    <n v="1.2017605337669255"/>
    <n v="89962.5"/>
    <n v="-34562.5"/>
    <n v="1324"/>
    <n v="0.23867069486404835"/>
    <n v="67.947507552870093"/>
  </r>
  <r>
    <s v="FDAX 03-13"/>
    <n v="1.69"/>
    <x v="12"/>
    <x v="2"/>
    <n v="100"/>
    <n v="14"/>
    <n v="625"/>
    <n v="80"/>
    <n v="10"/>
    <n v="100"/>
    <n v="89962.5"/>
    <n v="535850"/>
    <n v="-445887.5"/>
    <n v="1.2017605337669255"/>
    <n v="89962.5"/>
    <n v="-34562.5"/>
    <n v="1324"/>
    <n v="0.23867069486404835"/>
    <n v="67.947507552870093"/>
  </r>
  <r>
    <s v="FDAX 03-13"/>
    <n v="1.87"/>
    <x v="12"/>
    <x v="3"/>
    <n v="100"/>
    <n v="14"/>
    <n v="625"/>
    <n v="80"/>
    <n v="10"/>
    <n v="100"/>
    <n v="100200"/>
    <n v="542437.5"/>
    <n v="-442237.5"/>
    <n v="1.2265750869159671"/>
    <n v="100200"/>
    <n v="-31312.5"/>
    <n v="1345"/>
    <n v="0.23791821561338289"/>
    <n v="74.498141263940525"/>
  </r>
  <r>
    <s v="FDAX 03-13"/>
    <n v="1.94"/>
    <x v="12"/>
    <x v="4"/>
    <n v="100"/>
    <n v="14"/>
    <n v="625"/>
    <n v="80"/>
    <n v="10"/>
    <n v="100"/>
    <n v="104037.5"/>
    <n v="549687.5"/>
    <n v="-445650"/>
    <n v="1.233451138786043"/>
    <n v="104037.5"/>
    <n v="-30187.5"/>
    <n v="1367"/>
    <n v="0.24140453547915142"/>
    <n v="76.106437454279444"/>
  </r>
  <r>
    <s v="FDAX 03-13"/>
    <n v="2.4"/>
    <x v="12"/>
    <x v="5"/>
    <n v="100"/>
    <n v="14"/>
    <n v="625"/>
    <n v="80"/>
    <n v="10"/>
    <n v="100"/>
    <n v="129175"/>
    <n v="565925"/>
    <n v="-436750"/>
    <n v="1.2957641671436748"/>
    <n v="129175"/>
    <n v="-26787.5"/>
    <n v="1396"/>
    <n v="0.24068767908309455"/>
    <n v="92.532234957020052"/>
  </r>
  <r>
    <s v="FDAX 03-13"/>
    <n v="1.5"/>
    <x v="12"/>
    <x v="6"/>
    <n v="100"/>
    <n v="14"/>
    <n v="625"/>
    <n v="80"/>
    <n v="10"/>
    <n v="100"/>
    <n v="78575"/>
    <n v="507075"/>
    <n v="-428500"/>
    <n v="1.1833722287047841"/>
    <n v="78575"/>
    <n v="-33675"/>
    <n v="1170"/>
    <n v="0.24786324786324787"/>
    <n v="67.158119658119659"/>
  </r>
  <r>
    <s v="FDAX 03-13"/>
    <n v="1.5"/>
    <x v="12"/>
    <x v="7"/>
    <n v="100"/>
    <n v="14"/>
    <n v="625"/>
    <n v="80"/>
    <n v="10"/>
    <n v="100"/>
    <n v="78575"/>
    <n v="507075"/>
    <n v="-428500"/>
    <n v="1.1833722287047841"/>
    <n v="78575"/>
    <n v="-33675"/>
    <n v="1170"/>
    <n v="0.24786324786324787"/>
    <n v="67.158119658119659"/>
  </r>
  <r>
    <s v="FDAX 03-13"/>
    <n v="1.5"/>
    <x v="12"/>
    <x v="8"/>
    <n v="100"/>
    <n v="14"/>
    <n v="625"/>
    <n v="80"/>
    <n v="10"/>
    <n v="100"/>
    <n v="78575"/>
    <n v="507075"/>
    <n v="-428500"/>
    <n v="1.1833722287047841"/>
    <n v="78575"/>
    <n v="-33675"/>
    <n v="1170"/>
    <n v="0.24786324786324787"/>
    <n v="67.158119658119659"/>
  </r>
  <r>
    <s v="FDAX 03-13"/>
    <n v="1.5"/>
    <x v="12"/>
    <x v="9"/>
    <n v="100"/>
    <n v="14"/>
    <n v="625"/>
    <n v="80"/>
    <n v="10"/>
    <n v="100"/>
    <n v="78575"/>
    <n v="507075"/>
    <n v="-428500"/>
    <n v="1.1833722287047841"/>
    <n v="78575"/>
    <n v="-33675"/>
    <n v="1170"/>
    <n v="0.24786324786324787"/>
    <n v="67.158119658119659"/>
  </r>
  <r>
    <s v="FDAX 03-13"/>
    <n v="1.38"/>
    <x v="12"/>
    <x v="10"/>
    <n v="100"/>
    <n v="14"/>
    <n v="625"/>
    <n v="80"/>
    <n v="10"/>
    <n v="100"/>
    <n v="72750"/>
    <n v="509450"/>
    <n v="-436700"/>
    <n v="1.1665903366155255"/>
    <n v="72750"/>
    <n v="-34375"/>
    <n v="1197"/>
    <n v="0.24394319131161235"/>
    <n v="60.776942355889723"/>
  </r>
  <r>
    <s v="FDAX 03-13"/>
    <n v="1.55"/>
    <x v="12"/>
    <x v="11"/>
    <n v="100"/>
    <n v="14"/>
    <n v="625"/>
    <n v="80"/>
    <n v="10"/>
    <n v="100"/>
    <n v="81512.5"/>
    <n v="512750"/>
    <n v="-431237.5"/>
    <n v="1.1890199715933796"/>
    <n v="81512.5"/>
    <n v="-33837.5"/>
    <n v="1210"/>
    <n v="0.24297520661157024"/>
    <n v="67.365702479338836"/>
  </r>
  <r>
    <s v="FDAX 03-13"/>
    <n v="1.51"/>
    <x v="12"/>
    <x v="12"/>
    <n v="100"/>
    <n v="14"/>
    <n v="625"/>
    <n v="80"/>
    <n v="10"/>
    <n v="100"/>
    <n v="79625"/>
    <n v="514775"/>
    <n v="-435150"/>
    <n v="1.1829828794668504"/>
    <n v="79625"/>
    <n v="-33250"/>
    <n v="1231"/>
    <n v="0.239642567018684"/>
    <n v="64.683184402924454"/>
  </r>
  <r>
    <s v="FDAX 03-13"/>
    <n v="1.59"/>
    <x v="12"/>
    <x v="13"/>
    <n v="100"/>
    <n v="14"/>
    <n v="625"/>
    <n v="80"/>
    <n v="10"/>
    <n v="100"/>
    <n v="83625"/>
    <n v="516725"/>
    <n v="-433100"/>
    <n v="1.1930847379358116"/>
    <n v="83625"/>
    <n v="-33437.5"/>
    <n v="1248"/>
    <n v="0.24198717948717949"/>
    <n v="67.007211538461533"/>
  </r>
  <r>
    <s v="FDAX 03-13"/>
    <n v="1.59"/>
    <x v="12"/>
    <x v="14"/>
    <n v="100"/>
    <n v="14"/>
    <n v="625"/>
    <n v="80"/>
    <n v="10"/>
    <n v="100"/>
    <n v="83625"/>
    <n v="516725"/>
    <n v="-433100"/>
    <n v="1.1930847379358116"/>
    <n v="83625"/>
    <n v="-33437.5"/>
    <n v="1248"/>
    <n v="0.24198717948717949"/>
    <n v="67.007211538461533"/>
  </r>
  <r>
    <s v="FDAX 03-13"/>
    <n v="1.59"/>
    <x v="12"/>
    <x v="15"/>
    <n v="100"/>
    <n v="14"/>
    <n v="625"/>
    <n v="80"/>
    <n v="10"/>
    <n v="100"/>
    <n v="83625"/>
    <n v="516725"/>
    <n v="-433100"/>
    <n v="1.1930847379358116"/>
    <n v="83625"/>
    <n v="-33437.5"/>
    <n v="1248"/>
    <n v="0.24198717948717949"/>
    <n v="67.007211538461533"/>
  </r>
  <r>
    <s v="FDAX 03-13"/>
    <n v="1.59"/>
    <x v="12"/>
    <x v="16"/>
    <n v="100"/>
    <n v="14"/>
    <n v="625"/>
    <n v="80"/>
    <n v="10"/>
    <n v="100"/>
    <n v="83625"/>
    <n v="516725"/>
    <n v="-433100"/>
    <n v="1.1930847379358116"/>
    <n v="83625"/>
    <n v="-33437.5"/>
    <n v="1248"/>
    <n v="0.24198717948717949"/>
    <n v="67.007211538461533"/>
  </r>
  <r>
    <s v="FDAX 03-13"/>
    <n v="1.61"/>
    <x v="12"/>
    <x v="17"/>
    <n v="100"/>
    <n v="14"/>
    <n v="625"/>
    <n v="80"/>
    <n v="10"/>
    <n v="100"/>
    <n v="84812.5"/>
    <n v="520625"/>
    <n v="-435812.5"/>
    <n v="1.1946077728380897"/>
    <n v="84812.5"/>
    <n v="-32400"/>
    <n v="1266"/>
    <n v="0.24012638230647709"/>
    <n v="66.992496050552916"/>
  </r>
  <r>
    <s v="FDAX 03-13"/>
    <n v="1.68"/>
    <x v="12"/>
    <x v="18"/>
    <n v="100"/>
    <n v="14"/>
    <n v="625"/>
    <n v="80"/>
    <n v="10"/>
    <n v="100"/>
    <n v="88887.5"/>
    <n v="524175"/>
    <n v="-435287.5"/>
    <n v="1.2042041179680096"/>
    <n v="88887.5"/>
    <n v="-32212.5"/>
    <n v="1283"/>
    <n v="0.24240062353858144"/>
    <n v="69.28098207326579"/>
  </r>
  <r>
    <s v="FDAX 03-13"/>
    <n v="1.68"/>
    <x v="12"/>
    <x v="19"/>
    <n v="100"/>
    <n v="14"/>
    <n v="625"/>
    <n v="80"/>
    <n v="10"/>
    <n v="100"/>
    <n v="89175"/>
    <n v="532550"/>
    <n v="-443375"/>
    <n v="1.2011277135607556"/>
    <n v="89175"/>
    <n v="-32237.5"/>
    <n v="1300"/>
    <n v="0.24230769230769231"/>
    <n v="68.59615384615384"/>
  </r>
  <r>
    <s v="FDAX 03-13"/>
    <n v="1.69"/>
    <x v="13"/>
    <x v="0"/>
    <n v="100"/>
    <n v="14"/>
    <n v="625"/>
    <n v="80"/>
    <n v="10"/>
    <n v="100"/>
    <n v="90250"/>
    <n v="534062.5"/>
    <n v="-443812.5"/>
    <n v="1.2033516406139981"/>
    <n v="90250"/>
    <n v="-34587.5"/>
    <n v="1306"/>
    <n v="0.24042879019908117"/>
    <n v="69.10413476263399"/>
  </r>
  <r>
    <s v="FDAX 03-13"/>
    <n v="1.69"/>
    <x v="13"/>
    <x v="1"/>
    <n v="100"/>
    <n v="14"/>
    <n v="625"/>
    <n v="80"/>
    <n v="10"/>
    <n v="100"/>
    <n v="90250"/>
    <n v="534062.5"/>
    <n v="-443812.5"/>
    <n v="1.2033516406139981"/>
    <n v="90250"/>
    <n v="-34587.5"/>
    <n v="1306"/>
    <n v="0.24042879019908117"/>
    <n v="69.10413476263399"/>
  </r>
  <r>
    <s v="FDAX 03-13"/>
    <n v="1.69"/>
    <x v="13"/>
    <x v="2"/>
    <n v="100"/>
    <n v="14"/>
    <n v="625"/>
    <n v="80"/>
    <n v="10"/>
    <n v="100"/>
    <n v="90250"/>
    <n v="534062.5"/>
    <n v="-443812.5"/>
    <n v="1.2033516406139981"/>
    <n v="90250"/>
    <n v="-34587.5"/>
    <n v="1306"/>
    <n v="0.24042879019908117"/>
    <n v="69.10413476263399"/>
  </r>
  <r>
    <s v="FDAX 03-13"/>
    <n v="1.89"/>
    <x v="13"/>
    <x v="3"/>
    <n v="100"/>
    <n v="14"/>
    <n v="625"/>
    <n v="80"/>
    <n v="10"/>
    <n v="100"/>
    <n v="101025"/>
    <n v="541075"/>
    <n v="-440050"/>
    <n v="1.2295761845244859"/>
    <n v="101025"/>
    <n v="-31337.5"/>
    <n v="1327"/>
    <n v="0.23963828183873398"/>
    <n v="76.130369253956289"/>
  </r>
  <r>
    <s v="FDAX 03-13"/>
    <n v="1.96"/>
    <x v="13"/>
    <x v="4"/>
    <n v="100"/>
    <n v="14"/>
    <n v="625"/>
    <n v="80"/>
    <n v="10"/>
    <n v="100"/>
    <n v="105137.5"/>
    <n v="548387.5"/>
    <n v="-443250"/>
    <n v="1.2371968415115624"/>
    <n v="105137.5"/>
    <n v="-30212.5"/>
    <n v="1349"/>
    <n v="0.24314306893995552"/>
    <n v="77.937361008154184"/>
  </r>
  <r>
    <s v="FDAX 03-13"/>
    <n v="2.4"/>
    <x v="13"/>
    <x v="5"/>
    <n v="100"/>
    <n v="14"/>
    <n v="625"/>
    <n v="80"/>
    <n v="10"/>
    <n v="100"/>
    <n v="129275"/>
    <n v="564912.5"/>
    <n v="-435637.5"/>
    <n v="1.2967490172448424"/>
    <n v="129275"/>
    <n v="-26812.5"/>
    <n v="1379"/>
    <n v="0.2422044960116026"/>
    <n v="93.745467730239298"/>
  </r>
  <r>
    <s v="FDAX 03-13"/>
    <n v="1.48"/>
    <x v="13"/>
    <x v="6"/>
    <n v="100"/>
    <n v="14"/>
    <n v="625"/>
    <n v="80"/>
    <n v="10"/>
    <n v="100"/>
    <n v="77687.5"/>
    <n v="504600"/>
    <n v="-426912.5"/>
    <n v="1.1819752291160366"/>
    <n v="77687.5"/>
    <n v="-33700"/>
    <n v="1152"/>
    <n v="0.25"/>
    <n v="67.437065972222229"/>
  </r>
  <r>
    <s v="FDAX 03-13"/>
    <n v="1.48"/>
    <x v="13"/>
    <x v="7"/>
    <n v="100"/>
    <n v="14"/>
    <n v="625"/>
    <n v="80"/>
    <n v="10"/>
    <n v="100"/>
    <n v="77687.5"/>
    <n v="504600"/>
    <n v="-426912.5"/>
    <n v="1.1819752291160366"/>
    <n v="77687.5"/>
    <n v="-33700"/>
    <n v="1152"/>
    <n v="0.25"/>
    <n v="67.437065972222229"/>
  </r>
  <r>
    <s v="FDAX 03-13"/>
    <n v="1.48"/>
    <x v="13"/>
    <x v="8"/>
    <n v="100"/>
    <n v="14"/>
    <n v="625"/>
    <n v="80"/>
    <n v="10"/>
    <n v="100"/>
    <n v="77687.5"/>
    <n v="504600"/>
    <n v="-426912.5"/>
    <n v="1.1819752291160366"/>
    <n v="77687.5"/>
    <n v="-33700"/>
    <n v="1152"/>
    <n v="0.25"/>
    <n v="67.437065972222229"/>
  </r>
  <r>
    <s v="FDAX 03-13"/>
    <n v="1.48"/>
    <x v="13"/>
    <x v="9"/>
    <n v="100"/>
    <n v="14"/>
    <n v="625"/>
    <n v="80"/>
    <n v="10"/>
    <n v="100"/>
    <n v="77687.5"/>
    <n v="504600"/>
    <n v="-426912.5"/>
    <n v="1.1819752291160366"/>
    <n v="77687.5"/>
    <n v="-33700"/>
    <n v="1152"/>
    <n v="0.25"/>
    <n v="67.437065972222229"/>
  </r>
  <r>
    <s v="FDAX 03-13"/>
    <n v="1.37"/>
    <x v="13"/>
    <x v="10"/>
    <n v="100"/>
    <n v="14"/>
    <n v="625"/>
    <n v="80"/>
    <n v="10"/>
    <n v="100"/>
    <n v="71937.5"/>
    <n v="506975"/>
    <n v="-435037.5"/>
    <n v="1.165359308105623"/>
    <n v="71937.5"/>
    <n v="-34400"/>
    <n v="1179"/>
    <n v="0.24597116200169636"/>
    <n v="61.01569126378287"/>
  </r>
  <r>
    <s v="FDAX 03-13"/>
    <n v="1.55"/>
    <x v="13"/>
    <x v="11"/>
    <n v="100"/>
    <n v="14"/>
    <n v="625"/>
    <n v="80"/>
    <n v="10"/>
    <n v="100"/>
    <n v="81575"/>
    <n v="510275"/>
    <n v="-428700"/>
    <n v="1.1902845812922789"/>
    <n v="81575"/>
    <n v="-33862.5"/>
    <n v="1192"/>
    <n v="0.24496644295302014"/>
    <n v="68.435402684563755"/>
  </r>
  <r>
    <s v="FDAX 03-13"/>
    <n v="1.51"/>
    <x v="13"/>
    <x v="12"/>
    <n v="100"/>
    <n v="14"/>
    <n v="625"/>
    <n v="80"/>
    <n v="10"/>
    <n v="100"/>
    <n v="79450"/>
    <n v="512400"/>
    <n v="-432950"/>
    <n v="1.1835084882780922"/>
    <n v="79450"/>
    <n v="-33275"/>
    <n v="1213"/>
    <n v="0.24154987633965375"/>
    <n v="65.498763396537512"/>
  </r>
  <r>
    <s v="FDAX 03-13"/>
    <n v="1.59"/>
    <x v="13"/>
    <x v="13"/>
    <n v="100"/>
    <n v="14"/>
    <n v="625"/>
    <n v="80"/>
    <n v="10"/>
    <n v="100"/>
    <n v="83437.5"/>
    <n v="514162.5"/>
    <n v="-430725"/>
    <n v="1.1937140867142608"/>
    <n v="83437.5"/>
    <n v="-33462.5"/>
    <n v="1230"/>
    <n v="0.24390243902439024"/>
    <n v="67.83536585365853"/>
  </r>
  <r>
    <s v="FDAX 03-13"/>
    <n v="1.59"/>
    <x v="13"/>
    <x v="14"/>
    <n v="100"/>
    <n v="14"/>
    <n v="625"/>
    <n v="80"/>
    <n v="10"/>
    <n v="100"/>
    <n v="83437.5"/>
    <n v="514162.5"/>
    <n v="-430725"/>
    <n v="1.1937140867142608"/>
    <n v="83437.5"/>
    <n v="-33462.5"/>
    <n v="1230"/>
    <n v="0.24390243902439024"/>
    <n v="67.83536585365853"/>
  </r>
  <r>
    <s v="FDAX 03-13"/>
    <n v="1.59"/>
    <x v="13"/>
    <x v="15"/>
    <n v="100"/>
    <n v="14"/>
    <n v="625"/>
    <n v="80"/>
    <n v="10"/>
    <n v="100"/>
    <n v="83437.5"/>
    <n v="514162.5"/>
    <n v="-430725"/>
    <n v="1.1937140867142608"/>
    <n v="83437.5"/>
    <n v="-33462.5"/>
    <n v="1230"/>
    <n v="0.24390243902439024"/>
    <n v="67.83536585365853"/>
  </r>
  <r>
    <s v="FDAX 03-13"/>
    <n v="1.59"/>
    <x v="13"/>
    <x v="16"/>
    <n v="100"/>
    <n v="14"/>
    <n v="625"/>
    <n v="80"/>
    <n v="10"/>
    <n v="100"/>
    <n v="83437.5"/>
    <n v="514162.5"/>
    <n v="-430725"/>
    <n v="1.1937140867142608"/>
    <n v="83437.5"/>
    <n v="-33462.5"/>
    <n v="1230"/>
    <n v="0.24390243902439024"/>
    <n v="67.83536585365853"/>
  </r>
  <r>
    <s v="FDAX 03-13"/>
    <n v="1.62"/>
    <x v="13"/>
    <x v="17"/>
    <n v="100"/>
    <n v="14"/>
    <n v="625"/>
    <n v="80"/>
    <n v="10"/>
    <n v="100"/>
    <n v="85587.5"/>
    <n v="518725"/>
    <n v="-433137.5"/>
    <n v="1.197598914894231"/>
    <n v="85587.5"/>
    <n v="-32425"/>
    <n v="1248"/>
    <n v="0.24198717948717949"/>
    <n v="68.579727564102569"/>
  </r>
  <r>
    <s v="FDAX 03-13"/>
    <n v="1.7"/>
    <x v="13"/>
    <x v="18"/>
    <n v="100"/>
    <n v="14"/>
    <n v="625"/>
    <n v="80"/>
    <n v="10"/>
    <n v="100"/>
    <n v="89650"/>
    <n v="522262.5"/>
    <n v="-432612.5"/>
    <n v="1.2072293334103845"/>
    <n v="89650"/>
    <n v="-32237.5"/>
    <n v="1265"/>
    <n v="0.24426877470355732"/>
    <n v="70.869565217391298"/>
  </r>
  <r>
    <s v="FDAX 03-13"/>
    <n v="1.69"/>
    <x v="13"/>
    <x v="19"/>
    <n v="100"/>
    <n v="14"/>
    <n v="625"/>
    <n v="80"/>
    <n v="10"/>
    <n v="100"/>
    <n v="89925"/>
    <n v="530662.5"/>
    <n v="-440737.5"/>
    <n v="1.2040330128477836"/>
    <n v="89925"/>
    <n v="-32262.5"/>
    <n v="1282"/>
    <n v="0.24414976599063962"/>
    <n v="70.144305772230894"/>
  </r>
  <r>
    <s v="FDAX 03-13"/>
    <n v="1.64"/>
    <x v="14"/>
    <x v="0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4"/>
    <x v="1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4"/>
    <x v="2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86"/>
    <x v="14"/>
    <x v="3"/>
    <n v="100"/>
    <n v="14"/>
    <n v="625"/>
    <n v="80"/>
    <n v="10"/>
    <n v="100"/>
    <n v="99025"/>
    <n v="535612.5"/>
    <n v="-436587.5"/>
    <n v="1.2268159303690556"/>
    <n v="99025"/>
    <n v="-30675"/>
    <n v="1305"/>
    <n v="0.24061302681992336"/>
    <n v="75.88122605363985"/>
  </r>
  <r>
    <s v="FDAX 03-13"/>
    <n v="1.94"/>
    <x v="14"/>
    <x v="4"/>
    <n v="100"/>
    <n v="14"/>
    <n v="625"/>
    <n v="80"/>
    <n v="10"/>
    <n v="100"/>
    <n v="103600"/>
    <n v="543162.5"/>
    <n v="-439562.5"/>
    <n v="1.2356888952083036"/>
    <n v="103600"/>
    <n v="-29550"/>
    <n v="1327"/>
    <n v="0.24415975885455915"/>
    <n v="78.070836473247923"/>
  </r>
  <r>
    <s v="FDAX 03-13"/>
    <n v="2.41"/>
    <x v="14"/>
    <x v="5"/>
    <n v="100"/>
    <n v="14"/>
    <n v="625"/>
    <n v="80"/>
    <n v="10"/>
    <n v="100"/>
    <n v="129487.5"/>
    <n v="560462.5"/>
    <n v="-430975"/>
    <n v="1.3004524624398166"/>
    <n v="129487.5"/>
    <n v="-26150"/>
    <n v="1357"/>
    <n v="0.24318349299926309"/>
    <n v="95.42188651436993"/>
  </r>
  <r>
    <s v="FDAX 03-13"/>
    <n v="1.48"/>
    <x v="14"/>
    <x v="6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4"/>
    <x v="7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4"/>
    <x v="8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4"/>
    <x v="9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36"/>
    <x v="14"/>
    <x v="10"/>
    <n v="100"/>
    <n v="14"/>
    <n v="625"/>
    <n v="80"/>
    <n v="10"/>
    <n v="100"/>
    <n v="71300"/>
    <n v="501275"/>
    <n v="-429975"/>
    <n v="1.165823594395023"/>
    <n v="71300"/>
    <n v="-33737.5"/>
    <n v="1156"/>
    <n v="0.24740484429065743"/>
    <n v="61.678200692041521"/>
  </r>
  <r>
    <s v="FDAX 03-13"/>
    <n v="1.54"/>
    <x v="14"/>
    <x v="11"/>
    <n v="100"/>
    <n v="14"/>
    <n v="625"/>
    <n v="80"/>
    <n v="10"/>
    <n v="100"/>
    <n v="80912.5"/>
    <n v="504575"/>
    <n v="-423662.5"/>
    <n v="1.1909833889003629"/>
    <n v="80912.5"/>
    <n v="-33200"/>
    <n v="1169"/>
    <n v="0.24636441402908468"/>
    <n v="69.215141146278867"/>
  </r>
  <r>
    <s v="FDAX 03-13"/>
    <n v="1.5"/>
    <x v="14"/>
    <x v="12"/>
    <n v="100"/>
    <n v="14"/>
    <n v="625"/>
    <n v="80"/>
    <n v="10"/>
    <n v="100"/>
    <n v="78625"/>
    <n v="506700"/>
    <n v="-428075"/>
    <n v="1.1836710856742394"/>
    <n v="78625"/>
    <n v="-32612.5"/>
    <n v="1190"/>
    <n v="0.24285714285714285"/>
    <n v="66.071428571428569"/>
  </r>
  <r>
    <s v="FDAX 03-13"/>
    <n v="1.58"/>
    <x v="14"/>
    <x v="13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4"/>
    <x v="14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4"/>
    <x v="15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4"/>
    <x v="16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61"/>
    <x v="14"/>
    <x v="17"/>
    <n v="100"/>
    <n v="14"/>
    <n v="625"/>
    <n v="80"/>
    <n v="10"/>
    <n v="100"/>
    <n v="84575"/>
    <n v="512625"/>
    <n v="-428050"/>
    <n v="1.1975820581707743"/>
    <n v="84575"/>
    <n v="-31762.5"/>
    <n v="1225"/>
    <n v="0.24326530612244898"/>
    <n v="69.040816326530617"/>
  </r>
  <r>
    <s v="FDAX 03-13"/>
    <n v="1.65"/>
    <x v="14"/>
    <x v="18"/>
    <n v="100"/>
    <n v="14"/>
    <n v="625"/>
    <n v="80"/>
    <n v="10"/>
    <n v="100"/>
    <n v="86712.5"/>
    <n v="516400"/>
    <n v="-429687.5"/>
    <n v="1.2018036363636364"/>
    <n v="86712.5"/>
    <n v="-31575"/>
    <n v="1243"/>
    <n v="0.24537409493161705"/>
    <n v="69.760659694288009"/>
  </r>
  <r>
    <s v="FDAX 03-13"/>
    <n v="1.64"/>
    <x v="14"/>
    <x v="19"/>
    <n v="100"/>
    <n v="14"/>
    <n v="625"/>
    <n v="80"/>
    <n v="10"/>
    <n v="100"/>
    <n v="86737.5"/>
    <n v="524725"/>
    <n v="-437987.5"/>
    <n v="1.1980364736436542"/>
    <n v="86737.5"/>
    <n v="-31600"/>
    <n v="1260"/>
    <n v="0.24444444444444444"/>
    <n v="68.839285714285708"/>
  </r>
  <r>
    <s v="FDAX 03-13"/>
    <n v="1.64"/>
    <x v="15"/>
    <x v="0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5"/>
    <x v="1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5"/>
    <x v="2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86"/>
    <x v="15"/>
    <x v="3"/>
    <n v="100"/>
    <n v="14"/>
    <n v="625"/>
    <n v="80"/>
    <n v="10"/>
    <n v="100"/>
    <n v="99025"/>
    <n v="535612.5"/>
    <n v="-436587.5"/>
    <n v="1.2268159303690556"/>
    <n v="99025"/>
    <n v="-30675"/>
    <n v="1305"/>
    <n v="0.24061302681992336"/>
    <n v="75.88122605363985"/>
  </r>
  <r>
    <s v="FDAX 03-13"/>
    <n v="1.94"/>
    <x v="15"/>
    <x v="4"/>
    <n v="100"/>
    <n v="14"/>
    <n v="625"/>
    <n v="80"/>
    <n v="10"/>
    <n v="100"/>
    <n v="103600"/>
    <n v="543162.5"/>
    <n v="-439562.5"/>
    <n v="1.2356888952083036"/>
    <n v="103600"/>
    <n v="-29550"/>
    <n v="1327"/>
    <n v="0.24415975885455915"/>
    <n v="78.070836473247923"/>
  </r>
  <r>
    <s v="FDAX 03-13"/>
    <n v="2.41"/>
    <x v="15"/>
    <x v="5"/>
    <n v="100"/>
    <n v="14"/>
    <n v="625"/>
    <n v="80"/>
    <n v="10"/>
    <n v="100"/>
    <n v="129487.5"/>
    <n v="560462.5"/>
    <n v="-430975"/>
    <n v="1.3004524624398166"/>
    <n v="129487.5"/>
    <n v="-26150"/>
    <n v="1357"/>
    <n v="0.24318349299926309"/>
    <n v="95.42188651436993"/>
  </r>
  <r>
    <s v="FDAX 03-13"/>
    <n v="1.48"/>
    <x v="15"/>
    <x v="6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5"/>
    <x v="7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5"/>
    <x v="8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5"/>
    <x v="9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36"/>
    <x v="15"/>
    <x v="10"/>
    <n v="100"/>
    <n v="14"/>
    <n v="625"/>
    <n v="80"/>
    <n v="10"/>
    <n v="100"/>
    <n v="71300"/>
    <n v="501275"/>
    <n v="-429975"/>
    <n v="1.165823594395023"/>
    <n v="71300"/>
    <n v="-33737.5"/>
    <n v="1156"/>
    <n v="0.24740484429065743"/>
    <n v="61.678200692041521"/>
  </r>
  <r>
    <s v="FDAX 03-13"/>
    <n v="1.54"/>
    <x v="15"/>
    <x v="11"/>
    <n v="100"/>
    <n v="14"/>
    <n v="625"/>
    <n v="80"/>
    <n v="10"/>
    <n v="100"/>
    <n v="80912.5"/>
    <n v="504575"/>
    <n v="-423662.5"/>
    <n v="1.1909833889003629"/>
    <n v="80912.5"/>
    <n v="-33200"/>
    <n v="1169"/>
    <n v="0.24636441402908468"/>
    <n v="69.215141146278867"/>
  </r>
  <r>
    <s v="FDAX 03-13"/>
    <n v="1.5"/>
    <x v="15"/>
    <x v="12"/>
    <n v="100"/>
    <n v="14"/>
    <n v="625"/>
    <n v="80"/>
    <n v="10"/>
    <n v="100"/>
    <n v="78625"/>
    <n v="506700"/>
    <n v="-428075"/>
    <n v="1.1836710856742394"/>
    <n v="78625"/>
    <n v="-32612.5"/>
    <n v="1190"/>
    <n v="0.24285714285714285"/>
    <n v="66.071428571428569"/>
  </r>
  <r>
    <s v="FDAX 03-13"/>
    <n v="1.58"/>
    <x v="15"/>
    <x v="13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5"/>
    <x v="14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5"/>
    <x v="15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5"/>
    <x v="16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61"/>
    <x v="15"/>
    <x v="17"/>
    <n v="100"/>
    <n v="14"/>
    <n v="625"/>
    <n v="80"/>
    <n v="10"/>
    <n v="100"/>
    <n v="84575"/>
    <n v="512625"/>
    <n v="-428050"/>
    <n v="1.1975820581707743"/>
    <n v="84575"/>
    <n v="-31762.5"/>
    <n v="1225"/>
    <n v="0.24326530612244898"/>
    <n v="69.040816326530617"/>
  </r>
  <r>
    <s v="FDAX 03-13"/>
    <n v="1.65"/>
    <x v="15"/>
    <x v="18"/>
    <n v="100"/>
    <n v="14"/>
    <n v="625"/>
    <n v="80"/>
    <n v="10"/>
    <n v="100"/>
    <n v="86712.5"/>
    <n v="516400"/>
    <n v="-429687.5"/>
    <n v="1.2018036363636364"/>
    <n v="86712.5"/>
    <n v="-31575"/>
    <n v="1243"/>
    <n v="0.24537409493161705"/>
    <n v="69.760659694288009"/>
  </r>
  <r>
    <s v="FDAX 03-13"/>
    <n v="1.64"/>
    <x v="15"/>
    <x v="19"/>
    <n v="100"/>
    <n v="14"/>
    <n v="625"/>
    <n v="80"/>
    <n v="10"/>
    <n v="100"/>
    <n v="86737.5"/>
    <n v="524725"/>
    <n v="-437987.5"/>
    <n v="1.1980364736436542"/>
    <n v="86737.5"/>
    <n v="-31600"/>
    <n v="1260"/>
    <n v="0.24444444444444444"/>
    <n v="68.839285714285708"/>
  </r>
  <r>
    <s v="FDAX 03-13"/>
    <n v="1.64"/>
    <x v="16"/>
    <x v="0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6"/>
    <x v="1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64"/>
    <x v="16"/>
    <x v="2"/>
    <n v="100"/>
    <n v="14"/>
    <n v="625"/>
    <n v="80"/>
    <n v="10"/>
    <n v="100"/>
    <n v="87387.5"/>
    <n v="528275"/>
    <n v="-440887.5"/>
    <n v="1.1982081596779224"/>
    <n v="87387.5"/>
    <n v="-33925"/>
    <n v="1284"/>
    <n v="0.24143302180685358"/>
    <n v="68.05880062305296"/>
  </r>
  <r>
    <s v="FDAX 03-13"/>
    <n v="1.86"/>
    <x v="16"/>
    <x v="3"/>
    <n v="100"/>
    <n v="14"/>
    <n v="625"/>
    <n v="80"/>
    <n v="10"/>
    <n v="100"/>
    <n v="99025"/>
    <n v="535612.5"/>
    <n v="-436587.5"/>
    <n v="1.2268159303690556"/>
    <n v="99025"/>
    <n v="-30675"/>
    <n v="1305"/>
    <n v="0.24061302681992336"/>
    <n v="75.88122605363985"/>
  </r>
  <r>
    <s v="FDAX 03-13"/>
    <n v="1.94"/>
    <x v="16"/>
    <x v="4"/>
    <n v="100"/>
    <n v="14"/>
    <n v="625"/>
    <n v="80"/>
    <n v="10"/>
    <n v="100"/>
    <n v="103600"/>
    <n v="543162.5"/>
    <n v="-439562.5"/>
    <n v="1.2356888952083036"/>
    <n v="103600"/>
    <n v="-29550"/>
    <n v="1327"/>
    <n v="0.24415975885455915"/>
    <n v="78.070836473247923"/>
  </r>
  <r>
    <s v="FDAX 03-13"/>
    <n v="2.41"/>
    <x v="16"/>
    <x v="5"/>
    <n v="100"/>
    <n v="14"/>
    <n v="625"/>
    <n v="80"/>
    <n v="10"/>
    <n v="100"/>
    <n v="129487.5"/>
    <n v="560462.5"/>
    <n v="-430975"/>
    <n v="1.3004524624398166"/>
    <n v="129487.5"/>
    <n v="-26150"/>
    <n v="1357"/>
    <n v="0.24318349299926309"/>
    <n v="95.42188651436993"/>
  </r>
  <r>
    <s v="FDAX 03-13"/>
    <n v="1.48"/>
    <x v="16"/>
    <x v="6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6"/>
    <x v="7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6"/>
    <x v="8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48"/>
    <x v="16"/>
    <x v="9"/>
    <n v="100"/>
    <n v="14"/>
    <n v="625"/>
    <n v="80"/>
    <n v="10"/>
    <n v="100"/>
    <n v="77187.5"/>
    <n v="498925"/>
    <n v="-421737.5"/>
    <n v="1.18302261477815"/>
    <n v="77187.5"/>
    <n v="-33037.5"/>
    <n v="1129"/>
    <n v="0.25155004428697963"/>
    <n v="68.368024800708596"/>
  </r>
  <r>
    <s v="FDAX 03-13"/>
    <n v="1.36"/>
    <x v="16"/>
    <x v="10"/>
    <n v="100"/>
    <n v="14"/>
    <n v="625"/>
    <n v="80"/>
    <n v="10"/>
    <n v="100"/>
    <n v="71300"/>
    <n v="501275"/>
    <n v="-429975"/>
    <n v="1.165823594395023"/>
    <n v="71300"/>
    <n v="-33737.5"/>
    <n v="1156"/>
    <n v="0.24740484429065743"/>
    <n v="61.678200692041521"/>
  </r>
  <r>
    <s v="FDAX 03-13"/>
    <n v="1.54"/>
    <x v="16"/>
    <x v="11"/>
    <n v="100"/>
    <n v="14"/>
    <n v="625"/>
    <n v="80"/>
    <n v="10"/>
    <n v="100"/>
    <n v="80912.5"/>
    <n v="504575"/>
    <n v="-423662.5"/>
    <n v="1.1909833889003629"/>
    <n v="80912.5"/>
    <n v="-33200"/>
    <n v="1169"/>
    <n v="0.24636441402908468"/>
    <n v="69.215141146278867"/>
  </r>
  <r>
    <s v="FDAX 03-13"/>
    <n v="1.5"/>
    <x v="16"/>
    <x v="12"/>
    <n v="100"/>
    <n v="14"/>
    <n v="625"/>
    <n v="80"/>
    <n v="10"/>
    <n v="100"/>
    <n v="78625"/>
    <n v="506700"/>
    <n v="-428075"/>
    <n v="1.1836710856742394"/>
    <n v="78625"/>
    <n v="-32612.5"/>
    <n v="1190"/>
    <n v="0.24285714285714285"/>
    <n v="66.071428571428569"/>
  </r>
  <r>
    <s v="FDAX 03-13"/>
    <n v="1.58"/>
    <x v="16"/>
    <x v="13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6"/>
    <x v="14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6"/>
    <x v="15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58"/>
    <x v="16"/>
    <x v="16"/>
    <n v="100"/>
    <n v="14"/>
    <n v="625"/>
    <n v="80"/>
    <n v="10"/>
    <n v="100"/>
    <n v="82850"/>
    <n v="508462.5"/>
    <n v="-425612.5"/>
    <n v="1.1946606361420307"/>
    <n v="82850"/>
    <n v="-32800"/>
    <n v="1207"/>
    <n v="0.2452361226180613"/>
    <n v="68.641259320629658"/>
  </r>
  <r>
    <s v="FDAX 03-13"/>
    <n v="1.61"/>
    <x v="16"/>
    <x v="17"/>
    <n v="100"/>
    <n v="14"/>
    <n v="625"/>
    <n v="80"/>
    <n v="10"/>
    <n v="100"/>
    <n v="84575"/>
    <n v="512625"/>
    <n v="-428050"/>
    <n v="1.1975820581707743"/>
    <n v="84575"/>
    <n v="-31762.5"/>
    <n v="1225"/>
    <n v="0.24326530612244898"/>
    <n v="69.040816326530617"/>
  </r>
  <r>
    <s v="FDAX 03-13"/>
    <n v="1.65"/>
    <x v="16"/>
    <x v="18"/>
    <n v="100"/>
    <n v="14"/>
    <n v="625"/>
    <n v="80"/>
    <n v="10"/>
    <n v="100"/>
    <n v="86712.5"/>
    <n v="516400"/>
    <n v="-429687.5"/>
    <n v="1.2018036363636364"/>
    <n v="86712.5"/>
    <n v="-31575"/>
    <n v="1243"/>
    <n v="0.24537409493161705"/>
    <n v="69.760659694288009"/>
  </r>
  <r>
    <s v="FDAX 03-13"/>
    <n v="1.64"/>
    <x v="16"/>
    <x v="19"/>
    <n v="100"/>
    <n v="14"/>
    <n v="625"/>
    <n v="80"/>
    <n v="10"/>
    <n v="100"/>
    <n v="86737.5"/>
    <n v="524725"/>
    <n v="-437987.5"/>
    <n v="1.1980364736436542"/>
    <n v="86737.5"/>
    <n v="-31600"/>
    <n v="1260"/>
    <n v="0.24444444444444444"/>
    <n v="68.839285714285708"/>
  </r>
  <r>
    <s v="FDAX 03-13"/>
    <n v="1.68"/>
    <x v="17"/>
    <x v="0"/>
    <n v="100"/>
    <n v="14"/>
    <n v="625"/>
    <n v="80"/>
    <n v="10"/>
    <n v="100"/>
    <n v="88762.5"/>
    <n v="523750"/>
    <n v="-434987.5"/>
    <n v="1.2040575878617201"/>
    <n v="88762.5"/>
    <n v="-37087.5"/>
    <n v="1260"/>
    <n v="0.24206349206349206"/>
    <n v="70.446428571428569"/>
  </r>
  <r>
    <s v="FDAX 03-13"/>
    <n v="1.68"/>
    <x v="17"/>
    <x v="1"/>
    <n v="100"/>
    <n v="14"/>
    <n v="625"/>
    <n v="80"/>
    <n v="10"/>
    <n v="100"/>
    <n v="88762.5"/>
    <n v="523750"/>
    <n v="-434987.5"/>
    <n v="1.2040575878617201"/>
    <n v="88762.5"/>
    <n v="-37087.5"/>
    <n v="1260"/>
    <n v="0.24206349206349206"/>
    <n v="70.446428571428569"/>
  </r>
  <r>
    <s v="FDAX 03-13"/>
    <n v="1.68"/>
    <x v="17"/>
    <x v="2"/>
    <n v="100"/>
    <n v="14"/>
    <n v="625"/>
    <n v="80"/>
    <n v="10"/>
    <n v="100"/>
    <n v="88762.5"/>
    <n v="523750"/>
    <n v="-434987.5"/>
    <n v="1.2040575878617201"/>
    <n v="88762.5"/>
    <n v="-37087.5"/>
    <n v="1260"/>
    <n v="0.24206349206349206"/>
    <n v="70.446428571428569"/>
  </r>
  <r>
    <s v="FDAX 03-13"/>
    <n v="1.9"/>
    <x v="17"/>
    <x v="3"/>
    <n v="100"/>
    <n v="14"/>
    <n v="625"/>
    <n v="80"/>
    <n v="10"/>
    <n v="100"/>
    <n v="101012.5"/>
    <n v="531000"/>
    <n v="-429987.5"/>
    <n v="1.2349196197563883"/>
    <n v="101012.5"/>
    <n v="-33625"/>
    <n v="1281"/>
    <n v="0.24121779859484777"/>
    <n v="78.854410616705692"/>
  </r>
  <r>
    <s v="FDAX 03-13"/>
    <n v="2.02"/>
    <x v="17"/>
    <x v="4"/>
    <n v="100"/>
    <n v="14"/>
    <n v="625"/>
    <n v="80"/>
    <n v="10"/>
    <n v="100"/>
    <n v="107300"/>
    <n v="538750"/>
    <n v="-431450"/>
    <n v="1.2486962568084368"/>
    <n v="107300"/>
    <n v="-31162.5"/>
    <n v="1303"/>
    <n v="0.24558710667689945"/>
    <n v="82.348426707597852"/>
  </r>
  <r>
    <s v="FDAX 03-13"/>
    <n v="2.5099999999999998"/>
    <x v="17"/>
    <x v="5"/>
    <n v="100"/>
    <n v="14"/>
    <n v="625"/>
    <n v="80"/>
    <n v="10"/>
    <n v="100"/>
    <n v="134087.5"/>
    <n v="556625"/>
    <n v="-422537.5"/>
    <n v="1.3173386977487205"/>
    <n v="134087.5"/>
    <n v="-27350"/>
    <n v="1333"/>
    <n v="0.245311327831958"/>
    <n v="100.59077269317329"/>
  </r>
  <r>
    <s v="FDAX 03-13"/>
    <n v="1.54"/>
    <x v="17"/>
    <x v="6"/>
    <n v="100"/>
    <n v="14"/>
    <n v="625"/>
    <n v="80"/>
    <n v="10"/>
    <n v="100"/>
    <n v="79812.5"/>
    <n v="494237.5"/>
    <n v="-414425"/>
    <n v="1.1925861132894975"/>
    <n v="79812.5"/>
    <n v="-34812.5"/>
    <n v="1103"/>
    <n v="0.25385312783318226"/>
    <n v="72.35947416137806"/>
  </r>
  <r>
    <s v="FDAX 03-13"/>
    <n v="1.54"/>
    <x v="17"/>
    <x v="7"/>
    <n v="100"/>
    <n v="14"/>
    <n v="625"/>
    <n v="80"/>
    <n v="10"/>
    <n v="100"/>
    <n v="79812.5"/>
    <n v="494237.5"/>
    <n v="-414425"/>
    <n v="1.1925861132894975"/>
    <n v="79812.5"/>
    <n v="-34812.5"/>
    <n v="1103"/>
    <n v="0.25385312783318226"/>
    <n v="72.35947416137806"/>
  </r>
  <r>
    <s v="FDAX 03-13"/>
    <n v="1.54"/>
    <x v="17"/>
    <x v="8"/>
    <n v="100"/>
    <n v="14"/>
    <n v="625"/>
    <n v="80"/>
    <n v="10"/>
    <n v="100"/>
    <n v="79812.5"/>
    <n v="494237.5"/>
    <n v="-414425"/>
    <n v="1.1925861132894975"/>
    <n v="79812.5"/>
    <n v="-34812.5"/>
    <n v="1103"/>
    <n v="0.25385312783318226"/>
    <n v="72.35947416137806"/>
  </r>
  <r>
    <s v="FDAX 03-13"/>
    <n v="1.54"/>
    <x v="17"/>
    <x v="9"/>
    <n v="100"/>
    <n v="14"/>
    <n v="625"/>
    <n v="80"/>
    <n v="10"/>
    <n v="100"/>
    <n v="79812.5"/>
    <n v="494237.5"/>
    <n v="-414425"/>
    <n v="1.1925861132894975"/>
    <n v="79812.5"/>
    <n v="-34812.5"/>
    <n v="1103"/>
    <n v="0.25385312783318226"/>
    <n v="72.35947416137806"/>
  </r>
  <r>
    <s v="FDAX 03-13"/>
    <n v="1.42"/>
    <x v="17"/>
    <x v="10"/>
    <n v="100"/>
    <n v="14"/>
    <n v="625"/>
    <n v="80"/>
    <n v="10"/>
    <n v="100"/>
    <n v="73950"/>
    <n v="496650"/>
    <n v="-422700"/>
    <n v="1.1749467707594039"/>
    <n v="73950"/>
    <n v="-35387.5"/>
    <n v="1130"/>
    <n v="0.24955752212389382"/>
    <n v="65.442477876106196"/>
  </r>
  <r>
    <s v="FDAX 03-13"/>
    <n v="1.61"/>
    <x v="17"/>
    <x v="11"/>
    <n v="100"/>
    <n v="14"/>
    <n v="625"/>
    <n v="80"/>
    <n v="10"/>
    <n v="100"/>
    <n v="83800"/>
    <n v="500187.5"/>
    <n v="-416387.5"/>
    <n v="1.2012548407432979"/>
    <n v="83800"/>
    <n v="-34850"/>
    <n v="1143"/>
    <n v="0.2484689413823272"/>
    <n v="73.315835520559929"/>
  </r>
  <r>
    <s v="FDAX 03-13"/>
    <n v="1.57"/>
    <x v="17"/>
    <x v="12"/>
    <n v="100"/>
    <n v="14"/>
    <n v="625"/>
    <n v="80"/>
    <n v="10"/>
    <n v="100"/>
    <n v="81812.5"/>
    <n v="502312.5"/>
    <n v="-420500"/>
    <n v="1.1945600475624256"/>
    <n v="81812.5"/>
    <n v="-34450"/>
    <n v="1164"/>
    <n v="0.24484536082474226"/>
    <n v="70.285652920962193"/>
  </r>
  <r>
    <s v="FDAX 03-13"/>
    <n v="1.65"/>
    <x v="17"/>
    <x v="13"/>
    <n v="100"/>
    <n v="14"/>
    <n v="625"/>
    <n v="80"/>
    <n v="10"/>
    <n v="100"/>
    <n v="86037.5"/>
    <n v="504025"/>
    <n v="-417987.5"/>
    <n v="1.2058374951404049"/>
    <n v="86037.5"/>
    <n v="-35462.5"/>
    <n v="1181"/>
    <n v="0.24640135478408129"/>
    <n v="72.851397121083821"/>
  </r>
  <r>
    <s v="FDAX 03-13"/>
    <n v="1.65"/>
    <x v="17"/>
    <x v="14"/>
    <n v="100"/>
    <n v="14"/>
    <n v="625"/>
    <n v="80"/>
    <n v="10"/>
    <n v="100"/>
    <n v="86037.5"/>
    <n v="504025"/>
    <n v="-417987.5"/>
    <n v="1.2058374951404049"/>
    <n v="86037.5"/>
    <n v="-35462.5"/>
    <n v="1181"/>
    <n v="0.24640135478408129"/>
    <n v="72.851397121083821"/>
  </r>
  <r>
    <s v="FDAX 03-13"/>
    <n v="1.65"/>
    <x v="17"/>
    <x v="15"/>
    <n v="100"/>
    <n v="14"/>
    <n v="625"/>
    <n v="80"/>
    <n v="10"/>
    <n v="100"/>
    <n v="86037.5"/>
    <n v="504025"/>
    <n v="-417987.5"/>
    <n v="1.2058374951404049"/>
    <n v="86037.5"/>
    <n v="-35462.5"/>
    <n v="1181"/>
    <n v="0.24640135478408129"/>
    <n v="72.851397121083821"/>
  </r>
  <r>
    <s v="FDAX 03-13"/>
    <n v="1.65"/>
    <x v="17"/>
    <x v="16"/>
    <n v="100"/>
    <n v="14"/>
    <n v="625"/>
    <n v="80"/>
    <n v="10"/>
    <n v="100"/>
    <n v="86037.5"/>
    <n v="504025"/>
    <n v="-417987.5"/>
    <n v="1.2058374951404049"/>
    <n v="86037.5"/>
    <n v="-35462.5"/>
    <n v="1181"/>
    <n v="0.24640135478408129"/>
    <n v="72.851397121083821"/>
  </r>
  <r>
    <s v="FDAX 03-13"/>
    <n v="1.68"/>
    <x v="17"/>
    <x v="17"/>
    <n v="100"/>
    <n v="14"/>
    <n v="625"/>
    <n v="80"/>
    <n v="10"/>
    <n v="100"/>
    <n v="87700"/>
    <n v="508187.5"/>
    <n v="-420487.5"/>
    <n v="1.2085674366063202"/>
    <n v="87700"/>
    <n v="-34162.5"/>
    <n v="1199"/>
    <n v="0.24437030859049208"/>
    <n v="73.144286905754797"/>
  </r>
  <r>
    <s v="FDAX 03-13"/>
    <n v="1.71"/>
    <x v="17"/>
    <x v="18"/>
    <n v="100"/>
    <n v="14"/>
    <n v="625"/>
    <n v="80"/>
    <n v="10"/>
    <n v="100"/>
    <n v="89475"/>
    <n v="511775"/>
    <n v="-422300"/>
    <n v="1.2118754439971584"/>
    <n v="89475"/>
    <n v="-34150"/>
    <n v="1217"/>
    <n v="0.24650780608052589"/>
    <n v="73.52095316351685"/>
  </r>
  <r>
    <s v="FDAX 03-13"/>
    <n v="1.69"/>
    <x v="17"/>
    <x v="19"/>
    <n v="100"/>
    <n v="14"/>
    <n v="625"/>
    <n v="80"/>
    <n v="10"/>
    <n v="100"/>
    <n v="88762.5"/>
    <n v="520100"/>
    <n v="-431337.5"/>
    <n v="1.2057843336134697"/>
    <n v="88762.5"/>
    <n v="-34137.5"/>
    <n v="1235"/>
    <n v="0.24534412955465587"/>
    <n v="71.872469635627525"/>
  </r>
  <r>
    <s v="FDAX 03-13"/>
    <n v="1.63"/>
    <x v="18"/>
    <x v="0"/>
    <n v="100"/>
    <n v="14"/>
    <n v="625"/>
    <n v="80"/>
    <n v="10"/>
    <n v="100"/>
    <n v="85600"/>
    <n v="515087.5"/>
    <n v="-429487.5"/>
    <n v="1.1993073139497656"/>
    <n v="85600"/>
    <n v="-36025"/>
    <n v="1238"/>
    <n v="0.24394184168012925"/>
    <n v="69.143780290791597"/>
  </r>
  <r>
    <s v="FDAX 03-13"/>
    <n v="1.63"/>
    <x v="18"/>
    <x v="1"/>
    <n v="100"/>
    <n v="14"/>
    <n v="625"/>
    <n v="80"/>
    <n v="10"/>
    <n v="100"/>
    <n v="85600"/>
    <n v="515087.5"/>
    <n v="-429487.5"/>
    <n v="1.1993073139497656"/>
    <n v="85600"/>
    <n v="-36025"/>
    <n v="1238"/>
    <n v="0.24394184168012925"/>
    <n v="69.143780290791597"/>
  </r>
  <r>
    <s v="FDAX 03-13"/>
    <n v="1.63"/>
    <x v="18"/>
    <x v="2"/>
    <n v="100"/>
    <n v="14"/>
    <n v="625"/>
    <n v="80"/>
    <n v="10"/>
    <n v="100"/>
    <n v="85600"/>
    <n v="515087.5"/>
    <n v="-429487.5"/>
    <n v="1.1993073139497656"/>
    <n v="85600"/>
    <n v="-36025"/>
    <n v="1238"/>
    <n v="0.24394184168012925"/>
    <n v="69.143780290791597"/>
  </r>
  <r>
    <s v="FDAX 03-13"/>
    <n v="1.88"/>
    <x v="18"/>
    <x v="3"/>
    <n v="100"/>
    <n v="14"/>
    <n v="625"/>
    <n v="80"/>
    <n v="10"/>
    <n v="100"/>
    <n v="99187.5"/>
    <n v="523412.5"/>
    <n v="-424225"/>
    <n v="1.2338087100005892"/>
    <n v="99187.5"/>
    <n v="-32562.5"/>
    <n v="1259"/>
    <n v="0.24305003971405878"/>
    <n v="78.782764098490873"/>
  </r>
  <r>
    <s v="FDAX 03-13"/>
    <n v="2"/>
    <x v="18"/>
    <x v="4"/>
    <n v="100"/>
    <n v="14"/>
    <n v="625"/>
    <n v="80"/>
    <n v="10"/>
    <n v="100"/>
    <n v="105550"/>
    <n v="531350"/>
    <n v="-425800"/>
    <n v="1.2478863316110851"/>
    <n v="105550"/>
    <n v="-30100"/>
    <n v="1281"/>
    <n v="0.24746291959406713"/>
    <n v="82.396565183450434"/>
  </r>
  <r>
    <s v="FDAX 03-13"/>
    <n v="2.5099999999999998"/>
    <x v="18"/>
    <x v="5"/>
    <n v="100"/>
    <n v="14"/>
    <n v="625"/>
    <n v="80"/>
    <n v="10"/>
    <n v="100"/>
    <n v="133637.5"/>
    <n v="550412.5"/>
    <n v="-416775"/>
    <n v="1.3206466318757124"/>
    <n v="133637.5"/>
    <n v="-26287.5"/>
    <n v="1312"/>
    <n v="0.24771341463414634"/>
    <n v="101.8578506097561"/>
  </r>
  <r>
    <s v="FDAX 03-13"/>
    <n v="1.52"/>
    <x v="18"/>
    <x v="6"/>
    <n v="100"/>
    <n v="14"/>
    <n v="625"/>
    <n v="80"/>
    <n v="10"/>
    <n v="100"/>
    <n v="78625"/>
    <n v="485112.5"/>
    <n v="-406487.5"/>
    <n v="1.1934253820843199"/>
    <n v="78625"/>
    <n v="-33750"/>
    <n v="1078"/>
    <n v="0.25602968460111319"/>
    <n v="72.935992578849721"/>
  </r>
  <r>
    <s v="FDAX 03-13"/>
    <n v="1.52"/>
    <x v="18"/>
    <x v="7"/>
    <n v="100"/>
    <n v="14"/>
    <n v="625"/>
    <n v="80"/>
    <n v="10"/>
    <n v="100"/>
    <n v="78625"/>
    <n v="485112.5"/>
    <n v="-406487.5"/>
    <n v="1.1934253820843199"/>
    <n v="78625"/>
    <n v="-33750"/>
    <n v="1078"/>
    <n v="0.25602968460111319"/>
    <n v="72.935992578849721"/>
  </r>
  <r>
    <s v="FDAX 03-13"/>
    <n v="1.52"/>
    <x v="18"/>
    <x v="8"/>
    <n v="100"/>
    <n v="14"/>
    <n v="625"/>
    <n v="80"/>
    <n v="10"/>
    <n v="100"/>
    <n v="78625"/>
    <n v="485112.5"/>
    <n v="-406487.5"/>
    <n v="1.1934253820843199"/>
    <n v="78625"/>
    <n v="-33750"/>
    <n v="1078"/>
    <n v="0.25602968460111319"/>
    <n v="72.935992578849721"/>
  </r>
  <r>
    <s v="FDAX 03-13"/>
    <n v="1.52"/>
    <x v="18"/>
    <x v="9"/>
    <n v="100"/>
    <n v="14"/>
    <n v="625"/>
    <n v="80"/>
    <n v="10"/>
    <n v="100"/>
    <n v="78625"/>
    <n v="485112.5"/>
    <n v="-406487.5"/>
    <n v="1.1934253820843199"/>
    <n v="78625"/>
    <n v="-33750"/>
    <n v="1078"/>
    <n v="0.25602968460111319"/>
    <n v="72.935992578849721"/>
  </r>
  <r>
    <s v="FDAX 03-13"/>
    <n v="1.41"/>
    <x v="18"/>
    <x v="10"/>
    <n v="100"/>
    <n v="14"/>
    <n v="625"/>
    <n v="80"/>
    <n v="10"/>
    <n v="100"/>
    <n v="72987.5"/>
    <n v="487562.5"/>
    <n v="-414575"/>
    <n v="1.1760537900259302"/>
    <n v="72987.5"/>
    <n v="-34325"/>
    <n v="1105"/>
    <n v="0.25248868778280542"/>
    <n v="66.052036199095028"/>
  </r>
  <r>
    <s v="FDAX 03-13"/>
    <n v="1.6"/>
    <x v="18"/>
    <x v="11"/>
    <n v="100"/>
    <n v="14"/>
    <n v="625"/>
    <n v="80"/>
    <n v="10"/>
    <n v="100"/>
    <n v="82837.5"/>
    <n v="491100"/>
    <n v="-408262.5"/>
    <n v="1.2029025443189125"/>
    <n v="82837.5"/>
    <n v="-33787.5"/>
    <n v="1118"/>
    <n v="0.25134168157423969"/>
    <n v="74.094364937388193"/>
  </r>
  <r>
    <s v="FDAX 03-13"/>
    <n v="1.57"/>
    <x v="18"/>
    <x v="12"/>
    <n v="100"/>
    <n v="14"/>
    <n v="625"/>
    <n v="80"/>
    <n v="10"/>
    <n v="100"/>
    <n v="81225"/>
    <n v="493600"/>
    <n v="-412375"/>
    <n v="1.1969687784177023"/>
    <n v="81225"/>
    <n v="-33387.5"/>
    <n v="1139"/>
    <n v="0.24758560140474101"/>
    <n v="71.312554872695344"/>
  </r>
  <r>
    <s v="FDAX 03-13"/>
    <n v="1.65"/>
    <x v="18"/>
    <x v="13"/>
    <n v="100"/>
    <n v="14"/>
    <n v="625"/>
    <n v="80"/>
    <n v="10"/>
    <n v="100"/>
    <n v="85262.5"/>
    <n v="495312.5"/>
    <n v="-410050"/>
    <n v="1.2079319595171321"/>
    <n v="85262.5"/>
    <n v="-34400"/>
    <n v="1156"/>
    <n v="0.2491349480968858"/>
    <n v="73.756487889273359"/>
  </r>
  <r>
    <s v="FDAX 03-13"/>
    <n v="1.65"/>
    <x v="18"/>
    <x v="14"/>
    <n v="100"/>
    <n v="14"/>
    <n v="625"/>
    <n v="80"/>
    <n v="10"/>
    <n v="100"/>
    <n v="85262.5"/>
    <n v="495312.5"/>
    <n v="-410050"/>
    <n v="1.2079319595171321"/>
    <n v="85262.5"/>
    <n v="-34400"/>
    <n v="1156"/>
    <n v="0.2491349480968858"/>
    <n v="73.756487889273359"/>
  </r>
  <r>
    <s v="FDAX 03-13"/>
    <n v="1.65"/>
    <x v="18"/>
    <x v="15"/>
    <n v="100"/>
    <n v="14"/>
    <n v="625"/>
    <n v="80"/>
    <n v="10"/>
    <n v="100"/>
    <n v="85262.5"/>
    <n v="495312.5"/>
    <n v="-410050"/>
    <n v="1.2079319595171321"/>
    <n v="85262.5"/>
    <n v="-34400"/>
    <n v="1156"/>
    <n v="0.2491349480968858"/>
    <n v="73.756487889273359"/>
  </r>
  <r>
    <s v="FDAX 03-13"/>
    <n v="1.65"/>
    <x v="18"/>
    <x v="16"/>
    <n v="100"/>
    <n v="14"/>
    <n v="625"/>
    <n v="80"/>
    <n v="10"/>
    <n v="100"/>
    <n v="85262.5"/>
    <n v="495312.5"/>
    <n v="-410050"/>
    <n v="1.2079319595171321"/>
    <n v="85262.5"/>
    <n v="-34400"/>
    <n v="1156"/>
    <n v="0.2491349480968858"/>
    <n v="73.756487889273359"/>
  </r>
  <r>
    <s v="FDAX 03-13"/>
    <n v="1.69"/>
    <x v="18"/>
    <x v="17"/>
    <n v="100"/>
    <n v="14"/>
    <n v="625"/>
    <n v="80"/>
    <n v="10"/>
    <n v="100"/>
    <n v="87612.5"/>
    <n v="499475"/>
    <n v="-411862.5"/>
    <n v="1.2127226926462109"/>
    <n v="87612.5"/>
    <n v="-33100"/>
    <n v="1174"/>
    <n v="0.24701873935264054"/>
    <n v="74.627342419080065"/>
  </r>
  <r>
    <s v="FDAX 03-13"/>
    <n v="1.72"/>
    <x v="18"/>
    <x v="18"/>
    <n v="100"/>
    <n v="14"/>
    <n v="625"/>
    <n v="80"/>
    <n v="10"/>
    <n v="100"/>
    <n v="89050"/>
    <n v="503125"/>
    <n v="-414075"/>
    <n v="1.2150576586367203"/>
    <n v="89050"/>
    <n v="-33087.5"/>
    <n v="1193"/>
    <n v="0.24895222129086336"/>
    <n v="74.643755238893547"/>
  </r>
  <r>
    <s v="FDAX 03-13"/>
    <n v="1.63"/>
    <x v="18"/>
    <x v="19"/>
    <n v="100"/>
    <n v="14"/>
    <n v="625"/>
    <n v="80"/>
    <n v="10"/>
    <n v="100"/>
    <n v="85325"/>
    <n v="511025"/>
    <n v="-425700"/>
    <n v="1.2004345783415551"/>
    <n v="85325"/>
    <n v="-33075"/>
    <n v="1212"/>
    <n v="0.24752475247524752"/>
    <n v="70.400165016501646"/>
  </r>
  <r>
    <s v="FDAX 03-13"/>
    <n v="1.57"/>
    <x v="19"/>
    <x v="0"/>
    <n v="100"/>
    <n v="14"/>
    <n v="625"/>
    <n v="80"/>
    <n v="10"/>
    <n v="100"/>
    <n v="82350"/>
    <n v="507225"/>
    <n v="-424875"/>
    <n v="1.1938217122683141"/>
    <n v="82350"/>
    <n v="-33912.5"/>
    <n v="1208"/>
    <n v="0.24254966887417218"/>
    <n v="68.170529801324506"/>
  </r>
  <r>
    <s v="FDAX 03-13"/>
    <n v="1.57"/>
    <x v="19"/>
    <x v="1"/>
    <n v="100"/>
    <n v="14"/>
    <n v="625"/>
    <n v="80"/>
    <n v="10"/>
    <n v="100"/>
    <n v="82350"/>
    <n v="507225"/>
    <n v="-424875"/>
    <n v="1.1938217122683141"/>
    <n v="82350"/>
    <n v="-33912.5"/>
    <n v="1208"/>
    <n v="0.24254966887417218"/>
    <n v="68.170529801324506"/>
  </r>
  <r>
    <s v="FDAX 03-13"/>
    <n v="1.57"/>
    <x v="19"/>
    <x v="2"/>
    <n v="100"/>
    <n v="14"/>
    <n v="625"/>
    <n v="80"/>
    <n v="10"/>
    <n v="100"/>
    <n v="82350"/>
    <n v="507225"/>
    <n v="-424875"/>
    <n v="1.1938217122683141"/>
    <n v="82350"/>
    <n v="-33912.5"/>
    <n v="1208"/>
    <n v="0.24254966887417218"/>
    <n v="68.170529801324506"/>
  </r>
  <r>
    <s v="FDAX 03-13"/>
    <n v="1.86"/>
    <x v="19"/>
    <x v="3"/>
    <n v="100"/>
    <n v="14"/>
    <n v="625"/>
    <n v="80"/>
    <n v="10"/>
    <n v="100"/>
    <n v="97600"/>
    <n v="515600"/>
    <n v="-418000"/>
    <n v="1.2334928229665072"/>
    <n v="97600"/>
    <n v="-30450"/>
    <n v="1229"/>
    <n v="0.24165988608624897"/>
    <n v="79.414157851912123"/>
  </r>
  <r>
    <s v="FDAX 03-13"/>
    <n v="1.98"/>
    <x v="19"/>
    <x v="4"/>
    <n v="100"/>
    <n v="14"/>
    <n v="625"/>
    <n v="80"/>
    <n v="10"/>
    <n v="100"/>
    <n v="104012.5"/>
    <n v="523162.5"/>
    <n v="-419150"/>
    <n v="1.2481510199212693"/>
    <n v="104012.5"/>
    <n v="-27987.5"/>
    <n v="1251"/>
    <n v="0.24620303756994405"/>
    <n v="83.143485211830537"/>
  </r>
  <r>
    <s v="FDAX 03-13"/>
    <n v="2.48"/>
    <x v="19"/>
    <x v="5"/>
    <n v="100"/>
    <n v="14"/>
    <n v="625"/>
    <n v="80"/>
    <n v="10"/>
    <n v="100"/>
    <n v="131262.5"/>
    <n v="542512.5"/>
    <n v="-411250"/>
    <n v="1.3191793313069908"/>
    <n v="131262.5"/>
    <n v="-24175"/>
    <n v="1283"/>
    <n v="0.24629773967264224"/>
    <n v="102.30904130943102"/>
  </r>
  <r>
    <s v="FDAX 03-13"/>
    <n v="1.53"/>
    <x v="19"/>
    <x v="6"/>
    <n v="100"/>
    <n v="14"/>
    <n v="625"/>
    <n v="80"/>
    <n v="10"/>
    <n v="100"/>
    <n v="78437.5"/>
    <n v="476900"/>
    <n v="-398462.5"/>
    <n v="1.1968503937007875"/>
    <n v="78437.5"/>
    <n v="-31637.5"/>
    <n v="1044"/>
    <n v="0.2557471264367816"/>
    <n v="75.131704980842912"/>
  </r>
  <r>
    <s v="FDAX 03-13"/>
    <n v="1.53"/>
    <x v="19"/>
    <x v="7"/>
    <n v="100"/>
    <n v="14"/>
    <n v="625"/>
    <n v="80"/>
    <n v="10"/>
    <n v="100"/>
    <n v="78437.5"/>
    <n v="476900"/>
    <n v="-398462.5"/>
    <n v="1.1968503937007875"/>
    <n v="78437.5"/>
    <n v="-31637.5"/>
    <n v="1044"/>
    <n v="0.2557471264367816"/>
    <n v="75.131704980842912"/>
  </r>
  <r>
    <s v="FDAX 03-13"/>
    <n v="1.53"/>
    <x v="19"/>
    <x v="8"/>
    <n v="100"/>
    <n v="14"/>
    <n v="625"/>
    <n v="80"/>
    <n v="10"/>
    <n v="100"/>
    <n v="78437.5"/>
    <n v="476900"/>
    <n v="-398462.5"/>
    <n v="1.1968503937007875"/>
    <n v="78437.5"/>
    <n v="-31637.5"/>
    <n v="1044"/>
    <n v="0.2557471264367816"/>
    <n v="75.131704980842912"/>
  </r>
  <r>
    <s v="FDAX 03-13"/>
    <n v="1.53"/>
    <x v="19"/>
    <x v="9"/>
    <n v="100"/>
    <n v="14"/>
    <n v="625"/>
    <n v="80"/>
    <n v="10"/>
    <n v="100"/>
    <n v="78437.5"/>
    <n v="476900"/>
    <n v="-398462.5"/>
    <n v="1.1968503937007875"/>
    <n v="78437.5"/>
    <n v="-31637.5"/>
    <n v="1044"/>
    <n v="0.2557471264367816"/>
    <n v="75.131704980842912"/>
  </r>
  <r>
    <s v="FDAX 03-13"/>
    <n v="1.41"/>
    <x v="19"/>
    <x v="10"/>
    <n v="100"/>
    <n v="14"/>
    <n v="625"/>
    <n v="80"/>
    <n v="10"/>
    <n v="100"/>
    <n v="72437.5"/>
    <n v="479500"/>
    <n v="-407062.5"/>
    <n v="1.1779517887302318"/>
    <n v="72437.5"/>
    <n v="-32212.5"/>
    <n v="1072"/>
    <n v="0.25186567164179102"/>
    <n v="67.572294776119406"/>
  </r>
  <r>
    <s v="FDAX 03-13"/>
    <n v="1.6"/>
    <x v="19"/>
    <x v="11"/>
    <n v="100"/>
    <n v="14"/>
    <n v="625"/>
    <n v="80"/>
    <n v="10"/>
    <n v="100"/>
    <n v="82575"/>
    <n v="483037.5"/>
    <n v="-400462.5"/>
    <n v="1.2061990823110778"/>
    <n v="82575"/>
    <n v="-31675"/>
    <n v="1085"/>
    <n v="0.25069124423963135"/>
    <n v="76.105990783410135"/>
  </r>
  <r>
    <s v="FDAX 03-13"/>
    <n v="1.55"/>
    <x v="19"/>
    <x v="12"/>
    <n v="100"/>
    <n v="14"/>
    <n v="625"/>
    <n v="80"/>
    <n v="10"/>
    <n v="100"/>
    <n v="79887.5"/>
    <n v="485587.5"/>
    <n v="-405700"/>
    <n v="1.1969127434064579"/>
    <n v="79887.5"/>
    <n v="-31275"/>
    <n v="1107"/>
    <n v="0.24661246612466126"/>
    <n v="72.165763324299903"/>
  </r>
  <r>
    <s v="FDAX 03-13"/>
    <n v="1.64"/>
    <x v="19"/>
    <x v="13"/>
    <n v="100"/>
    <n v="14"/>
    <n v="625"/>
    <n v="80"/>
    <n v="10"/>
    <n v="100"/>
    <n v="84400"/>
    <n v="487250"/>
    <n v="-402850"/>
    <n v="1.209507260767035"/>
    <n v="84400"/>
    <n v="-32287.5"/>
    <n v="1124"/>
    <n v="0.24822064056939502"/>
    <n v="75.088967971530252"/>
  </r>
  <r>
    <s v="FDAX 03-13"/>
    <n v="1.64"/>
    <x v="19"/>
    <x v="14"/>
    <n v="100"/>
    <n v="14"/>
    <n v="625"/>
    <n v="80"/>
    <n v="10"/>
    <n v="100"/>
    <n v="84400"/>
    <n v="487250"/>
    <n v="-402850"/>
    <n v="1.209507260767035"/>
    <n v="84400"/>
    <n v="-32287.5"/>
    <n v="1124"/>
    <n v="0.24822064056939502"/>
    <n v="75.088967971530252"/>
  </r>
  <r>
    <s v="FDAX 03-13"/>
    <n v="1.64"/>
    <x v="19"/>
    <x v="15"/>
    <n v="100"/>
    <n v="14"/>
    <n v="625"/>
    <n v="80"/>
    <n v="10"/>
    <n v="100"/>
    <n v="84400"/>
    <n v="487250"/>
    <n v="-402850"/>
    <n v="1.209507260767035"/>
    <n v="84400"/>
    <n v="-32287.5"/>
    <n v="1124"/>
    <n v="0.24822064056939502"/>
    <n v="75.088967971530252"/>
  </r>
  <r>
    <s v="FDAX 03-13"/>
    <n v="1.64"/>
    <x v="19"/>
    <x v="16"/>
    <n v="100"/>
    <n v="14"/>
    <n v="625"/>
    <n v="80"/>
    <n v="10"/>
    <n v="100"/>
    <n v="84400"/>
    <n v="487250"/>
    <n v="-402850"/>
    <n v="1.209507260767035"/>
    <n v="84400"/>
    <n v="-32287.5"/>
    <n v="1124"/>
    <n v="0.24822064056939502"/>
    <n v="75.088967971530252"/>
  </r>
  <r>
    <s v="FDAX 03-13"/>
    <n v="1.68"/>
    <x v="19"/>
    <x v="17"/>
    <n v="100"/>
    <n v="14"/>
    <n v="625"/>
    <n v="80"/>
    <n v="10"/>
    <n v="100"/>
    <n v="86900"/>
    <n v="491562.5"/>
    <n v="-404662.5"/>
    <n v="1.2147468569486919"/>
    <n v="86900"/>
    <n v="-30987.5"/>
    <n v="1142"/>
    <n v="0.24605954465849386"/>
    <n v="76.094570928196148"/>
  </r>
  <r>
    <s v="FDAX 03-13"/>
    <n v="1.7"/>
    <x v="19"/>
    <x v="18"/>
    <n v="100"/>
    <n v="14"/>
    <n v="625"/>
    <n v="80"/>
    <n v="10"/>
    <n v="100"/>
    <n v="87812.5"/>
    <n v="495125"/>
    <n v="-407312.5"/>
    <n v="1.2155899953966549"/>
    <n v="87812.5"/>
    <n v="-30975"/>
    <n v="1161"/>
    <n v="0.24806201550387597"/>
    <n v="75.635228251507314"/>
  </r>
  <r>
    <s v="FDAX 03-13"/>
    <n v="1.6"/>
    <x v="19"/>
    <x v="19"/>
    <n v="100"/>
    <n v="14"/>
    <n v="625"/>
    <n v="80"/>
    <n v="10"/>
    <n v="100"/>
    <n v="83475"/>
    <n v="503225"/>
    <n v="-419750"/>
    <n v="1.198868374032162"/>
    <n v="83475"/>
    <n v="-30962.5"/>
    <n v="1181"/>
    <n v="0.24640135478408129"/>
    <n v="70.681625740897545"/>
  </r>
  <r>
    <s v="FDAX 03-13"/>
    <n v="1.44"/>
    <x v="20"/>
    <x v="0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0"/>
    <x v="1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0"/>
    <x v="2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82"/>
    <x v="20"/>
    <x v="3"/>
    <n v="100"/>
    <n v="14"/>
    <n v="625"/>
    <n v="80"/>
    <n v="10"/>
    <n v="100"/>
    <n v="91487.5"/>
    <n v="499712.5"/>
    <n v="-408225"/>
    <n v="1.2241104782901586"/>
    <n v="91487.5"/>
    <n v="-29850"/>
    <n v="1195"/>
    <n v="0.24100418410041841"/>
    <n v="76.558577405857747"/>
  </r>
  <r>
    <s v="FDAX 03-13"/>
    <n v="1.97"/>
    <x v="20"/>
    <x v="4"/>
    <n v="100"/>
    <n v="14"/>
    <n v="625"/>
    <n v="80"/>
    <n v="10"/>
    <n v="100"/>
    <n v="99337.5"/>
    <n v="508212.5"/>
    <n v="-408875"/>
    <n v="1.2429532253133597"/>
    <n v="99337.5"/>
    <n v="-27387.5"/>
    <n v="1217"/>
    <n v="0.24568611339359081"/>
    <n v="81.624897288414132"/>
  </r>
  <r>
    <s v="FDAX 03-13"/>
    <n v="2.5099999999999998"/>
    <x v="20"/>
    <x v="5"/>
    <n v="100"/>
    <n v="14"/>
    <n v="625"/>
    <n v="80"/>
    <n v="10"/>
    <n v="100"/>
    <n v="127900"/>
    <n v="528462.5"/>
    <n v="-400562.5"/>
    <n v="1.3193009829926665"/>
    <n v="127900"/>
    <n v="-23575"/>
    <n v="1249"/>
    <n v="0.24499599679743794"/>
    <n v="102.40192153722978"/>
  </r>
  <r>
    <s v="FDAX 03-13"/>
    <n v="1.46"/>
    <x v="20"/>
    <x v="6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0"/>
    <x v="7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0"/>
    <x v="8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0"/>
    <x v="9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33"/>
    <x v="20"/>
    <x v="10"/>
    <n v="100"/>
    <n v="14"/>
    <n v="625"/>
    <n v="80"/>
    <n v="10"/>
    <n v="100"/>
    <n v="64800"/>
    <n v="462100"/>
    <n v="-397300"/>
    <n v="1.1631009312861817"/>
    <n v="64800"/>
    <n v="-31612.5"/>
    <n v="1037"/>
    <n v="0.25072324011571839"/>
    <n v="62.487945998071361"/>
  </r>
  <r>
    <s v="FDAX 03-13"/>
    <n v="1.52"/>
    <x v="20"/>
    <x v="11"/>
    <n v="100"/>
    <n v="14"/>
    <n v="625"/>
    <n v="80"/>
    <n v="10"/>
    <n v="100"/>
    <n v="74262.5"/>
    <n v="465387.5"/>
    <n v="-391125"/>
    <n v="1.1898689677213168"/>
    <n v="74262.5"/>
    <n v="-31075"/>
    <n v="1050"/>
    <n v="0.24952380952380954"/>
    <n v="70.726190476190482"/>
  </r>
  <r>
    <s v="FDAX 03-13"/>
    <n v="1.46"/>
    <x v="20"/>
    <x v="12"/>
    <n v="100"/>
    <n v="14"/>
    <n v="625"/>
    <n v="80"/>
    <n v="10"/>
    <n v="100"/>
    <n v="71662.5"/>
    <n v="467937.5"/>
    <n v="-396275"/>
    <n v="1.1808403255315123"/>
    <n v="71662.5"/>
    <n v="-30675"/>
    <n v="1072"/>
    <n v="0.24533582089552239"/>
    <n v="66.849347014925371"/>
  </r>
  <r>
    <s v="FDAX 03-13"/>
    <n v="1.56"/>
    <x v="20"/>
    <x v="13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0"/>
    <x v="14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0"/>
    <x v="15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0"/>
    <x v="16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63"/>
    <x v="20"/>
    <x v="17"/>
    <n v="100"/>
    <n v="14"/>
    <n v="625"/>
    <n v="80"/>
    <n v="10"/>
    <n v="100"/>
    <n v="80037.5"/>
    <n v="474275"/>
    <n v="-394237.5"/>
    <n v="1.2030184850502552"/>
    <n v="80037.5"/>
    <n v="-30387.5"/>
    <n v="1107"/>
    <n v="0.24570912375790424"/>
    <n v="72.301264679313462"/>
  </r>
  <r>
    <s v="FDAX 03-13"/>
    <n v="1.65"/>
    <x v="20"/>
    <x v="18"/>
    <n v="100"/>
    <n v="14"/>
    <n v="625"/>
    <n v="80"/>
    <n v="10"/>
    <n v="100"/>
    <n v="81050"/>
    <n v="477875"/>
    <n v="-396825"/>
    <n v="1.2042462042462043"/>
    <n v="81050"/>
    <n v="-30375"/>
    <n v="1126"/>
    <n v="0.24777975133214919"/>
    <n v="71.980461811722918"/>
  </r>
  <r>
    <s v="FDAX 03-13"/>
    <n v="1.54"/>
    <x v="20"/>
    <x v="19"/>
    <n v="100"/>
    <n v="14"/>
    <n v="625"/>
    <n v="80"/>
    <n v="10"/>
    <n v="100"/>
    <n v="76337.5"/>
    <n v="486037.5"/>
    <n v="-409700"/>
    <n v="1.1863253600195265"/>
    <n v="76337.5"/>
    <n v="-30362.5"/>
    <n v="1147"/>
    <n v="0.24585876198779424"/>
    <n v="66.554054054054049"/>
  </r>
  <r>
    <s v="FDAX 03-13"/>
    <n v="1.44"/>
    <x v="21"/>
    <x v="0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1"/>
    <x v="1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1"/>
    <x v="2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82"/>
    <x v="21"/>
    <x v="3"/>
    <n v="100"/>
    <n v="14"/>
    <n v="625"/>
    <n v="80"/>
    <n v="10"/>
    <n v="100"/>
    <n v="91487.5"/>
    <n v="499712.5"/>
    <n v="-408225"/>
    <n v="1.2241104782901586"/>
    <n v="91487.5"/>
    <n v="-29850"/>
    <n v="1195"/>
    <n v="0.24100418410041841"/>
    <n v="76.558577405857747"/>
  </r>
  <r>
    <s v="FDAX 03-13"/>
    <n v="1.97"/>
    <x v="21"/>
    <x v="4"/>
    <n v="100"/>
    <n v="14"/>
    <n v="625"/>
    <n v="80"/>
    <n v="10"/>
    <n v="100"/>
    <n v="99337.5"/>
    <n v="508212.5"/>
    <n v="-408875"/>
    <n v="1.2429532253133597"/>
    <n v="99337.5"/>
    <n v="-27387.5"/>
    <n v="1217"/>
    <n v="0.24568611339359081"/>
    <n v="81.624897288414132"/>
  </r>
  <r>
    <s v="FDAX 03-13"/>
    <n v="2.5099999999999998"/>
    <x v="21"/>
    <x v="5"/>
    <n v="100"/>
    <n v="14"/>
    <n v="625"/>
    <n v="80"/>
    <n v="10"/>
    <n v="100"/>
    <n v="127900"/>
    <n v="528462.5"/>
    <n v="-400562.5"/>
    <n v="1.3193009829926665"/>
    <n v="127900"/>
    <n v="-23575"/>
    <n v="1249"/>
    <n v="0.24499599679743794"/>
    <n v="102.40192153722978"/>
  </r>
  <r>
    <s v="FDAX 03-13"/>
    <n v="1.46"/>
    <x v="21"/>
    <x v="6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1"/>
    <x v="7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1"/>
    <x v="8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1"/>
    <x v="9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33"/>
    <x v="21"/>
    <x v="10"/>
    <n v="100"/>
    <n v="14"/>
    <n v="625"/>
    <n v="80"/>
    <n v="10"/>
    <n v="100"/>
    <n v="64800"/>
    <n v="462100"/>
    <n v="-397300"/>
    <n v="1.1631009312861817"/>
    <n v="64800"/>
    <n v="-31612.5"/>
    <n v="1037"/>
    <n v="0.25072324011571839"/>
    <n v="62.487945998071361"/>
  </r>
  <r>
    <s v="FDAX 03-13"/>
    <n v="1.52"/>
    <x v="21"/>
    <x v="11"/>
    <n v="100"/>
    <n v="14"/>
    <n v="625"/>
    <n v="80"/>
    <n v="10"/>
    <n v="100"/>
    <n v="74262.5"/>
    <n v="465387.5"/>
    <n v="-391125"/>
    <n v="1.1898689677213168"/>
    <n v="74262.5"/>
    <n v="-31075"/>
    <n v="1050"/>
    <n v="0.24952380952380954"/>
    <n v="70.726190476190482"/>
  </r>
  <r>
    <s v="FDAX 03-13"/>
    <n v="1.46"/>
    <x v="21"/>
    <x v="12"/>
    <n v="100"/>
    <n v="14"/>
    <n v="625"/>
    <n v="80"/>
    <n v="10"/>
    <n v="100"/>
    <n v="71662.5"/>
    <n v="467937.5"/>
    <n v="-396275"/>
    <n v="1.1808403255315123"/>
    <n v="71662.5"/>
    <n v="-30675"/>
    <n v="1072"/>
    <n v="0.24533582089552239"/>
    <n v="66.849347014925371"/>
  </r>
  <r>
    <s v="FDAX 03-13"/>
    <n v="1.56"/>
    <x v="21"/>
    <x v="13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1"/>
    <x v="14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1"/>
    <x v="15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1"/>
    <x v="16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63"/>
    <x v="21"/>
    <x v="17"/>
    <n v="100"/>
    <n v="14"/>
    <n v="625"/>
    <n v="80"/>
    <n v="10"/>
    <n v="100"/>
    <n v="80037.5"/>
    <n v="474275"/>
    <n v="-394237.5"/>
    <n v="1.2030184850502552"/>
    <n v="80037.5"/>
    <n v="-30387.5"/>
    <n v="1107"/>
    <n v="0.24570912375790424"/>
    <n v="72.301264679313462"/>
  </r>
  <r>
    <s v="FDAX 03-13"/>
    <n v="1.65"/>
    <x v="21"/>
    <x v="18"/>
    <n v="100"/>
    <n v="14"/>
    <n v="625"/>
    <n v="80"/>
    <n v="10"/>
    <n v="100"/>
    <n v="81050"/>
    <n v="477875"/>
    <n v="-396825"/>
    <n v="1.2042462042462043"/>
    <n v="81050"/>
    <n v="-30375"/>
    <n v="1126"/>
    <n v="0.24777975133214919"/>
    <n v="71.980461811722918"/>
  </r>
  <r>
    <s v="FDAX 03-13"/>
    <n v="1.54"/>
    <x v="21"/>
    <x v="19"/>
    <n v="100"/>
    <n v="14"/>
    <n v="625"/>
    <n v="80"/>
    <n v="10"/>
    <n v="100"/>
    <n v="76337.5"/>
    <n v="486037.5"/>
    <n v="-409700"/>
    <n v="1.1863253600195265"/>
    <n v="76337.5"/>
    <n v="-30362.5"/>
    <n v="1147"/>
    <n v="0.24585876198779424"/>
    <n v="66.554054054054049"/>
  </r>
  <r>
    <s v="FDAX 03-13"/>
    <n v="1.44"/>
    <x v="22"/>
    <x v="0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2"/>
    <x v="1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2"/>
    <x v="2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82"/>
    <x v="22"/>
    <x v="3"/>
    <n v="100"/>
    <n v="14"/>
    <n v="625"/>
    <n v="80"/>
    <n v="10"/>
    <n v="100"/>
    <n v="91487.5"/>
    <n v="499712.5"/>
    <n v="-408225"/>
    <n v="1.2241104782901586"/>
    <n v="91487.5"/>
    <n v="-29850"/>
    <n v="1195"/>
    <n v="0.24100418410041841"/>
    <n v="76.558577405857747"/>
  </r>
  <r>
    <s v="FDAX 03-13"/>
    <n v="1.97"/>
    <x v="22"/>
    <x v="4"/>
    <n v="100"/>
    <n v="14"/>
    <n v="625"/>
    <n v="80"/>
    <n v="10"/>
    <n v="100"/>
    <n v="99337.5"/>
    <n v="508212.5"/>
    <n v="-408875"/>
    <n v="1.2429532253133597"/>
    <n v="99337.5"/>
    <n v="-27387.5"/>
    <n v="1217"/>
    <n v="0.24568611339359081"/>
    <n v="81.624897288414132"/>
  </r>
  <r>
    <s v="FDAX 03-13"/>
    <n v="2.5099999999999998"/>
    <x v="22"/>
    <x v="5"/>
    <n v="100"/>
    <n v="14"/>
    <n v="625"/>
    <n v="80"/>
    <n v="10"/>
    <n v="100"/>
    <n v="127900"/>
    <n v="528462.5"/>
    <n v="-400562.5"/>
    <n v="1.3193009829926665"/>
    <n v="127900"/>
    <n v="-23575"/>
    <n v="1249"/>
    <n v="0.24499599679743794"/>
    <n v="102.40192153722978"/>
  </r>
  <r>
    <s v="FDAX 03-13"/>
    <n v="1.46"/>
    <x v="22"/>
    <x v="6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2"/>
    <x v="7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2"/>
    <x v="8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2"/>
    <x v="9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33"/>
    <x v="22"/>
    <x v="10"/>
    <n v="100"/>
    <n v="14"/>
    <n v="625"/>
    <n v="80"/>
    <n v="10"/>
    <n v="100"/>
    <n v="64800"/>
    <n v="462100"/>
    <n v="-397300"/>
    <n v="1.1631009312861817"/>
    <n v="64800"/>
    <n v="-31612.5"/>
    <n v="1037"/>
    <n v="0.25072324011571839"/>
    <n v="62.487945998071361"/>
  </r>
  <r>
    <s v="FDAX 03-13"/>
    <n v="1.52"/>
    <x v="22"/>
    <x v="11"/>
    <n v="100"/>
    <n v="14"/>
    <n v="625"/>
    <n v="80"/>
    <n v="10"/>
    <n v="100"/>
    <n v="74262.5"/>
    <n v="465387.5"/>
    <n v="-391125"/>
    <n v="1.1898689677213168"/>
    <n v="74262.5"/>
    <n v="-31075"/>
    <n v="1050"/>
    <n v="0.24952380952380954"/>
    <n v="70.726190476190482"/>
  </r>
  <r>
    <s v="FDAX 03-13"/>
    <n v="1.46"/>
    <x v="22"/>
    <x v="12"/>
    <n v="100"/>
    <n v="14"/>
    <n v="625"/>
    <n v="80"/>
    <n v="10"/>
    <n v="100"/>
    <n v="71662.5"/>
    <n v="467937.5"/>
    <n v="-396275"/>
    <n v="1.1808403255315123"/>
    <n v="71662.5"/>
    <n v="-30675"/>
    <n v="1072"/>
    <n v="0.24533582089552239"/>
    <n v="66.849347014925371"/>
  </r>
  <r>
    <s v="FDAX 03-13"/>
    <n v="1.56"/>
    <x v="22"/>
    <x v="13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2"/>
    <x v="14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2"/>
    <x v="15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2"/>
    <x v="16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63"/>
    <x v="22"/>
    <x v="17"/>
    <n v="100"/>
    <n v="14"/>
    <n v="625"/>
    <n v="80"/>
    <n v="10"/>
    <n v="100"/>
    <n v="80037.5"/>
    <n v="474275"/>
    <n v="-394237.5"/>
    <n v="1.2030184850502552"/>
    <n v="80037.5"/>
    <n v="-30387.5"/>
    <n v="1107"/>
    <n v="0.24570912375790424"/>
    <n v="72.301264679313462"/>
  </r>
  <r>
    <s v="FDAX 03-13"/>
    <n v="1.65"/>
    <x v="22"/>
    <x v="18"/>
    <n v="100"/>
    <n v="14"/>
    <n v="625"/>
    <n v="80"/>
    <n v="10"/>
    <n v="100"/>
    <n v="81050"/>
    <n v="477875"/>
    <n v="-396825"/>
    <n v="1.2042462042462043"/>
    <n v="81050"/>
    <n v="-30375"/>
    <n v="1126"/>
    <n v="0.24777975133214919"/>
    <n v="71.980461811722918"/>
  </r>
  <r>
    <s v="FDAX 03-13"/>
    <n v="1.54"/>
    <x v="22"/>
    <x v="19"/>
    <n v="100"/>
    <n v="14"/>
    <n v="625"/>
    <n v="80"/>
    <n v="10"/>
    <n v="100"/>
    <n v="76337.5"/>
    <n v="486037.5"/>
    <n v="-409700"/>
    <n v="1.1863253600195265"/>
    <n v="76337.5"/>
    <n v="-30362.5"/>
    <n v="1147"/>
    <n v="0.24585876198779424"/>
    <n v="66.554054054054049"/>
  </r>
  <r>
    <s v="FDAX 03-13"/>
    <n v="1.44"/>
    <x v="23"/>
    <x v="0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3"/>
    <x v="1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44"/>
    <x v="23"/>
    <x v="2"/>
    <n v="100"/>
    <n v="14"/>
    <n v="625"/>
    <n v="80"/>
    <n v="10"/>
    <n v="100"/>
    <n v="71637.5"/>
    <n v="487087.5"/>
    <n v="-415450"/>
    <n v="1.1724335058370441"/>
    <n v="71637.5"/>
    <n v="-33312.5"/>
    <n v="1174"/>
    <n v="0.24190800681431004"/>
    <n v="61.020017035775126"/>
  </r>
  <r>
    <s v="FDAX 03-13"/>
    <n v="1.82"/>
    <x v="23"/>
    <x v="3"/>
    <n v="100"/>
    <n v="14"/>
    <n v="625"/>
    <n v="80"/>
    <n v="10"/>
    <n v="100"/>
    <n v="91487.5"/>
    <n v="499712.5"/>
    <n v="-408225"/>
    <n v="1.2241104782901586"/>
    <n v="91487.5"/>
    <n v="-29850"/>
    <n v="1195"/>
    <n v="0.24100418410041841"/>
    <n v="76.558577405857747"/>
  </r>
  <r>
    <s v="FDAX 03-13"/>
    <n v="1.97"/>
    <x v="23"/>
    <x v="4"/>
    <n v="100"/>
    <n v="14"/>
    <n v="625"/>
    <n v="80"/>
    <n v="10"/>
    <n v="100"/>
    <n v="99337.5"/>
    <n v="508212.5"/>
    <n v="-408875"/>
    <n v="1.2429532253133597"/>
    <n v="99337.5"/>
    <n v="-27387.5"/>
    <n v="1217"/>
    <n v="0.24568611339359081"/>
    <n v="81.624897288414132"/>
  </r>
  <r>
    <s v="FDAX 03-13"/>
    <n v="2.5099999999999998"/>
    <x v="23"/>
    <x v="5"/>
    <n v="100"/>
    <n v="14"/>
    <n v="625"/>
    <n v="80"/>
    <n v="10"/>
    <n v="100"/>
    <n v="127900"/>
    <n v="528462.5"/>
    <n v="-400562.5"/>
    <n v="1.3193009829926665"/>
    <n v="127900"/>
    <n v="-23575"/>
    <n v="1249"/>
    <n v="0.24499599679743794"/>
    <n v="102.40192153722978"/>
  </r>
  <r>
    <s v="FDAX 03-13"/>
    <n v="1.46"/>
    <x v="23"/>
    <x v="6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3"/>
    <x v="7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3"/>
    <x v="8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46"/>
    <x v="23"/>
    <x v="9"/>
    <n v="100"/>
    <n v="14"/>
    <n v="625"/>
    <n v="80"/>
    <n v="10"/>
    <n v="100"/>
    <n v="71037.5"/>
    <n v="459500"/>
    <n v="-388462.5"/>
    <n v="1.1828683592367346"/>
    <n v="71037.5"/>
    <n v="-31037.5"/>
    <n v="1009"/>
    <n v="0.25470763131813678"/>
    <n v="70.403865213082256"/>
  </r>
  <r>
    <s v="FDAX 03-13"/>
    <n v="1.33"/>
    <x v="23"/>
    <x v="10"/>
    <n v="100"/>
    <n v="14"/>
    <n v="625"/>
    <n v="80"/>
    <n v="10"/>
    <n v="100"/>
    <n v="64800"/>
    <n v="462100"/>
    <n v="-397300"/>
    <n v="1.1631009312861817"/>
    <n v="64800"/>
    <n v="-31612.5"/>
    <n v="1037"/>
    <n v="0.25072324011571839"/>
    <n v="62.487945998071361"/>
  </r>
  <r>
    <s v="FDAX 03-13"/>
    <n v="1.52"/>
    <x v="23"/>
    <x v="11"/>
    <n v="100"/>
    <n v="14"/>
    <n v="625"/>
    <n v="80"/>
    <n v="10"/>
    <n v="100"/>
    <n v="74262.5"/>
    <n v="465387.5"/>
    <n v="-391125"/>
    <n v="1.1898689677213168"/>
    <n v="74262.5"/>
    <n v="-31075"/>
    <n v="1050"/>
    <n v="0.24952380952380954"/>
    <n v="70.726190476190482"/>
  </r>
  <r>
    <s v="FDAX 03-13"/>
    <n v="1.46"/>
    <x v="23"/>
    <x v="12"/>
    <n v="100"/>
    <n v="14"/>
    <n v="625"/>
    <n v="80"/>
    <n v="10"/>
    <n v="100"/>
    <n v="71662.5"/>
    <n v="467937.5"/>
    <n v="-396275"/>
    <n v="1.1808403255315123"/>
    <n v="71662.5"/>
    <n v="-30675"/>
    <n v="1072"/>
    <n v="0.24533582089552239"/>
    <n v="66.849347014925371"/>
  </r>
  <r>
    <s v="FDAX 03-13"/>
    <n v="1.56"/>
    <x v="23"/>
    <x v="13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3"/>
    <x v="14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3"/>
    <x v="15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56"/>
    <x v="23"/>
    <x v="16"/>
    <n v="100"/>
    <n v="14"/>
    <n v="625"/>
    <n v="80"/>
    <n v="10"/>
    <n v="100"/>
    <n v="76525"/>
    <n v="469625"/>
    <n v="-393100"/>
    <n v="1.1946705672856779"/>
    <n v="76525"/>
    <n v="-31687.5"/>
    <n v="1089"/>
    <n v="0.24701561065197428"/>
    <n v="70.270890725436175"/>
  </r>
  <r>
    <s v="FDAX 03-13"/>
    <n v="1.63"/>
    <x v="23"/>
    <x v="17"/>
    <n v="100"/>
    <n v="14"/>
    <n v="625"/>
    <n v="80"/>
    <n v="10"/>
    <n v="100"/>
    <n v="80037.5"/>
    <n v="474275"/>
    <n v="-394237.5"/>
    <n v="1.2030184850502552"/>
    <n v="80037.5"/>
    <n v="-30387.5"/>
    <n v="1107"/>
    <n v="0.24570912375790424"/>
    <n v="72.301264679313462"/>
  </r>
  <r>
    <s v="FDAX 03-13"/>
    <n v="1.65"/>
    <x v="23"/>
    <x v="18"/>
    <n v="100"/>
    <n v="14"/>
    <n v="625"/>
    <n v="80"/>
    <n v="10"/>
    <n v="100"/>
    <n v="81050"/>
    <n v="477875"/>
    <n v="-396825"/>
    <n v="1.2042462042462043"/>
    <n v="81050"/>
    <n v="-30375"/>
    <n v="1126"/>
    <n v="0.24777975133214919"/>
    <n v="71.980461811722918"/>
  </r>
  <r>
    <s v="FDAX 03-13"/>
    <n v="1.54"/>
    <x v="23"/>
    <x v="19"/>
    <n v="100"/>
    <n v="14"/>
    <n v="625"/>
    <n v="80"/>
    <n v="10"/>
    <n v="100"/>
    <n v="76337.5"/>
    <n v="486037.5"/>
    <n v="-409700"/>
    <n v="1.1863253600195265"/>
    <n v="76337.5"/>
    <n v="-30362.5"/>
    <n v="1147"/>
    <n v="0.24585876198779424"/>
    <n v="66.554054054054049"/>
  </r>
  <r>
    <s v="FDAX 03-13"/>
    <n v="1.46"/>
    <x v="24"/>
    <x v="0"/>
    <n v="100"/>
    <n v="14"/>
    <n v="625"/>
    <n v="80"/>
    <n v="10"/>
    <n v="100"/>
    <n v="72162.5"/>
    <n v="479212.5"/>
    <n v="-407050"/>
    <n v="1.1772816607296401"/>
    <n v="72162.5"/>
    <n v="-32887.5"/>
    <n v="1138"/>
    <n v="0.24516695957820739"/>
    <n v="63.411687170474515"/>
  </r>
  <r>
    <s v="FDAX 03-13"/>
    <n v="1.46"/>
    <x v="24"/>
    <x v="1"/>
    <n v="100"/>
    <n v="14"/>
    <n v="625"/>
    <n v="80"/>
    <n v="10"/>
    <n v="100"/>
    <n v="72162.5"/>
    <n v="479212.5"/>
    <n v="-407050"/>
    <n v="1.1772816607296401"/>
    <n v="72162.5"/>
    <n v="-32887.5"/>
    <n v="1138"/>
    <n v="0.24516695957820739"/>
    <n v="63.411687170474515"/>
  </r>
  <r>
    <s v="FDAX 03-13"/>
    <n v="1.46"/>
    <x v="24"/>
    <x v="2"/>
    <n v="100"/>
    <n v="14"/>
    <n v="625"/>
    <n v="80"/>
    <n v="10"/>
    <n v="100"/>
    <n v="72162.5"/>
    <n v="479212.5"/>
    <n v="-407050"/>
    <n v="1.1772816607296401"/>
    <n v="72162.5"/>
    <n v="-32887.5"/>
    <n v="1138"/>
    <n v="0.24516695957820739"/>
    <n v="63.411687170474515"/>
  </r>
  <r>
    <s v="FDAX 03-13"/>
    <n v="1.85"/>
    <x v="24"/>
    <x v="3"/>
    <n v="100"/>
    <n v="14"/>
    <n v="625"/>
    <n v="80"/>
    <n v="10"/>
    <n v="100"/>
    <n v="92550"/>
    <n v="492000"/>
    <n v="-399450"/>
    <n v="1.2316935786706722"/>
    <n v="92550"/>
    <n v="-29425"/>
    <n v="1159"/>
    <n v="0.24417601380500431"/>
    <n v="79.853321829163065"/>
  </r>
  <r>
    <s v="FDAX 03-13"/>
    <n v="1.95"/>
    <x v="24"/>
    <x v="4"/>
    <n v="100"/>
    <n v="14"/>
    <n v="625"/>
    <n v="80"/>
    <n v="10"/>
    <n v="100"/>
    <n v="97875"/>
    <n v="500425"/>
    <n v="-402550"/>
    <n v="1.2431374984473977"/>
    <n v="97875"/>
    <n v="-26962.5"/>
    <n v="1183"/>
    <n v="0.24852071005917159"/>
    <n v="82.734573119188511"/>
  </r>
  <r>
    <s v="FDAX 03-13"/>
    <n v="2.48"/>
    <x v="24"/>
    <x v="5"/>
    <n v="100"/>
    <n v="14"/>
    <n v="625"/>
    <n v="80"/>
    <n v="10"/>
    <n v="100"/>
    <n v="125900"/>
    <n v="520387.5"/>
    <n v="-394487.5"/>
    <n v="1.3191482619854875"/>
    <n v="125900"/>
    <n v="-23150"/>
    <n v="1216"/>
    <n v="0.24753289473684212"/>
    <n v="103.53618421052632"/>
  </r>
  <r>
    <s v="FDAX 03-13"/>
    <n v="1.43"/>
    <x v="24"/>
    <x v="6"/>
    <n v="100"/>
    <n v="14"/>
    <n v="625"/>
    <n v="80"/>
    <n v="10"/>
    <n v="100"/>
    <n v="69112.5"/>
    <n v="450175"/>
    <n v="-381062.5"/>
    <n v="1.1813678858454977"/>
    <n v="69112.5"/>
    <n v="-30612.5"/>
    <n v="973"/>
    <n v="0.25899280575539568"/>
    <n v="71.030318602261048"/>
  </r>
  <r>
    <s v="FDAX 03-13"/>
    <n v="1.43"/>
    <x v="24"/>
    <x v="7"/>
    <n v="100"/>
    <n v="14"/>
    <n v="625"/>
    <n v="80"/>
    <n v="10"/>
    <n v="100"/>
    <n v="69112.5"/>
    <n v="450175"/>
    <n v="-381062.5"/>
    <n v="1.1813678858454977"/>
    <n v="69112.5"/>
    <n v="-30612.5"/>
    <n v="973"/>
    <n v="0.25899280575539568"/>
    <n v="71.030318602261048"/>
  </r>
  <r>
    <s v="FDAX 03-13"/>
    <n v="1.43"/>
    <x v="24"/>
    <x v="8"/>
    <n v="100"/>
    <n v="14"/>
    <n v="625"/>
    <n v="80"/>
    <n v="10"/>
    <n v="100"/>
    <n v="69112.5"/>
    <n v="450175"/>
    <n v="-381062.5"/>
    <n v="1.1813678858454977"/>
    <n v="69112.5"/>
    <n v="-30612.5"/>
    <n v="973"/>
    <n v="0.25899280575539568"/>
    <n v="71.030318602261048"/>
  </r>
  <r>
    <s v="FDAX 03-13"/>
    <n v="1.43"/>
    <x v="24"/>
    <x v="9"/>
    <n v="100"/>
    <n v="14"/>
    <n v="625"/>
    <n v="80"/>
    <n v="10"/>
    <n v="100"/>
    <n v="69112.5"/>
    <n v="450175"/>
    <n v="-381062.5"/>
    <n v="1.1813678858454977"/>
    <n v="69112.5"/>
    <n v="-30612.5"/>
    <n v="973"/>
    <n v="0.25899280575539568"/>
    <n v="71.030318602261048"/>
  </r>
  <r>
    <s v="FDAX 03-13"/>
    <n v="1.29"/>
    <x v="24"/>
    <x v="10"/>
    <n v="100"/>
    <n v="14"/>
    <n v="625"/>
    <n v="80"/>
    <n v="10"/>
    <n v="100"/>
    <n v="62800"/>
    <n v="452450"/>
    <n v="-389650"/>
    <n v="1.1611702810214295"/>
    <n v="62800"/>
    <n v="-31187.5"/>
    <n v="1001"/>
    <n v="0.25474525474525472"/>
    <n v="62.737262737262739"/>
  </r>
  <r>
    <s v="FDAX 03-13"/>
    <n v="1.5"/>
    <x v="24"/>
    <x v="11"/>
    <n v="100"/>
    <n v="14"/>
    <n v="625"/>
    <n v="80"/>
    <n v="10"/>
    <n v="100"/>
    <n v="72812.5"/>
    <n v="455962.5"/>
    <n v="-383150"/>
    <n v="1.190036539214407"/>
    <n v="72812.5"/>
    <n v="-30650"/>
    <n v="1014"/>
    <n v="0.25345167652859962"/>
    <n v="71.807199211045358"/>
  </r>
  <r>
    <s v="FDAX 03-13"/>
    <n v="1.44"/>
    <x v="24"/>
    <x v="12"/>
    <n v="100"/>
    <n v="14"/>
    <n v="625"/>
    <n v="80"/>
    <n v="10"/>
    <n v="100"/>
    <n v="70500"/>
    <n v="458912.5"/>
    <n v="-388412.5"/>
    <n v="1.1815080616612492"/>
    <n v="70500"/>
    <n v="-30250"/>
    <n v="1036"/>
    <n v="0.24903474903474904"/>
    <n v="68.050193050193045"/>
  </r>
  <r>
    <s v="FDAX 03-13"/>
    <n v="1.53"/>
    <x v="24"/>
    <x v="13"/>
    <n v="100"/>
    <n v="14"/>
    <n v="625"/>
    <n v="80"/>
    <n v="10"/>
    <n v="100"/>
    <n v="74500"/>
    <n v="460575"/>
    <n v="-386075"/>
    <n v="1.1929676876254613"/>
    <n v="74500"/>
    <n v="-31262.5"/>
    <n v="1053"/>
    <n v="0.24976258309591642"/>
    <n v="70.750237416904085"/>
  </r>
  <r>
    <s v="FDAX 03-13"/>
    <n v="1.53"/>
    <x v="24"/>
    <x v="14"/>
    <n v="100"/>
    <n v="14"/>
    <n v="625"/>
    <n v="80"/>
    <n v="10"/>
    <n v="100"/>
    <n v="74500"/>
    <n v="460575"/>
    <n v="-386075"/>
    <n v="1.1929676876254613"/>
    <n v="74500"/>
    <n v="-31262.5"/>
    <n v="1053"/>
    <n v="0.24976258309591642"/>
    <n v="70.750237416904085"/>
  </r>
  <r>
    <s v="FDAX 03-13"/>
    <n v="1.53"/>
    <x v="24"/>
    <x v="15"/>
    <n v="100"/>
    <n v="14"/>
    <n v="625"/>
    <n v="80"/>
    <n v="10"/>
    <n v="100"/>
    <n v="74500"/>
    <n v="460575"/>
    <n v="-386075"/>
    <n v="1.1929676876254613"/>
    <n v="74500"/>
    <n v="-31262.5"/>
    <n v="1053"/>
    <n v="0.24976258309591642"/>
    <n v="70.750237416904085"/>
  </r>
  <r>
    <s v="FDAX 03-13"/>
    <n v="1.53"/>
    <x v="24"/>
    <x v="16"/>
    <n v="100"/>
    <n v="14"/>
    <n v="625"/>
    <n v="80"/>
    <n v="10"/>
    <n v="100"/>
    <n v="74500"/>
    <n v="460575"/>
    <n v="-386075"/>
    <n v="1.1929676876254613"/>
    <n v="74500"/>
    <n v="-31262.5"/>
    <n v="1053"/>
    <n v="0.24976258309591642"/>
    <n v="70.750237416904085"/>
  </r>
  <r>
    <s v="FDAX 03-13"/>
    <n v="1.62"/>
    <x v="24"/>
    <x v="17"/>
    <n v="100"/>
    <n v="14"/>
    <n v="625"/>
    <n v="80"/>
    <n v="10"/>
    <n v="100"/>
    <n v="78912.5"/>
    <n v="466062.5"/>
    <n v="-387150"/>
    <n v="1.2038292651427096"/>
    <n v="78912.5"/>
    <n v="-29962.5"/>
    <n v="1071"/>
    <n v="0.24929971988795518"/>
    <n v="73.681139122315599"/>
  </r>
  <r>
    <s v="FDAX 03-13"/>
    <n v="1.65"/>
    <x v="24"/>
    <x v="18"/>
    <n v="100"/>
    <n v="14"/>
    <n v="625"/>
    <n v="80"/>
    <n v="10"/>
    <n v="100"/>
    <n v="80687.5"/>
    <n v="469662.5"/>
    <n v="-388975"/>
    <n v="1.2074362105533776"/>
    <n v="80687.5"/>
    <n v="-29950"/>
    <n v="1090"/>
    <n v="0.25137614678899084"/>
    <n v="74.025229357798167"/>
  </r>
  <r>
    <s v="FDAX 03-13"/>
    <n v="1.54"/>
    <x v="24"/>
    <x v="19"/>
    <n v="100"/>
    <n v="14"/>
    <n v="625"/>
    <n v="80"/>
    <n v="10"/>
    <n v="100"/>
    <n v="76112.5"/>
    <n v="477925"/>
    <n v="-401812.5"/>
    <n v="1.1894229273603982"/>
    <n v="76112.5"/>
    <n v="-29937.5"/>
    <n v="1111"/>
    <n v="0.24932493249324933"/>
    <n v="68.508100810081004"/>
  </r>
  <r>
    <s v="FDAX 03-13"/>
    <n v="1.07"/>
    <x v="25"/>
    <x v="0"/>
    <n v="100"/>
    <n v="14"/>
    <n v="625"/>
    <n v="80"/>
    <n v="10"/>
    <n v="100"/>
    <n v="50362.5"/>
    <n v="454375"/>
    <n v="-404012.5"/>
    <n v="1.1246557965409487"/>
    <n v="50362.5"/>
    <n v="-32887.5"/>
    <n v="1113"/>
    <n v="0.24258760107816713"/>
    <n v="45.249326145552558"/>
  </r>
  <r>
    <s v="FDAX 03-13"/>
    <n v="1.07"/>
    <x v="25"/>
    <x v="1"/>
    <n v="100"/>
    <n v="14"/>
    <n v="625"/>
    <n v="80"/>
    <n v="10"/>
    <n v="100"/>
    <n v="50362.5"/>
    <n v="454375"/>
    <n v="-404012.5"/>
    <n v="1.1246557965409487"/>
    <n v="50362.5"/>
    <n v="-32887.5"/>
    <n v="1113"/>
    <n v="0.24258760107816713"/>
    <n v="45.249326145552558"/>
  </r>
  <r>
    <s v="FDAX 03-13"/>
    <n v="1.07"/>
    <x v="25"/>
    <x v="2"/>
    <n v="100"/>
    <n v="14"/>
    <n v="625"/>
    <n v="80"/>
    <n v="10"/>
    <n v="100"/>
    <n v="50362.5"/>
    <n v="454375"/>
    <n v="-404012.5"/>
    <n v="1.1246557965409487"/>
    <n v="50362.5"/>
    <n v="-32887.5"/>
    <n v="1113"/>
    <n v="0.24258760107816713"/>
    <n v="45.249326145552558"/>
  </r>
  <r>
    <s v="FDAX 03-13"/>
    <n v="1.47"/>
    <x v="25"/>
    <x v="3"/>
    <n v="100"/>
    <n v="14"/>
    <n v="625"/>
    <n v="80"/>
    <n v="10"/>
    <n v="100"/>
    <n v="69925"/>
    <n v="466950"/>
    <n v="-397025"/>
    <n v="1.1761224104275549"/>
    <n v="69925"/>
    <n v="-29425"/>
    <n v="1134"/>
    <n v="0.24162257495590828"/>
    <n v="61.662257495590829"/>
  </r>
  <r>
    <s v="FDAX 03-13"/>
    <n v="1.58"/>
    <x v="25"/>
    <x v="4"/>
    <n v="100"/>
    <n v="14"/>
    <n v="625"/>
    <n v="80"/>
    <n v="10"/>
    <n v="100"/>
    <n v="75937.5"/>
    <n v="476812.5"/>
    <n v="-400875"/>
    <n v="1.1894293732460244"/>
    <n v="75937.5"/>
    <n v="-26962.5"/>
    <n v="1159"/>
    <n v="0.24590163934426229"/>
    <n v="65.519844693701472"/>
  </r>
  <r>
    <s v="FDAX 03-13"/>
    <n v="2.16"/>
    <x v="25"/>
    <x v="5"/>
    <n v="100"/>
    <n v="14"/>
    <n v="625"/>
    <n v="80"/>
    <n v="10"/>
    <n v="100"/>
    <n v="105250"/>
    <n v="498537.5"/>
    <n v="-393287.5"/>
    <n v="1.2676159298223311"/>
    <n v="105250"/>
    <n v="-23150"/>
    <n v="1193"/>
    <n v="0.24476110645431684"/>
    <n v="88.222967309304281"/>
  </r>
  <r>
    <s v="FDAX 03-13"/>
    <n v="0.92"/>
    <x v="25"/>
    <x v="6"/>
    <n v="100"/>
    <n v="14"/>
    <n v="625"/>
    <n v="80"/>
    <n v="10"/>
    <n v="100"/>
    <n v="42225"/>
    <n v="421225"/>
    <n v="-379000"/>
    <n v="1.1114116094986808"/>
    <n v="42225"/>
    <n v="-30612.5"/>
    <n v="948"/>
    <n v="0.25527426160337552"/>
    <n v="44.541139240506332"/>
  </r>
  <r>
    <s v="FDAX 03-13"/>
    <n v="0.92"/>
    <x v="25"/>
    <x v="7"/>
    <n v="100"/>
    <n v="14"/>
    <n v="625"/>
    <n v="80"/>
    <n v="10"/>
    <n v="100"/>
    <n v="42225"/>
    <n v="421225"/>
    <n v="-379000"/>
    <n v="1.1114116094986808"/>
    <n v="42225"/>
    <n v="-30612.5"/>
    <n v="948"/>
    <n v="0.25527426160337552"/>
    <n v="44.541139240506332"/>
  </r>
  <r>
    <s v="FDAX 03-13"/>
    <n v="0.92"/>
    <x v="25"/>
    <x v="8"/>
    <n v="100"/>
    <n v="14"/>
    <n v="625"/>
    <n v="80"/>
    <n v="10"/>
    <n v="100"/>
    <n v="42225"/>
    <n v="421225"/>
    <n v="-379000"/>
    <n v="1.1114116094986808"/>
    <n v="42225"/>
    <n v="-30612.5"/>
    <n v="948"/>
    <n v="0.25527426160337552"/>
    <n v="44.541139240506332"/>
  </r>
  <r>
    <s v="FDAX 03-13"/>
    <n v="0.92"/>
    <x v="25"/>
    <x v="9"/>
    <n v="100"/>
    <n v="14"/>
    <n v="625"/>
    <n v="80"/>
    <n v="10"/>
    <n v="100"/>
    <n v="42225"/>
    <n v="421225"/>
    <n v="-379000"/>
    <n v="1.1114116094986808"/>
    <n v="42225"/>
    <n v="-30612.5"/>
    <n v="948"/>
    <n v="0.25527426160337552"/>
    <n v="44.541139240506332"/>
  </r>
  <r>
    <s v="FDAX 03-13"/>
    <n v="0.84"/>
    <x v="25"/>
    <x v="10"/>
    <n v="100"/>
    <n v="14"/>
    <n v="625"/>
    <n v="80"/>
    <n v="10"/>
    <n v="100"/>
    <n v="38737.5"/>
    <n v="425975"/>
    <n v="-387237.5"/>
    <n v="1.1000355079247233"/>
    <n v="38737.5"/>
    <n v="-31187.5"/>
    <n v="976"/>
    <n v="0.25102459016393441"/>
    <n v="39.690061475409834"/>
  </r>
  <r>
    <s v="FDAX 03-13"/>
    <n v="1.0900000000000001"/>
    <x v="25"/>
    <x v="11"/>
    <n v="100"/>
    <n v="14"/>
    <n v="625"/>
    <n v="80"/>
    <n v="10"/>
    <n v="100"/>
    <n v="50350"/>
    <n v="430862.5"/>
    <n v="-380512.5"/>
    <n v="1.1323215400282514"/>
    <n v="50350"/>
    <n v="-30650"/>
    <n v="989"/>
    <n v="0.24974721941354905"/>
    <n v="50.910010111223457"/>
  </r>
  <r>
    <s v="FDAX 03-13"/>
    <n v="1.04"/>
    <x v="25"/>
    <x v="12"/>
    <n v="100"/>
    <n v="14"/>
    <n v="625"/>
    <n v="80"/>
    <n v="10"/>
    <n v="100"/>
    <n v="48037.5"/>
    <n v="433812.5"/>
    <n v="-385775"/>
    <n v="1.1245220659710971"/>
    <n v="48037.5"/>
    <n v="-30250"/>
    <n v="1011"/>
    <n v="0.24530168150346193"/>
    <n v="47.514836795252222"/>
  </r>
  <r>
    <s v="FDAX 03-13"/>
    <n v="1.1299999999999999"/>
    <x v="25"/>
    <x v="13"/>
    <n v="100"/>
    <n v="14"/>
    <n v="625"/>
    <n v="80"/>
    <n v="10"/>
    <n v="100"/>
    <n v="52075"/>
    <n v="435312.5"/>
    <n v="-383237.5"/>
    <n v="1.1358817965360906"/>
    <n v="52075"/>
    <n v="-31262.5"/>
    <n v="1028"/>
    <n v="0.24610894941634243"/>
    <n v="50.656614785992218"/>
  </r>
  <r>
    <s v="FDAX 03-13"/>
    <n v="1.1299999999999999"/>
    <x v="25"/>
    <x v="14"/>
    <n v="100"/>
    <n v="14"/>
    <n v="625"/>
    <n v="80"/>
    <n v="10"/>
    <n v="100"/>
    <n v="52075"/>
    <n v="435312.5"/>
    <n v="-383237.5"/>
    <n v="1.1358817965360906"/>
    <n v="52075"/>
    <n v="-31262.5"/>
    <n v="1028"/>
    <n v="0.24610894941634243"/>
    <n v="50.656614785992218"/>
  </r>
  <r>
    <s v="FDAX 03-13"/>
    <n v="1.1299999999999999"/>
    <x v="25"/>
    <x v="15"/>
    <n v="100"/>
    <n v="14"/>
    <n v="625"/>
    <n v="80"/>
    <n v="10"/>
    <n v="100"/>
    <n v="52075"/>
    <n v="435312.5"/>
    <n v="-383237.5"/>
    <n v="1.1358817965360906"/>
    <n v="52075"/>
    <n v="-31262.5"/>
    <n v="1028"/>
    <n v="0.24610894941634243"/>
    <n v="50.656614785992218"/>
  </r>
  <r>
    <s v="FDAX 03-13"/>
    <n v="1.1299999999999999"/>
    <x v="25"/>
    <x v="16"/>
    <n v="100"/>
    <n v="14"/>
    <n v="625"/>
    <n v="80"/>
    <n v="10"/>
    <n v="100"/>
    <n v="52075"/>
    <n v="435312.5"/>
    <n v="-383237.5"/>
    <n v="1.1358817965360906"/>
    <n v="52075"/>
    <n v="-31262.5"/>
    <n v="1028"/>
    <n v="0.24610894941634243"/>
    <n v="50.656614785992218"/>
  </r>
  <r>
    <s v="FDAX 03-13"/>
    <n v="1.22"/>
    <x v="25"/>
    <x v="17"/>
    <n v="100"/>
    <n v="14"/>
    <n v="625"/>
    <n v="80"/>
    <n v="10"/>
    <n v="100"/>
    <n v="56462.5"/>
    <n v="441000"/>
    <n v="-384537.5"/>
    <n v="1.1468322335272894"/>
    <n v="56462.5"/>
    <n v="-29962.5"/>
    <n v="1046"/>
    <n v="0.245697896749522"/>
    <n v="53.979445506692159"/>
  </r>
  <r>
    <s v="FDAX 03-13"/>
    <n v="1.26"/>
    <x v="25"/>
    <x v="18"/>
    <n v="100"/>
    <n v="14"/>
    <n v="625"/>
    <n v="80"/>
    <n v="10"/>
    <n v="100"/>
    <n v="58700"/>
    <n v="445000"/>
    <n v="-386300"/>
    <n v="1.1519544395547503"/>
    <n v="58700"/>
    <n v="-29950"/>
    <n v="1065"/>
    <n v="0.24882629107981222"/>
    <n v="55.117370892018776"/>
  </r>
  <r>
    <s v="FDAX 03-13"/>
    <n v="1.1499999999999999"/>
    <x v="25"/>
    <x v="19"/>
    <n v="100"/>
    <n v="14"/>
    <n v="625"/>
    <n v="80"/>
    <n v="10"/>
    <n v="100"/>
    <n v="54112.5"/>
    <n v="453025"/>
    <n v="-398912.5"/>
    <n v="1.1356500485695484"/>
    <n v="54112.5"/>
    <n v="-29937.5"/>
    <n v="1086"/>
    <n v="0.24677716390423574"/>
    <n v="49.827348066298342"/>
  </r>
  <r>
    <s v="FDAX 03-13"/>
    <n v="0.55000000000000004"/>
    <x v="26"/>
    <x v="0"/>
    <n v="100"/>
    <n v="14"/>
    <n v="625"/>
    <n v="80"/>
    <n v="10"/>
    <n v="100"/>
    <n v="25762.5"/>
    <n v="433275"/>
    <n v="-407512.5"/>
    <n v="1.063218919665041"/>
    <n v="25762.5"/>
    <n v="-31937.5"/>
    <n v="1076"/>
    <n v="0.23977695167286245"/>
    <n v="23.942843866171003"/>
  </r>
  <r>
    <s v="FDAX 03-13"/>
    <n v="0.55000000000000004"/>
    <x v="26"/>
    <x v="1"/>
    <n v="100"/>
    <n v="14"/>
    <n v="625"/>
    <n v="80"/>
    <n v="10"/>
    <n v="100"/>
    <n v="25762.5"/>
    <n v="433275"/>
    <n v="-407512.5"/>
    <n v="1.063218919665041"/>
    <n v="25762.5"/>
    <n v="-31937.5"/>
    <n v="1076"/>
    <n v="0.23977695167286245"/>
    <n v="23.942843866171003"/>
  </r>
  <r>
    <s v="FDAX 03-13"/>
    <n v="0.55000000000000004"/>
    <x v="26"/>
    <x v="2"/>
    <n v="100"/>
    <n v="14"/>
    <n v="625"/>
    <n v="80"/>
    <n v="10"/>
    <n v="100"/>
    <n v="25762.5"/>
    <n v="433275"/>
    <n v="-407512.5"/>
    <n v="1.063218919665041"/>
    <n v="25762.5"/>
    <n v="-31937.5"/>
    <n v="1076"/>
    <n v="0.23977695167286245"/>
    <n v="23.942843866171003"/>
  </r>
  <r>
    <s v="FDAX 03-13"/>
    <n v="0.97"/>
    <x v="26"/>
    <x v="3"/>
    <n v="100"/>
    <n v="14"/>
    <n v="625"/>
    <n v="80"/>
    <n v="10"/>
    <n v="100"/>
    <n v="45562.5"/>
    <n v="446750"/>
    <n v="-401187.5"/>
    <n v="1.113569091758841"/>
    <n v="45562.5"/>
    <n v="-28475"/>
    <n v="1097"/>
    <n v="0.23883318140382861"/>
    <n v="41.533728350045578"/>
  </r>
  <r>
    <s v="FDAX 03-13"/>
    <n v="1.07"/>
    <x v="26"/>
    <x v="4"/>
    <n v="100"/>
    <n v="14"/>
    <n v="625"/>
    <n v="80"/>
    <n v="10"/>
    <n v="100"/>
    <n v="51025"/>
    <n v="456850"/>
    <n v="-405825"/>
    <n v="1.1257315345284298"/>
    <n v="51025"/>
    <n v="-26012.5"/>
    <n v="1122"/>
    <n v="0.24331550802139038"/>
    <n v="45.476827094474153"/>
  </r>
  <r>
    <s v="FDAX 03-13"/>
    <n v="1.68"/>
    <x v="26"/>
    <x v="5"/>
    <n v="100"/>
    <n v="14"/>
    <n v="625"/>
    <n v="80"/>
    <n v="10"/>
    <n v="100"/>
    <n v="81262.5"/>
    <n v="479512.5"/>
    <n v="-398250"/>
    <n v="1.2040489642184558"/>
    <n v="81262.5"/>
    <n v="-23200"/>
    <n v="1157"/>
    <n v="0.24286949006050129"/>
    <n v="70.235522904062236"/>
  </r>
  <r>
    <s v="FDAX 03-13"/>
    <n v="0.33"/>
    <x v="26"/>
    <x v="6"/>
    <n v="100"/>
    <n v="14"/>
    <n v="625"/>
    <n v="80"/>
    <n v="10"/>
    <n v="100"/>
    <n v="15075"/>
    <n v="397762.5"/>
    <n v="-382687.5"/>
    <n v="1.0393924546790789"/>
    <n v="15075"/>
    <n v="-29950"/>
    <n v="910"/>
    <n v="0.25274725274725274"/>
    <n v="16.565934065934066"/>
  </r>
  <r>
    <s v="FDAX 03-13"/>
    <n v="0.33"/>
    <x v="26"/>
    <x v="7"/>
    <n v="100"/>
    <n v="14"/>
    <n v="625"/>
    <n v="80"/>
    <n v="10"/>
    <n v="100"/>
    <n v="15075"/>
    <n v="397762.5"/>
    <n v="-382687.5"/>
    <n v="1.0393924546790789"/>
    <n v="15075"/>
    <n v="-29950"/>
    <n v="910"/>
    <n v="0.25274725274725274"/>
    <n v="16.565934065934066"/>
  </r>
  <r>
    <s v="FDAX 03-13"/>
    <n v="0.33"/>
    <x v="26"/>
    <x v="8"/>
    <n v="100"/>
    <n v="14"/>
    <n v="625"/>
    <n v="80"/>
    <n v="10"/>
    <n v="100"/>
    <n v="15075"/>
    <n v="397762.5"/>
    <n v="-382687.5"/>
    <n v="1.0393924546790789"/>
    <n v="15075"/>
    <n v="-29950"/>
    <n v="910"/>
    <n v="0.25274725274725274"/>
    <n v="16.565934065934066"/>
  </r>
  <r>
    <s v="FDAX 03-13"/>
    <n v="0.33"/>
    <x v="26"/>
    <x v="9"/>
    <n v="100"/>
    <n v="14"/>
    <n v="625"/>
    <n v="80"/>
    <n v="10"/>
    <n v="100"/>
    <n v="15075"/>
    <n v="397762.5"/>
    <n v="-382687.5"/>
    <n v="1.0393924546790789"/>
    <n v="15075"/>
    <n v="-29950"/>
    <n v="910"/>
    <n v="0.25274725274725274"/>
    <n v="16.565934065934066"/>
  </r>
  <r>
    <s v="FDAX 03-13"/>
    <n v="0.25"/>
    <x v="26"/>
    <x v="10"/>
    <n v="100"/>
    <n v="14"/>
    <n v="625"/>
    <n v="80"/>
    <n v="10"/>
    <n v="100"/>
    <n v="11162.5"/>
    <n v="402812.5"/>
    <n v="-391650"/>
    <n v="1.0285012128175668"/>
    <n v="11162.5"/>
    <n v="-30812.5"/>
    <n v="939"/>
    <n v="0.24920127795527156"/>
    <n v="11.887646432374867"/>
  </r>
  <r>
    <s v="FDAX 03-13"/>
    <n v="0.51"/>
    <x v="26"/>
    <x v="11"/>
    <n v="100"/>
    <n v="14"/>
    <n v="625"/>
    <n v="80"/>
    <n v="10"/>
    <n v="100"/>
    <n v="23437.5"/>
    <n v="408175"/>
    <n v="-384737.5"/>
    <n v="1.0609181584846812"/>
    <n v="23437.5"/>
    <n v="-29837.5"/>
    <n v="952"/>
    <n v="0.24789915966386555"/>
    <n v="24.619222689075631"/>
  </r>
  <r>
    <s v="FDAX 03-13"/>
    <n v="0.46"/>
    <x v="26"/>
    <x v="12"/>
    <n v="100"/>
    <n v="14"/>
    <n v="625"/>
    <n v="80"/>
    <n v="10"/>
    <n v="100"/>
    <n v="20900"/>
    <n v="411487.5"/>
    <n v="-390587.5"/>
    <n v="1.0535091368771401"/>
    <n v="20900"/>
    <n v="-30450"/>
    <n v="974"/>
    <n v="0.24229979466119098"/>
    <n v="21.457905544147845"/>
  </r>
  <r>
    <s v="FDAX 03-13"/>
    <n v="0.55000000000000004"/>
    <x v="26"/>
    <x v="13"/>
    <n v="100"/>
    <n v="14"/>
    <n v="625"/>
    <n v="80"/>
    <n v="10"/>
    <n v="100"/>
    <n v="25325"/>
    <n v="413000"/>
    <n v="-387675"/>
    <n v="1.0653253369446056"/>
    <n v="25325"/>
    <n v="-30312.5"/>
    <n v="991"/>
    <n v="0.24318869828456105"/>
    <n v="25.554994954591322"/>
  </r>
  <r>
    <s v="FDAX 03-13"/>
    <n v="0.55000000000000004"/>
    <x v="26"/>
    <x v="14"/>
    <n v="100"/>
    <n v="14"/>
    <n v="625"/>
    <n v="80"/>
    <n v="10"/>
    <n v="100"/>
    <n v="25325"/>
    <n v="413000"/>
    <n v="-387675"/>
    <n v="1.0653253369446056"/>
    <n v="25325"/>
    <n v="-30312.5"/>
    <n v="991"/>
    <n v="0.24318869828456105"/>
    <n v="25.554994954591322"/>
  </r>
  <r>
    <s v="FDAX 03-13"/>
    <n v="0.55000000000000004"/>
    <x v="26"/>
    <x v="15"/>
    <n v="100"/>
    <n v="14"/>
    <n v="625"/>
    <n v="80"/>
    <n v="10"/>
    <n v="100"/>
    <n v="25325"/>
    <n v="413000"/>
    <n v="-387675"/>
    <n v="1.0653253369446056"/>
    <n v="25325"/>
    <n v="-30312.5"/>
    <n v="991"/>
    <n v="0.24318869828456105"/>
    <n v="25.554994954591322"/>
  </r>
  <r>
    <s v="FDAX 03-13"/>
    <n v="0.55000000000000004"/>
    <x v="26"/>
    <x v="16"/>
    <n v="100"/>
    <n v="14"/>
    <n v="625"/>
    <n v="80"/>
    <n v="10"/>
    <n v="100"/>
    <n v="25325"/>
    <n v="413000"/>
    <n v="-387675"/>
    <n v="1.0653253369446056"/>
    <n v="25325"/>
    <n v="-30312.5"/>
    <n v="991"/>
    <n v="0.24318869828456105"/>
    <n v="25.554994954591322"/>
  </r>
  <r>
    <s v="FDAX 03-13"/>
    <n v="0.64"/>
    <x v="26"/>
    <x v="17"/>
    <n v="100"/>
    <n v="14"/>
    <n v="625"/>
    <n v="80"/>
    <n v="10"/>
    <n v="100"/>
    <n v="29425"/>
    <n v="418812.5"/>
    <n v="-389387.5"/>
    <n v="1.0755673975153286"/>
    <n v="29425"/>
    <n v="-29012.5"/>
    <n v="1009"/>
    <n v="0.24281466798810702"/>
    <n v="29.162537165510408"/>
  </r>
  <r>
    <s v="FDAX 03-13"/>
    <n v="0.7"/>
    <x v="26"/>
    <x v="18"/>
    <n v="100"/>
    <n v="14"/>
    <n v="625"/>
    <n v="80"/>
    <n v="10"/>
    <n v="100"/>
    <n v="32125"/>
    <n v="422837.5"/>
    <n v="-390712.5"/>
    <n v="1.0822215823655501"/>
    <n v="32125"/>
    <n v="-29000"/>
    <n v="1028"/>
    <n v="0.24513618677042801"/>
    <n v="31.25"/>
  </r>
  <r>
    <s v="FDAX 03-13"/>
    <n v="0.62"/>
    <x v="26"/>
    <x v="19"/>
    <n v="100"/>
    <n v="14"/>
    <n v="625"/>
    <n v="80"/>
    <n v="10"/>
    <n v="100"/>
    <n v="28887.5"/>
    <n v="431700"/>
    <n v="-402812.5"/>
    <n v="1.0717145073700542"/>
    <n v="28887.5"/>
    <n v="-28987.5"/>
    <n v="1049"/>
    <n v="0.2430886558627264"/>
    <n v="27.538131553860818"/>
  </r>
  <r>
    <s v="FDAX 03-13"/>
    <n v="0.31"/>
    <x v="27"/>
    <x v="0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7"/>
    <x v="1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7"/>
    <x v="2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73"/>
    <x v="27"/>
    <x v="3"/>
    <n v="100"/>
    <n v="14"/>
    <n v="625"/>
    <n v="80"/>
    <n v="10"/>
    <n v="100"/>
    <n v="34037.5"/>
    <n v="428550"/>
    <n v="-394512.5"/>
    <n v="1.0862773676372739"/>
    <n v="34037.5"/>
    <n v="-24962.5"/>
    <n v="1068"/>
    <n v="0.23595505617977527"/>
    <n v="31.870318352059925"/>
  </r>
  <r>
    <s v="FDAX 03-13"/>
    <n v="0.86"/>
    <x v="27"/>
    <x v="4"/>
    <n v="100"/>
    <n v="14"/>
    <n v="625"/>
    <n v="80"/>
    <n v="10"/>
    <n v="100"/>
    <n v="40462.5"/>
    <n v="438950"/>
    <n v="-398487.5"/>
    <n v="1.1015401988770037"/>
    <n v="40462.5"/>
    <n v="-23625"/>
    <n v="1093"/>
    <n v="0.24062214089661482"/>
    <n v="37.019670631290026"/>
  </r>
  <r>
    <s v="FDAX 03-13"/>
    <n v="1.5"/>
    <x v="27"/>
    <x v="5"/>
    <n v="100"/>
    <n v="14"/>
    <n v="625"/>
    <n v="80"/>
    <n v="10"/>
    <n v="100"/>
    <n v="71512.5"/>
    <n v="462075"/>
    <n v="-390562.5"/>
    <n v="1.1831012962073932"/>
    <n v="71512.5"/>
    <n v="-20037.5"/>
    <n v="1128"/>
    <n v="0.24113475177304963"/>
    <n v="63.397606382978722"/>
  </r>
  <r>
    <s v="FDAX 03-13"/>
    <n v="0.06"/>
    <x v="27"/>
    <x v="6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7"/>
    <x v="7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7"/>
    <x v="8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7"/>
    <x v="9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-0.02"/>
    <x v="27"/>
    <x v="10"/>
    <n v="100"/>
    <n v="14"/>
    <n v="625"/>
    <n v="80"/>
    <n v="10"/>
    <n v="100"/>
    <n v="-1025"/>
    <n v="384125"/>
    <n v="-385150"/>
    <n v="0.9973386992081007"/>
    <n v="-1025"/>
    <n v="-28200"/>
    <n v="909"/>
    <n v="0.24752475247524752"/>
    <n v="-1.1276127612761275"/>
  </r>
  <r>
    <s v="FDAX 03-13"/>
    <n v="0.25"/>
    <x v="27"/>
    <x v="11"/>
    <n v="100"/>
    <n v="14"/>
    <n v="625"/>
    <n v="80"/>
    <n v="10"/>
    <n v="100"/>
    <n v="11137.5"/>
    <n v="389537.5"/>
    <n v="-378400"/>
    <n v="1.0294331395348837"/>
    <n v="11137.5"/>
    <n v="-26187.5"/>
    <n v="922"/>
    <n v="0.24620390455531455"/>
    <n v="12.079718004338394"/>
  </r>
  <r>
    <s v="FDAX 03-13"/>
    <n v="0.2"/>
    <x v="27"/>
    <x v="12"/>
    <n v="100"/>
    <n v="14"/>
    <n v="625"/>
    <n v="80"/>
    <n v="10"/>
    <n v="100"/>
    <n v="8875"/>
    <n v="393125"/>
    <n v="-384250"/>
    <n v="1.0230969420949902"/>
    <n v="8875"/>
    <n v="-26850"/>
    <n v="944"/>
    <n v="0.24046610169491525"/>
    <n v="9.4014830508474585"/>
  </r>
  <r>
    <s v="FDAX 03-13"/>
    <n v="0.28999999999999998"/>
    <x v="27"/>
    <x v="13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7"/>
    <x v="14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7"/>
    <x v="15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7"/>
    <x v="16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38"/>
    <x v="27"/>
    <x v="17"/>
    <n v="100"/>
    <n v="14"/>
    <n v="625"/>
    <n v="80"/>
    <n v="10"/>
    <n v="100"/>
    <n v="17237.5"/>
    <n v="400550"/>
    <n v="-383312.5"/>
    <n v="1.0449698353171368"/>
    <n v="17237.5"/>
    <n v="-25500"/>
    <n v="980"/>
    <n v="0.24081632653061225"/>
    <n v="17.589285714285715"/>
  </r>
  <r>
    <s v="FDAX 03-13"/>
    <n v="0.45"/>
    <x v="27"/>
    <x v="18"/>
    <n v="100"/>
    <n v="14"/>
    <n v="625"/>
    <n v="80"/>
    <n v="10"/>
    <n v="100"/>
    <n v="20212.5"/>
    <n v="405312.5"/>
    <n v="-385100"/>
    <n v="1.0524863671773566"/>
    <n v="20212.5"/>
    <n v="-25487.5"/>
    <n v="999"/>
    <n v="0.24324324324324326"/>
    <n v="20.232732732732732"/>
  </r>
  <r>
    <s v="FDAX 03-13"/>
    <n v="0.39"/>
    <x v="27"/>
    <x v="19"/>
    <n v="100"/>
    <n v="14"/>
    <n v="625"/>
    <n v="80"/>
    <n v="10"/>
    <n v="100"/>
    <n v="17950"/>
    <n v="414175"/>
    <n v="-396225"/>
    <n v="1.0453025427471765"/>
    <n v="17950"/>
    <n v="-25475"/>
    <n v="1020"/>
    <n v="0.2411764705882353"/>
    <n v="17.598039215686274"/>
  </r>
  <r>
    <s v="FDAX 03-13"/>
    <n v="0.31"/>
    <x v="28"/>
    <x v="0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8"/>
    <x v="1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8"/>
    <x v="2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73"/>
    <x v="28"/>
    <x v="3"/>
    <n v="100"/>
    <n v="14"/>
    <n v="625"/>
    <n v="80"/>
    <n v="10"/>
    <n v="100"/>
    <n v="34037.5"/>
    <n v="428550"/>
    <n v="-394512.5"/>
    <n v="1.0862773676372739"/>
    <n v="34037.5"/>
    <n v="-24962.5"/>
    <n v="1068"/>
    <n v="0.23595505617977527"/>
    <n v="31.870318352059925"/>
  </r>
  <r>
    <s v="FDAX 03-13"/>
    <n v="0.86"/>
    <x v="28"/>
    <x v="4"/>
    <n v="100"/>
    <n v="14"/>
    <n v="625"/>
    <n v="80"/>
    <n v="10"/>
    <n v="100"/>
    <n v="40462.5"/>
    <n v="438950"/>
    <n v="-398487.5"/>
    <n v="1.1015401988770037"/>
    <n v="40462.5"/>
    <n v="-23625"/>
    <n v="1093"/>
    <n v="0.24062214089661482"/>
    <n v="37.019670631290026"/>
  </r>
  <r>
    <s v="FDAX 03-13"/>
    <n v="1.5"/>
    <x v="28"/>
    <x v="5"/>
    <n v="100"/>
    <n v="14"/>
    <n v="625"/>
    <n v="80"/>
    <n v="10"/>
    <n v="100"/>
    <n v="71512.5"/>
    <n v="462075"/>
    <n v="-390562.5"/>
    <n v="1.1831012962073932"/>
    <n v="71512.5"/>
    <n v="-20037.5"/>
    <n v="1128"/>
    <n v="0.24113475177304963"/>
    <n v="63.397606382978722"/>
  </r>
  <r>
    <s v="FDAX 03-13"/>
    <n v="0.06"/>
    <x v="28"/>
    <x v="6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8"/>
    <x v="7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8"/>
    <x v="8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8"/>
    <x v="9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-0.02"/>
    <x v="28"/>
    <x v="10"/>
    <n v="100"/>
    <n v="14"/>
    <n v="625"/>
    <n v="80"/>
    <n v="10"/>
    <n v="100"/>
    <n v="-1025"/>
    <n v="384125"/>
    <n v="-385150"/>
    <n v="0.9973386992081007"/>
    <n v="-1025"/>
    <n v="-28200"/>
    <n v="909"/>
    <n v="0.24752475247524752"/>
    <n v="-1.1276127612761275"/>
  </r>
  <r>
    <s v="FDAX 03-13"/>
    <n v="0.25"/>
    <x v="28"/>
    <x v="11"/>
    <n v="100"/>
    <n v="14"/>
    <n v="625"/>
    <n v="80"/>
    <n v="10"/>
    <n v="100"/>
    <n v="11137.5"/>
    <n v="389537.5"/>
    <n v="-378400"/>
    <n v="1.0294331395348837"/>
    <n v="11137.5"/>
    <n v="-26187.5"/>
    <n v="922"/>
    <n v="0.24620390455531455"/>
    <n v="12.079718004338394"/>
  </r>
  <r>
    <s v="FDAX 03-13"/>
    <n v="0.2"/>
    <x v="28"/>
    <x v="12"/>
    <n v="100"/>
    <n v="14"/>
    <n v="625"/>
    <n v="80"/>
    <n v="10"/>
    <n v="100"/>
    <n v="8875"/>
    <n v="393125"/>
    <n v="-384250"/>
    <n v="1.0230969420949902"/>
    <n v="8875"/>
    <n v="-26850"/>
    <n v="944"/>
    <n v="0.24046610169491525"/>
    <n v="9.4014830508474585"/>
  </r>
  <r>
    <s v="FDAX 03-13"/>
    <n v="0.28999999999999998"/>
    <x v="28"/>
    <x v="13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8"/>
    <x v="14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8"/>
    <x v="15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8"/>
    <x v="16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38"/>
    <x v="28"/>
    <x v="17"/>
    <n v="100"/>
    <n v="14"/>
    <n v="625"/>
    <n v="80"/>
    <n v="10"/>
    <n v="100"/>
    <n v="17237.5"/>
    <n v="400550"/>
    <n v="-383312.5"/>
    <n v="1.0449698353171368"/>
    <n v="17237.5"/>
    <n v="-25500"/>
    <n v="980"/>
    <n v="0.24081632653061225"/>
    <n v="17.589285714285715"/>
  </r>
  <r>
    <s v="FDAX 03-13"/>
    <n v="0.45"/>
    <x v="28"/>
    <x v="18"/>
    <n v="100"/>
    <n v="14"/>
    <n v="625"/>
    <n v="80"/>
    <n v="10"/>
    <n v="100"/>
    <n v="20212.5"/>
    <n v="405312.5"/>
    <n v="-385100"/>
    <n v="1.0524863671773566"/>
    <n v="20212.5"/>
    <n v="-25487.5"/>
    <n v="999"/>
    <n v="0.24324324324324326"/>
    <n v="20.232732732732732"/>
  </r>
  <r>
    <s v="FDAX 03-13"/>
    <n v="0.39"/>
    <x v="28"/>
    <x v="19"/>
    <n v="100"/>
    <n v="14"/>
    <n v="625"/>
    <n v="80"/>
    <n v="10"/>
    <n v="100"/>
    <n v="17950"/>
    <n v="414175"/>
    <n v="-396225"/>
    <n v="1.0453025427471765"/>
    <n v="17950"/>
    <n v="-25475"/>
    <n v="1020"/>
    <n v="0.2411764705882353"/>
    <n v="17.598039215686274"/>
  </r>
  <r>
    <s v="FDAX 03-13"/>
    <n v="0.31"/>
    <x v="29"/>
    <x v="0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9"/>
    <x v="1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29"/>
    <x v="2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73"/>
    <x v="29"/>
    <x v="3"/>
    <n v="100"/>
    <n v="14"/>
    <n v="625"/>
    <n v="80"/>
    <n v="10"/>
    <n v="100"/>
    <n v="34037.5"/>
    <n v="428550"/>
    <n v="-394512.5"/>
    <n v="1.0862773676372739"/>
    <n v="34037.5"/>
    <n v="-24962.5"/>
    <n v="1068"/>
    <n v="0.23595505617977527"/>
    <n v="31.870318352059925"/>
  </r>
  <r>
    <s v="FDAX 03-13"/>
    <n v="0.86"/>
    <x v="29"/>
    <x v="4"/>
    <n v="100"/>
    <n v="14"/>
    <n v="625"/>
    <n v="80"/>
    <n v="10"/>
    <n v="100"/>
    <n v="40462.5"/>
    <n v="438950"/>
    <n v="-398487.5"/>
    <n v="1.1015401988770037"/>
    <n v="40462.5"/>
    <n v="-23625"/>
    <n v="1093"/>
    <n v="0.24062214089661482"/>
    <n v="37.019670631290026"/>
  </r>
  <r>
    <s v="FDAX 03-13"/>
    <n v="1.5"/>
    <x v="29"/>
    <x v="5"/>
    <n v="100"/>
    <n v="14"/>
    <n v="625"/>
    <n v="80"/>
    <n v="10"/>
    <n v="100"/>
    <n v="71512.5"/>
    <n v="462075"/>
    <n v="-390562.5"/>
    <n v="1.1831012962073932"/>
    <n v="71512.5"/>
    <n v="-20037.5"/>
    <n v="1128"/>
    <n v="0.24113475177304963"/>
    <n v="63.397606382978722"/>
  </r>
  <r>
    <s v="FDAX 03-13"/>
    <n v="0.06"/>
    <x v="29"/>
    <x v="6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9"/>
    <x v="7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9"/>
    <x v="8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29"/>
    <x v="9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-0.02"/>
    <x v="29"/>
    <x v="10"/>
    <n v="100"/>
    <n v="14"/>
    <n v="625"/>
    <n v="80"/>
    <n v="10"/>
    <n v="100"/>
    <n v="-1025"/>
    <n v="384125"/>
    <n v="-385150"/>
    <n v="0.9973386992081007"/>
    <n v="-1025"/>
    <n v="-28200"/>
    <n v="909"/>
    <n v="0.24752475247524752"/>
    <n v="-1.1276127612761275"/>
  </r>
  <r>
    <s v="FDAX 03-13"/>
    <n v="0.25"/>
    <x v="29"/>
    <x v="11"/>
    <n v="100"/>
    <n v="14"/>
    <n v="625"/>
    <n v="80"/>
    <n v="10"/>
    <n v="100"/>
    <n v="11137.5"/>
    <n v="389537.5"/>
    <n v="-378400"/>
    <n v="1.0294331395348837"/>
    <n v="11137.5"/>
    <n v="-26187.5"/>
    <n v="922"/>
    <n v="0.24620390455531455"/>
    <n v="12.079718004338394"/>
  </r>
  <r>
    <s v="FDAX 03-13"/>
    <n v="0.2"/>
    <x v="29"/>
    <x v="12"/>
    <n v="100"/>
    <n v="14"/>
    <n v="625"/>
    <n v="80"/>
    <n v="10"/>
    <n v="100"/>
    <n v="8875"/>
    <n v="393125"/>
    <n v="-384250"/>
    <n v="1.0230969420949902"/>
    <n v="8875"/>
    <n v="-26850"/>
    <n v="944"/>
    <n v="0.24046610169491525"/>
    <n v="9.4014830508474585"/>
  </r>
  <r>
    <s v="FDAX 03-13"/>
    <n v="0.28999999999999998"/>
    <x v="29"/>
    <x v="13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9"/>
    <x v="14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9"/>
    <x v="15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29"/>
    <x v="16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38"/>
    <x v="29"/>
    <x v="17"/>
    <n v="100"/>
    <n v="14"/>
    <n v="625"/>
    <n v="80"/>
    <n v="10"/>
    <n v="100"/>
    <n v="17237.5"/>
    <n v="400550"/>
    <n v="-383312.5"/>
    <n v="1.0449698353171368"/>
    <n v="17237.5"/>
    <n v="-25500"/>
    <n v="980"/>
    <n v="0.24081632653061225"/>
    <n v="17.589285714285715"/>
  </r>
  <r>
    <s v="FDAX 03-13"/>
    <n v="0.45"/>
    <x v="29"/>
    <x v="18"/>
    <n v="100"/>
    <n v="14"/>
    <n v="625"/>
    <n v="80"/>
    <n v="10"/>
    <n v="100"/>
    <n v="20212.5"/>
    <n v="405312.5"/>
    <n v="-385100"/>
    <n v="1.0524863671773566"/>
    <n v="20212.5"/>
    <n v="-25487.5"/>
    <n v="999"/>
    <n v="0.24324324324324326"/>
    <n v="20.232732732732732"/>
  </r>
  <r>
    <s v="FDAX 03-13"/>
    <n v="0.39"/>
    <x v="29"/>
    <x v="19"/>
    <n v="100"/>
    <n v="14"/>
    <n v="625"/>
    <n v="80"/>
    <n v="10"/>
    <n v="100"/>
    <n v="17950"/>
    <n v="414175"/>
    <n v="-396225"/>
    <n v="1.0453025427471765"/>
    <n v="17950"/>
    <n v="-25475"/>
    <n v="1020"/>
    <n v="0.2411764705882353"/>
    <n v="17.598039215686274"/>
  </r>
  <r>
    <s v="FDAX 03-13"/>
    <n v="0.31"/>
    <x v="30"/>
    <x v="0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30"/>
    <x v="1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31"/>
    <x v="30"/>
    <x v="2"/>
    <n v="100"/>
    <n v="14"/>
    <n v="625"/>
    <n v="80"/>
    <n v="10"/>
    <n v="100"/>
    <n v="14175"/>
    <n v="415350"/>
    <n v="-401175"/>
    <n v="1.0353337072349973"/>
    <n v="14175"/>
    <n v="-28425"/>
    <n v="1047"/>
    <n v="0.23686723973256923"/>
    <n v="13.538681948424069"/>
  </r>
  <r>
    <s v="FDAX 03-13"/>
    <n v="0.73"/>
    <x v="30"/>
    <x v="3"/>
    <n v="100"/>
    <n v="14"/>
    <n v="625"/>
    <n v="80"/>
    <n v="10"/>
    <n v="100"/>
    <n v="34037.5"/>
    <n v="428550"/>
    <n v="-394512.5"/>
    <n v="1.0862773676372739"/>
    <n v="34037.5"/>
    <n v="-24962.5"/>
    <n v="1068"/>
    <n v="0.23595505617977527"/>
    <n v="31.870318352059925"/>
  </r>
  <r>
    <s v="FDAX 03-13"/>
    <n v="0.86"/>
    <x v="30"/>
    <x v="4"/>
    <n v="100"/>
    <n v="14"/>
    <n v="625"/>
    <n v="80"/>
    <n v="10"/>
    <n v="100"/>
    <n v="40462.5"/>
    <n v="438950"/>
    <n v="-398487.5"/>
    <n v="1.1015401988770037"/>
    <n v="40462.5"/>
    <n v="-23625"/>
    <n v="1093"/>
    <n v="0.24062214089661482"/>
    <n v="37.019670631290026"/>
  </r>
  <r>
    <s v="FDAX 03-13"/>
    <n v="1.5"/>
    <x v="30"/>
    <x v="5"/>
    <n v="100"/>
    <n v="14"/>
    <n v="625"/>
    <n v="80"/>
    <n v="10"/>
    <n v="100"/>
    <n v="71512.5"/>
    <n v="462075"/>
    <n v="-390562.5"/>
    <n v="1.1831012962073932"/>
    <n v="71512.5"/>
    <n v="-20037.5"/>
    <n v="1128"/>
    <n v="0.24113475177304963"/>
    <n v="63.397606382978722"/>
  </r>
  <r>
    <s v="FDAX 03-13"/>
    <n v="0.06"/>
    <x v="30"/>
    <x v="6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30"/>
    <x v="7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30"/>
    <x v="8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0.06"/>
    <x v="30"/>
    <x v="9"/>
    <n v="100"/>
    <n v="14"/>
    <n v="625"/>
    <n v="80"/>
    <n v="10"/>
    <n v="100"/>
    <n v="2650"/>
    <n v="378862.5"/>
    <n v="-376212.5"/>
    <n v="1.0070438914177493"/>
    <n v="2650"/>
    <n v="-30750"/>
    <n v="880"/>
    <n v="0.25113636363636366"/>
    <n v="3.0113636363636362"/>
  </r>
  <r>
    <s v="FDAX 03-13"/>
    <n v="-0.02"/>
    <x v="30"/>
    <x v="10"/>
    <n v="100"/>
    <n v="14"/>
    <n v="625"/>
    <n v="80"/>
    <n v="10"/>
    <n v="100"/>
    <n v="-1025"/>
    <n v="384125"/>
    <n v="-385150"/>
    <n v="0.9973386992081007"/>
    <n v="-1025"/>
    <n v="-28200"/>
    <n v="909"/>
    <n v="0.24752475247524752"/>
    <n v="-1.1276127612761275"/>
  </r>
  <r>
    <s v="FDAX 03-13"/>
    <n v="0.25"/>
    <x v="30"/>
    <x v="11"/>
    <n v="100"/>
    <n v="14"/>
    <n v="625"/>
    <n v="80"/>
    <n v="10"/>
    <n v="100"/>
    <n v="11137.5"/>
    <n v="389537.5"/>
    <n v="-378400"/>
    <n v="1.0294331395348837"/>
    <n v="11137.5"/>
    <n v="-26187.5"/>
    <n v="922"/>
    <n v="0.24620390455531455"/>
    <n v="12.079718004338394"/>
  </r>
  <r>
    <s v="FDAX 03-13"/>
    <n v="0.2"/>
    <x v="30"/>
    <x v="12"/>
    <n v="100"/>
    <n v="14"/>
    <n v="625"/>
    <n v="80"/>
    <n v="10"/>
    <n v="100"/>
    <n v="8875"/>
    <n v="393125"/>
    <n v="-384250"/>
    <n v="1.0230969420949902"/>
    <n v="8875"/>
    <n v="-26850"/>
    <n v="944"/>
    <n v="0.24046610169491525"/>
    <n v="9.4014830508474585"/>
  </r>
  <r>
    <s v="FDAX 03-13"/>
    <n v="0.28999999999999998"/>
    <x v="30"/>
    <x v="13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30"/>
    <x v="14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30"/>
    <x v="15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28999999999999998"/>
    <x v="30"/>
    <x v="16"/>
    <n v="100"/>
    <n v="14"/>
    <n v="625"/>
    <n v="80"/>
    <n v="10"/>
    <n v="100"/>
    <n v="12900"/>
    <n v="394737.5"/>
    <n v="-381837.5"/>
    <n v="1.0337840049759388"/>
    <n v="12900"/>
    <n v="-26800"/>
    <n v="962"/>
    <n v="0.24116424116424118"/>
    <n v="13.409563409563409"/>
  </r>
  <r>
    <s v="FDAX 03-13"/>
    <n v="0.38"/>
    <x v="30"/>
    <x v="17"/>
    <n v="100"/>
    <n v="14"/>
    <n v="625"/>
    <n v="80"/>
    <n v="10"/>
    <n v="100"/>
    <n v="17237.5"/>
    <n v="400550"/>
    <n v="-383312.5"/>
    <n v="1.0449698353171368"/>
    <n v="17237.5"/>
    <n v="-25500"/>
    <n v="980"/>
    <n v="0.24081632653061225"/>
    <n v="17.589285714285715"/>
  </r>
  <r>
    <s v="FDAX 03-13"/>
    <n v="0.45"/>
    <x v="30"/>
    <x v="18"/>
    <n v="100"/>
    <n v="14"/>
    <n v="625"/>
    <n v="80"/>
    <n v="10"/>
    <n v="100"/>
    <n v="20212.5"/>
    <n v="405312.5"/>
    <n v="-385100"/>
    <n v="1.0524863671773566"/>
    <n v="20212.5"/>
    <n v="-25487.5"/>
    <n v="999"/>
    <n v="0.24324324324324326"/>
    <n v="20.232732732732732"/>
  </r>
  <r>
    <s v="FDAX 03-13"/>
    <n v="0.39"/>
    <x v="30"/>
    <x v="19"/>
    <n v="100"/>
    <n v="14"/>
    <n v="625"/>
    <n v="80"/>
    <n v="10"/>
    <n v="100"/>
    <n v="17950"/>
    <n v="414175"/>
    <n v="-396225"/>
    <n v="1.0453025427471765"/>
    <n v="17950"/>
    <n v="-25475"/>
    <n v="1020"/>
    <n v="0.2411764705882353"/>
    <n v="17.598039215686274"/>
  </r>
  <r>
    <s v="FDAX 03-13"/>
    <n v="0.39"/>
    <x v="31"/>
    <x v="0"/>
    <n v="100"/>
    <n v="14"/>
    <n v="625"/>
    <n v="80"/>
    <n v="10"/>
    <n v="100"/>
    <n v="17675"/>
    <n v="409950"/>
    <n v="-392275"/>
    <n v="1.0450576763749921"/>
    <n v="17675"/>
    <n v="-28425"/>
    <n v="1017"/>
    <n v="0.23893805309734514"/>
    <n v="17.379547689282202"/>
  </r>
  <r>
    <s v="FDAX 03-13"/>
    <n v="0.39"/>
    <x v="31"/>
    <x v="1"/>
    <n v="100"/>
    <n v="14"/>
    <n v="625"/>
    <n v="80"/>
    <n v="10"/>
    <n v="100"/>
    <n v="17675"/>
    <n v="409950"/>
    <n v="-392275"/>
    <n v="1.0450576763749921"/>
    <n v="17675"/>
    <n v="-28425"/>
    <n v="1017"/>
    <n v="0.23893805309734514"/>
    <n v="17.379547689282202"/>
  </r>
  <r>
    <s v="FDAX 03-13"/>
    <n v="0.39"/>
    <x v="31"/>
    <x v="2"/>
    <n v="100"/>
    <n v="14"/>
    <n v="625"/>
    <n v="80"/>
    <n v="10"/>
    <n v="100"/>
    <n v="17675"/>
    <n v="409950"/>
    <n v="-392275"/>
    <n v="1.0450576763749921"/>
    <n v="17675"/>
    <n v="-28425"/>
    <n v="1017"/>
    <n v="0.23893805309734514"/>
    <n v="17.379547689282202"/>
  </r>
  <r>
    <s v="FDAX 03-13"/>
    <n v="0.8"/>
    <x v="31"/>
    <x v="3"/>
    <n v="100"/>
    <n v="14"/>
    <n v="625"/>
    <n v="80"/>
    <n v="10"/>
    <n v="100"/>
    <n v="36887.5"/>
    <n v="422500"/>
    <n v="-385612.5"/>
    <n v="1.0956595027391487"/>
    <n v="36887.5"/>
    <n v="-24962.5"/>
    <n v="1038"/>
    <n v="0.23795761078998073"/>
    <n v="35.537090558766856"/>
  </r>
  <r>
    <s v="FDAX 03-13"/>
    <n v="0.94"/>
    <x v="31"/>
    <x v="4"/>
    <n v="100"/>
    <n v="14"/>
    <n v="625"/>
    <n v="80"/>
    <n v="10"/>
    <n v="100"/>
    <n v="43900"/>
    <n v="433850"/>
    <n v="-389950"/>
    <n v="1.1125785357097064"/>
    <n v="43900"/>
    <n v="-22500"/>
    <n v="1063"/>
    <n v="0.24270931326434619"/>
    <n v="41.298212605832546"/>
  </r>
  <r>
    <s v="FDAX 03-13"/>
    <n v="1.6"/>
    <x v="31"/>
    <x v="5"/>
    <n v="100"/>
    <n v="14"/>
    <n v="625"/>
    <n v="80"/>
    <n v="10"/>
    <n v="100"/>
    <n v="75950"/>
    <n v="457412.5"/>
    <n v="-381462.5"/>
    <n v="1.1991021397909363"/>
    <n v="75950"/>
    <n v="-19687.5"/>
    <n v="1098"/>
    <n v="0.24316939890710382"/>
    <n v="69.1712204007286"/>
  </r>
  <r>
    <s v="FDAX 03-13"/>
    <n v="0.11"/>
    <x v="31"/>
    <x v="6"/>
    <n v="100"/>
    <n v="14"/>
    <n v="625"/>
    <n v="80"/>
    <n v="10"/>
    <n v="100"/>
    <n v="4762.5"/>
    <n v="371487.5"/>
    <n v="-366725"/>
    <n v="1.0129865703183585"/>
    <n v="4762.5"/>
    <n v="-28287.5"/>
    <n v="848"/>
    <n v="0.25471698113207547"/>
    <n v="5.6161556603773581"/>
  </r>
  <r>
    <s v="FDAX 03-13"/>
    <n v="0.11"/>
    <x v="31"/>
    <x v="7"/>
    <n v="100"/>
    <n v="14"/>
    <n v="625"/>
    <n v="80"/>
    <n v="10"/>
    <n v="100"/>
    <n v="4762.5"/>
    <n v="371487.5"/>
    <n v="-366725"/>
    <n v="1.0129865703183585"/>
    <n v="4762.5"/>
    <n v="-28287.5"/>
    <n v="848"/>
    <n v="0.25471698113207547"/>
    <n v="5.6161556603773581"/>
  </r>
  <r>
    <s v="FDAX 03-13"/>
    <n v="0.11"/>
    <x v="31"/>
    <x v="8"/>
    <n v="100"/>
    <n v="14"/>
    <n v="625"/>
    <n v="80"/>
    <n v="10"/>
    <n v="100"/>
    <n v="4762.5"/>
    <n v="371487.5"/>
    <n v="-366725"/>
    <n v="1.0129865703183585"/>
    <n v="4762.5"/>
    <n v="-28287.5"/>
    <n v="848"/>
    <n v="0.25471698113207547"/>
    <n v="5.6161556603773581"/>
  </r>
  <r>
    <s v="FDAX 03-13"/>
    <n v="0.11"/>
    <x v="31"/>
    <x v="9"/>
    <n v="100"/>
    <n v="14"/>
    <n v="625"/>
    <n v="80"/>
    <n v="10"/>
    <n v="100"/>
    <n v="4762.5"/>
    <n v="371487.5"/>
    <n v="-366725"/>
    <n v="1.0129865703183585"/>
    <n v="4762.5"/>
    <n v="-28287.5"/>
    <n v="848"/>
    <n v="0.25471698113207547"/>
    <n v="5.6161556603773581"/>
  </r>
  <r>
    <s v="FDAX 03-13"/>
    <n v="0.05"/>
    <x v="31"/>
    <x v="10"/>
    <n v="100"/>
    <n v="14"/>
    <n v="625"/>
    <n v="80"/>
    <n v="10"/>
    <n v="100"/>
    <n v="2062.5"/>
    <n v="378150"/>
    <n v="-376087.5"/>
    <n v="1.0054840961212483"/>
    <n v="2062.5"/>
    <n v="-26725"/>
    <n v="878"/>
    <n v="0.25056947608200458"/>
    <n v="2.3490888382687927"/>
  </r>
  <r>
    <s v="FDAX 03-13"/>
    <n v="0.32"/>
    <x v="31"/>
    <x v="11"/>
    <n v="100"/>
    <n v="14"/>
    <n v="625"/>
    <n v="80"/>
    <n v="10"/>
    <n v="100"/>
    <n v="14437.5"/>
    <n v="383562.5"/>
    <n v="-369125"/>
    <n v="1.0391127666779547"/>
    <n v="14437.5"/>
    <n v="-26187.5"/>
    <n v="891"/>
    <n v="0.24915824915824916"/>
    <n v="16.203703703703702"/>
  </r>
  <r>
    <s v="FDAX 03-13"/>
    <n v="0.26"/>
    <x v="31"/>
    <x v="12"/>
    <n v="100"/>
    <n v="14"/>
    <n v="625"/>
    <n v="80"/>
    <n v="10"/>
    <n v="100"/>
    <n v="11475"/>
    <n v="387125"/>
    <n v="-375650"/>
    <n v="1.03054705177692"/>
    <n v="11475"/>
    <n v="-25787.5"/>
    <n v="914"/>
    <n v="0.24179431072210067"/>
    <n v="12.554704595185996"/>
  </r>
  <r>
    <s v="FDAX 03-13"/>
    <n v="0.37"/>
    <x v="31"/>
    <x v="13"/>
    <n v="100"/>
    <n v="14"/>
    <n v="625"/>
    <n v="80"/>
    <n v="10"/>
    <n v="100"/>
    <n v="16337.5"/>
    <n v="389025"/>
    <n v="-372687.5"/>
    <n v="1.0438369948012745"/>
    <n v="16337.5"/>
    <n v="-26800"/>
    <n v="932"/>
    <n v="0.24356223175965666"/>
    <n v="17.529506437768241"/>
  </r>
  <r>
    <s v="FDAX 03-13"/>
    <n v="0.37"/>
    <x v="31"/>
    <x v="14"/>
    <n v="100"/>
    <n v="14"/>
    <n v="625"/>
    <n v="80"/>
    <n v="10"/>
    <n v="100"/>
    <n v="16337.5"/>
    <n v="389025"/>
    <n v="-372687.5"/>
    <n v="1.0438369948012745"/>
    <n v="16337.5"/>
    <n v="-26800"/>
    <n v="932"/>
    <n v="0.24356223175965666"/>
    <n v="17.529506437768241"/>
  </r>
  <r>
    <s v="FDAX 03-13"/>
    <n v="0.37"/>
    <x v="31"/>
    <x v="15"/>
    <n v="100"/>
    <n v="14"/>
    <n v="625"/>
    <n v="80"/>
    <n v="10"/>
    <n v="100"/>
    <n v="16337.5"/>
    <n v="389025"/>
    <n v="-372687.5"/>
    <n v="1.0438369948012745"/>
    <n v="16337.5"/>
    <n v="-26800"/>
    <n v="932"/>
    <n v="0.24356223175965666"/>
    <n v="17.529506437768241"/>
  </r>
  <r>
    <s v="FDAX 03-13"/>
    <n v="0.37"/>
    <x v="31"/>
    <x v="16"/>
    <n v="100"/>
    <n v="14"/>
    <n v="625"/>
    <n v="80"/>
    <n v="10"/>
    <n v="100"/>
    <n v="16337.5"/>
    <n v="389025"/>
    <n v="-372687.5"/>
    <n v="1.0438369948012745"/>
    <n v="16337.5"/>
    <n v="-26800"/>
    <n v="932"/>
    <n v="0.24356223175965666"/>
    <n v="17.529506437768241"/>
  </r>
  <r>
    <s v="FDAX 03-13"/>
    <n v="0.47"/>
    <x v="31"/>
    <x v="17"/>
    <n v="100"/>
    <n v="14"/>
    <n v="625"/>
    <n v="80"/>
    <n v="10"/>
    <n v="100"/>
    <n v="20850"/>
    <n v="394912.5"/>
    <n v="-374062.5"/>
    <n v="1.0557393483709274"/>
    <n v="20850"/>
    <n v="-25500"/>
    <n v="950"/>
    <n v="0.2431578947368421"/>
    <n v="21.94736842105263"/>
  </r>
  <r>
    <s v="FDAX 03-13"/>
    <n v="0.52"/>
    <x v="31"/>
    <x v="18"/>
    <n v="100"/>
    <n v="14"/>
    <n v="625"/>
    <n v="80"/>
    <n v="10"/>
    <n v="100"/>
    <n v="23437.5"/>
    <n v="399675"/>
    <n v="-376237.5"/>
    <n v="1.0622944283863252"/>
    <n v="23437.5"/>
    <n v="-25487.5"/>
    <n v="969"/>
    <n v="0.24561403508771928"/>
    <n v="24.187306501547987"/>
  </r>
  <r>
    <s v="FDAX 03-13"/>
    <n v="0.47"/>
    <x v="31"/>
    <x v="19"/>
    <n v="100"/>
    <n v="14"/>
    <n v="625"/>
    <n v="80"/>
    <n v="10"/>
    <n v="100"/>
    <n v="21337.5"/>
    <n v="408762.5"/>
    <n v="-387425"/>
    <n v="1.0550751758404853"/>
    <n v="21337.5"/>
    <n v="-25475"/>
    <n v="990"/>
    <n v="0.24343434343434345"/>
    <n v="21.553030303030305"/>
  </r>
  <r>
    <s v="FDAX 03-13"/>
    <n v="0.44"/>
    <x v="32"/>
    <x v="0"/>
    <n v="100"/>
    <n v="14"/>
    <n v="625"/>
    <n v="80"/>
    <n v="10"/>
    <n v="100"/>
    <n v="20112.5"/>
    <n v="406912.5"/>
    <n v="-386800"/>
    <n v="1.0519971561530508"/>
    <n v="20112.5"/>
    <n v="-28425"/>
    <n v="996"/>
    <n v="0.24096385542168675"/>
    <n v="20.193273092369477"/>
  </r>
  <r>
    <s v="FDAX 03-13"/>
    <n v="0.44"/>
    <x v="32"/>
    <x v="1"/>
    <n v="100"/>
    <n v="14"/>
    <n v="625"/>
    <n v="80"/>
    <n v="10"/>
    <n v="100"/>
    <n v="20112.5"/>
    <n v="406912.5"/>
    <n v="-386800"/>
    <n v="1.0519971561530508"/>
    <n v="20112.5"/>
    <n v="-28425"/>
    <n v="996"/>
    <n v="0.24096385542168675"/>
    <n v="20.193273092369477"/>
  </r>
  <r>
    <s v="FDAX 03-13"/>
    <n v="0.44"/>
    <x v="32"/>
    <x v="2"/>
    <n v="100"/>
    <n v="14"/>
    <n v="625"/>
    <n v="80"/>
    <n v="10"/>
    <n v="100"/>
    <n v="20112.5"/>
    <n v="406912.5"/>
    <n v="-386800"/>
    <n v="1.0519971561530508"/>
    <n v="20112.5"/>
    <n v="-28425"/>
    <n v="996"/>
    <n v="0.24096385542168675"/>
    <n v="20.193273092369477"/>
  </r>
  <r>
    <s v="FDAX 03-13"/>
    <n v="0.85"/>
    <x v="32"/>
    <x v="3"/>
    <n v="100"/>
    <n v="14"/>
    <n v="625"/>
    <n v="80"/>
    <n v="10"/>
    <n v="100"/>
    <n v="39325"/>
    <n v="419462.5"/>
    <n v="-380137.5"/>
    <n v="1.1034494097530498"/>
    <n v="39325"/>
    <n v="-24962.5"/>
    <n v="1017"/>
    <n v="0.23992133726647"/>
    <n v="38.667649950835795"/>
  </r>
  <r>
    <s v="FDAX 03-13"/>
    <n v="0.99"/>
    <x v="32"/>
    <x v="4"/>
    <n v="100"/>
    <n v="14"/>
    <n v="625"/>
    <n v="80"/>
    <n v="10"/>
    <n v="100"/>
    <n v="46212.5"/>
    <n v="430812.5"/>
    <n v="-384600"/>
    <n v="1.1201573062922516"/>
    <n v="46212.5"/>
    <n v="-22500"/>
    <n v="1042"/>
    <n v="0.24472168905950095"/>
    <n v="44.349808061420347"/>
  </r>
  <r>
    <s v="FDAX 03-13"/>
    <n v="1.66"/>
    <x v="32"/>
    <x v="5"/>
    <n v="100"/>
    <n v="14"/>
    <n v="625"/>
    <n v="80"/>
    <n v="10"/>
    <n v="100"/>
    <n v="78625"/>
    <n v="454375"/>
    <n v="-375750"/>
    <n v="1.2092481703260147"/>
    <n v="78625"/>
    <n v="-19687.5"/>
    <n v="1077"/>
    <n v="0.24512534818941503"/>
    <n v="73.003714020427111"/>
  </r>
  <r>
    <s v="FDAX 03-13"/>
    <n v="0.2"/>
    <x v="32"/>
    <x v="6"/>
    <n v="100"/>
    <n v="14"/>
    <n v="625"/>
    <n v="80"/>
    <n v="10"/>
    <n v="100"/>
    <n v="8637.5"/>
    <n v="368437.5"/>
    <n v="-359800"/>
    <n v="1.0240063924402445"/>
    <n v="8637.5"/>
    <n v="-27137.5"/>
    <n v="825"/>
    <n v="0.25818181818181818"/>
    <n v="10.469696969696969"/>
  </r>
  <r>
    <s v="FDAX 03-13"/>
    <n v="0.2"/>
    <x v="32"/>
    <x v="7"/>
    <n v="100"/>
    <n v="14"/>
    <n v="625"/>
    <n v="80"/>
    <n v="10"/>
    <n v="100"/>
    <n v="8637.5"/>
    <n v="368437.5"/>
    <n v="-359800"/>
    <n v="1.0240063924402445"/>
    <n v="8637.5"/>
    <n v="-27137.5"/>
    <n v="825"/>
    <n v="0.25818181818181818"/>
    <n v="10.469696969696969"/>
  </r>
  <r>
    <s v="FDAX 03-13"/>
    <n v="0.2"/>
    <x v="32"/>
    <x v="8"/>
    <n v="100"/>
    <n v="14"/>
    <n v="625"/>
    <n v="80"/>
    <n v="10"/>
    <n v="100"/>
    <n v="8637.5"/>
    <n v="368437.5"/>
    <n v="-359800"/>
    <n v="1.0240063924402445"/>
    <n v="8637.5"/>
    <n v="-27137.5"/>
    <n v="825"/>
    <n v="0.25818181818181818"/>
    <n v="10.469696969696969"/>
  </r>
  <r>
    <s v="FDAX 03-13"/>
    <n v="0.2"/>
    <x v="32"/>
    <x v="9"/>
    <n v="100"/>
    <n v="14"/>
    <n v="625"/>
    <n v="80"/>
    <n v="10"/>
    <n v="100"/>
    <n v="8637.5"/>
    <n v="368437.5"/>
    <n v="-359800"/>
    <n v="1.0240063924402445"/>
    <n v="8637.5"/>
    <n v="-27137.5"/>
    <n v="825"/>
    <n v="0.25818181818181818"/>
    <n v="10.469696969696969"/>
  </r>
  <r>
    <s v="FDAX 03-13"/>
    <n v="0.15"/>
    <x v="32"/>
    <x v="10"/>
    <n v="100"/>
    <n v="14"/>
    <n v="625"/>
    <n v="80"/>
    <n v="10"/>
    <n v="100"/>
    <n v="6712.5"/>
    <n v="375100"/>
    <n v="-368387.5"/>
    <n v="1.0182213022971736"/>
    <n v="6712.5"/>
    <n v="-26725"/>
    <n v="855"/>
    <n v="0.25380116959064325"/>
    <n v="7.8508771929824563"/>
  </r>
  <r>
    <s v="FDAX 03-13"/>
    <n v="0.43"/>
    <x v="32"/>
    <x v="11"/>
    <n v="100"/>
    <n v="14"/>
    <n v="625"/>
    <n v="80"/>
    <n v="10"/>
    <n v="100"/>
    <n v="19075"/>
    <n v="380512.5"/>
    <n v="-361437.5"/>
    <n v="1.052775376102369"/>
    <n v="19075"/>
    <n v="-26187.5"/>
    <n v="868"/>
    <n v="0.25230414746543778"/>
    <n v="21.975806451612904"/>
  </r>
  <r>
    <s v="FDAX 03-13"/>
    <n v="0.36"/>
    <x v="32"/>
    <x v="12"/>
    <n v="100"/>
    <n v="14"/>
    <n v="625"/>
    <n v="80"/>
    <n v="10"/>
    <n v="100"/>
    <n v="16100"/>
    <n v="384062.5"/>
    <n v="-367962.5"/>
    <n v="1.0437544586744574"/>
    <n v="16100"/>
    <n v="-25787.5"/>
    <n v="891"/>
    <n v="0.244668911335578"/>
    <n v="18.069584736251404"/>
  </r>
  <r>
    <s v="FDAX 03-13"/>
    <n v="0.47"/>
    <x v="32"/>
    <x v="13"/>
    <n v="100"/>
    <n v="14"/>
    <n v="625"/>
    <n v="80"/>
    <n v="10"/>
    <n v="100"/>
    <n v="21050"/>
    <n v="385987.5"/>
    <n v="-364937.5"/>
    <n v="1.0576811097790717"/>
    <n v="21050"/>
    <n v="-26800"/>
    <n v="909"/>
    <n v="0.24642464246424642"/>
    <n v="23.157315731573156"/>
  </r>
  <r>
    <s v="FDAX 03-13"/>
    <n v="0.47"/>
    <x v="32"/>
    <x v="14"/>
    <n v="100"/>
    <n v="14"/>
    <n v="625"/>
    <n v="80"/>
    <n v="10"/>
    <n v="100"/>
    <n v="21050"/>
    <n v="385987.5"/>
    <n v="-364937.5"/>
    <n v="1.0576811097790717"/>
    <n v="21050"/>
    <n v="-26800"/>
    <n v="909"/>
    <n v="0.24642464246424642"/>
    <n v="23.157315731573156"/>
  </r>
  <r>
    <s v="FDAX 03-13"/>
    <n v="0.47"/>
    <x v="32"/>
    <x v="15"/>
    <n v="100"/>
    <n v="14"/>
    <n v="625"/>
    <n v="80"/>
    <n v="10"/>
    <n v="100"/>
    <n v="21050"/>
    <n v="385987.5"/>
    <n v="-364937.5"/>
    <n v="1.0576811097790717"/>
    <n v="21050"/>
    <n v="-26800"/>
    <n v="909"/>
    <n v="0.24642464246424642"/>
    <n v="23.157315731573156"/>
  </r>
  <r>
    <s v="FDAX 03-13"/>
    <n v="0.47"/>
    <x v="32"/>
    <x v="16"/>
    <n v="100"/>
    <n v="14"/>
    <n v="625"/>
    <n v="80"/>
    <n v="10"/>
    <n v="100"/>
    <n v="21050"/>
    <n v="385987.5"/>
    <n v="-364937.5"/>
    <n v="1.0576811097790717"/>
    <n v="21050"/>
    <n v="-26800"/>
    <n v="909"/>
    <n v="0.24642464246424642"/>
    <n v="23.157315731573156"/>
  </r>
  <r>
    <s v="FDAX 03-13"/>
    <n v="0.56999999999999995"/>
    <x v="32"/>
    <x v="17"/>
    <n v="100"/>
    <n v="14"/>
    <n v="625"/>
    <n v="80"/>
    <n v="10"/>
    <n v="100"/>
    <n v="25325"/>
    <n v="391875"/>
    <n v="-366550"/>
    <n v="1.0690901650525166"/>
    <n v="25325"/>
    <n v="-25500"/>
    <n v="928"/>
    <n v="0.24568965517241378"/>
    <n v="27.289870689655171"/>
  </r>
  <r>
    <s v="FDAX 03-13"/>
    <n v="0.62"/>
    <x v="32"/>
    <x v="18"/>
    <n v="100"/>
    <n v="14"/>
    <n v="625"/>
    <n v="80"/>
    <n v="10"/>
    <n v="100"/>
    <n v="27950"/>
    <n v="396637.5"/>
    <n v="-368687.5"/>
    <n v="1.075809459230378"/>
    <n v="27950"/>
    <n v="-25487.5"/>
    <n v="947"/>
    <n v="0.24815205913410771"/>
    <n v="29.514255543822596"/>
  </r>
  <r>
    <s v="FDAX 03-13"/>
    <n v="0.56999999999999995"/>
    <x v="32"/>
    <x v="19"/>
    <n v="100"/>
    <n v="14"/>
    <n v="625"/>
    <n v="80"/>
    <n v="10"/>
    <n v="100"/>
    <n v="25825"/>
    <n v="405725"/>
    <n v="-379900"/>
    <n v="1.0679784153724665"/>
    <n v="25825"/>
    <n v="-25475"/>
    <n v="968"/>
    <n v="0.24586776859504134"/>
    <n v="26.678719008264462"/>
  </r>
  <r>
    <s v="FDAX 03-13"/>
    <n v="0.31"/>
    <x v="33"/>
    <x v="0"/>
    <n v="100"/>
    <n v="14"/>
    <n v="625"/>
    <n v="80"/>
    <n v="10"/>
    <n v="100"/>
    <n v="14200"/>
    <n v="398962.5"/>
    <n v="-384762.5"/>
    <n v="1.0369058834995615"/>
    <n v="14200"/>
    <n v="-28425"/>
    <n v="983"/>
    <n v="0.23906408952187183"/>
    <n v="14.44557477110885"/>
  </r>
  <r>
    <s v="FDAX 03-13"/>
    <n v="0.31"/>
    <x v="33"/>
    <x v="1"/>
    <n v="100"/>
    <n v="14"/>
    <n v="625"/>
    <n v="80"/>
    <n v="10"/>
    <n v="100"/>
    <n v="14200"/>
    <n v="398962.5"/>
    <n v="-384762.5"/>
    <n v="1.0369058834995615"/>
    <n v="14200"/>
    <n v="-28425"/>
    <n v="983"/>
    <n v="0.23906408952187183"/>
    <n v="14.44557477110885"/>
  </r>
  <r>
    <s v="FDAX 03-13"/>
    <n v="0.31"/>
    <x v="33"/>
    <x v="2"/>
    <n v="100"/>
    <n v="14"/>
    <n v="625"/>
    <n v="80"/>
    <n v="10"/>
    <n v="100"/>
    <n v="14200"/>
    <n v="398962.5"/>
    <n v="-384762.5"/>
    <n v="1.0369058834995615"/>
    <n v="14200"/>
    <n v="-28425"/>
    <n v="983"/>
    <n v="0.23906408952187183"/>
    <n v="14.44557477110885"/>
  </r>
  <r>
    <s v="FDAX 03-13"/>
    <n v="0.74"/>
    <x v="33"/>
    <x v="3"/>
    <n v="100"/>
    <n v="14"/>
    <n v="625"/>
    <n v="80"/>
    <n v="10"/>
    <n v="100"/>
    <n v="33937.5"/>
    <n v="411512.5"/>
    <n v="-377575"/>
    <n v="1.08988280474078"/>
    <n v="33937.5"/>
    <n v="-24962.5"/>
    <n v="1004"/>
    <n v="0.23804780876494025"/>
    <n v="33.802290836653384"/>
  </r>
  <r>
    <s v="FDAX 03-13"/>
    <n v="0.89"/>
    <x v="33"/>
    <x v="4"/>
    <n v="100"/>
    <n v="14"/>
    <n v="625"/>
    <n v="80"/>
    <n v="10"/>
    <n v="100"/>
    <n v="41200"/>
    <n v="423225"/>
    <n v="-382025"/>
    <n v="1.1078463451344807"/>
    <n v="41200"/>
    <n v="-22500"/>
    <n v="1029"/>
    <n v="0.24392614188532555"/>
    <n v="40.038872691933918"/>
  </r>
  <r>
    <s v="FDAX 03-13"/>
    <n v="1.58"/>
    <x v="33"/>
    <x v="5"/>
    <n v="100"/>
    <n v="14"/>
    <n v="625"/>
    <n v="80"/>
    <n v="10"/>
    <n v="100"/>
    <n v="74587.5"/>
    <n v="447000"/>
    <n v="-372412.5"/>
    <n v="1.2002819454234217"/>
    <n v="74587.5"/>
    <n v="-19687.5"/>
    <n v="1064"/>
    <n v="0.24436090225563908"/>
    <n v="70.10103383458646"/>
  </r>
  <r>
    <s v="FDAX 03-13"/>
    <n v="-0.08"/>
    <x v="33"/>
    <x v="6"/>
    <n v="100"/>
    <n v="14"/>
    <n v="625"/>
    <n v="80"/>
    <n v="10"/>
    <n v="100"/>
    <n v="-3350"/>
    <n v="358637.5"/>
    <n v="-361987.5"/>
    <n v="0.99074553679339761"/>
    <n v="-3350"/>
    <n v="-28987.5"/>
    <n v="811"/>
    <n v="0.25524044389642414"/>
    <n v="-4.1307028360049323"/>
  </r>
  <r>
    <s v="FDAX 03-13"/>
    <n v="-0.08"/>
    <x v="33"/>
    <x v="7"/>
    <n v="100"/>
    <n v="14"/>
    <n v="625"/>
    <n v="80"/>
    <n v="10"/>
    <n v="100"/>
    <n v="-3350"/>
    <n v="358637.5"/>
    <n v="-361987.5"/>
    <n v="0.99074553679339761"/>
    <n v="-3350"/>
    <n v="-28987.5"/>
    <n v="811"/>
    <n v="0.25524044389642414"/>
    <n v="-4.1307028360049323"/>
  </r>
  <r>
    <s v="FDAX 03-13"/>
    <n v="-0.08"/>
    <x v="33"/>
    <x v="8"/>
    <n v="100"/>
    <n v="14"/>
    <n v="625"/>
    <n v="80"/>
    <n v="10"/>
    <n v="100"/>
    <n v="-3350"/>
    <n v="358637.5"/>
    <n v="-361987.5"/>
    <n v="0.99074553679339761"/>
    <n v="-3350"/>
    <n v="-28987.5"/>
    <n v="811"/>
    <n v="0.25524044389642414"/>
    <n v="-4.1307028360049323"/>
  </r>
  <r>
    <s v="FDAX 03-13"/>
    <n v="-0.08"/>
    <x v="33"/>
    <x v="9"/>
    <n v="100"/>
    <n v="14"/>
    <n v="625"/>
    <n v="80"/>
    <n v="10"/>
    <n v="100"/>
    <n v="-3350"/>
    <n v="358637.5"/>
    <n v="-361987.5"/>
    <n v="0.99074553679339761"/>
    <n v="-3350"/>
    <n v="-28987.5"/>
    <n v="811"/>
    <n v="0.25524044389642414"/>
    <n v="-4.1307028360049323"/>
  </r>
  <r>
    <s v="FDAX 03-13"/>
    <n v="-0.03"/>
    <x v="33"/>
    <x v="10"/>
    <n v="100"/>
    <n v="14"/>
    <n v="625"/>
    <n v="80"/>
    <n v="10"/>
    <n v="100"/>
    <n v="-1200"/>
    <n v="366962.5"/>
    <n v="-368162.5"/>
    <n v="0.9967405697212508"/>
    <n v="-1200"/>
    <n v="-27075"/>
    <n v="841"/>
    <n v="0.25208085612366232"/>
    <n v="-1.426872770511296"/>
  </r>
  <r>
    <s v="FDAX 03-13"/>
    <n v="0.25"/>
    <x v="33"/>
    <x v="11"/>
    <n v="100"/>
    <n v="14"/>
    <n v="625"/>
    <n v="80"/>
    <n v="10"/>
    <n v="100"/>
    <n v="11162.5"/>
    <n v="372375"/>
    <n v="-361212.5"/>
    <n v="1.0309028618887774"/>
    <n v="11162.5"/>
    <n v="-26762.5"/>
    <n v="854"/>
    <n v="0.25058548009367682"/>
    <n v="13.070843091334895"/>
  </r>
  <r>
    <s v="FDAX 03-13"/>
    <n v="0.18"/>
    <x v="33"/>
    <x v="12"/>
    <n v="100"/>
    <n v="14"/>
    <n v="625"/>
    <n v="80"/>
    <n v="10"/>
    <n v="100"/>
    <n v="8187.5"/>
    <n v="375925"/>
    <n v="-367737.5"/>
    <n v="1.0222645229273599"/>
    <n v="8187.5"/>
    <n v="-27187.5"/>
    <n v="877"/>
    <n v="0.24287343215507412"/>
    <n v="9.335803876852907"/>
  </r>
  <r>
    <s v="FDAX 03-13"/>
    <n v="0.31"/>
    <x v="33"/>
    <x v="13"/>
    <n v="100"/>
    <n v="14"/>
    <n v="625"/>
    <n v="80"/>
    <n v="10"/>
    <n v="100"/>
    <n v="13900"/>
    <n v="378612.5"/>
    <n v="-364712.5"/>
    <n v="1.0381122116735786"/>
    <n v="13900"/>
    <n v="-27262.5"/>
    <n v="895"/>
    <n v="0.24469273743016759"/>
    <n v="15.53072625698324"/>
  </r>
  <r>
    <s v="FDAX 03-13"/>
    <n v="0.31"/>
    <x v="33"/>
    <x v="14"/>
    <n v="100"/>
    <n v="14"/>
    <n v="625"/>
    <n v="80"/>
    <n v="10"/>
    <n v="100"/>
    <n v="13900"/>
    <n v="378612.5"/>
    <n v="-364712.5"/>
    <n v="1.0381122116735786"/>
    <n v="13900"/>
    <n v="-27262.5"/>
    <n v="895"/>
    <n v="0.24469273743016759"/>
    <n v="15.53072625698324"/>
  </r>
  <r>
    <s v="FDAX 03-13"/>
    <n v="0.31"/>
    <x v="33"/>
    <x v="15"/>
    <n v="100"/>
    <n v="14"/>
    <n v="625"/>
    <n v="80"/>
    <n v="10"/>
    <n v="100"/>
    <n v="13900"/>
    <n v="378612.5"/>
    <n v="-364712.5"/>
    <n v="1.0381122116735786"/>
    <n v="13900"/>
    <n v="-27262.5"/>
    <n v="895"/>
    <n v="0.24469273743016759"/>
    <n v="15.53072625698324"/>
  </r>
  <r>
    <s v="FDAX 03-13"/>
    <n v="0.31"/>
    <x v="33"/>
    <x v="16"/>
    <n v="100"/>
    <n v="14"/>
    <n v="625"/>
    <n v="80"/>
    <n v="10"/>
    <n v="100"/>
    <n v="13900"/>
    <n v="378612.5"/>
    <n v="-364712.5"/>
    <n v="1.0381122116735786"/>
    <n v="13900"/>
    <n v="-27262.5"/>
    <n v="895"/>
    <n v="0.24469273743016759"/>
    <n v="15.53072625698324"/>
  </r>
  <r>
    <s v="FDAX 03-13"/>
    <n v="0.44"/>
    <x v="33"/>
    <x v="17"/>
    <n v="100"/>
    <n v="14"/>
    <n v="625"/>
    <n v="80"/>
    <n v="10"/>
    <n v="100"/>
    <n v="19487.5"/>
    <n v="384337.5"/>
    <n v="-364850"/>
    <n v="1.0534123612443469"/>
    <n v="19487.5"/>
    <n v="-25500"/>
    <n v="914"/>
    <n v="0.24398249452954049"/>
    <n v="21.321115973741794"/>
  </r>
  <r>
    <s v="FDAX 03-13"/>
    <n v="0.5"/>
    <x v="33"/>
    <x v="18"/>
    <n v="100"/>
    <n v="14"/>
    <n v="625"/>
    <n v="80"/>
    <n v="10"/>
    <n v="100"/>
    <n v="22112.5"/>
    <n v="389100"/>
    <n v="-366987.5"/>
    <n v="1.0602540958479512"/>
    <n v="22112.5"/>
    <n v="-25487.5"/>
    <n v="933"/>
    <n v="0.2465166130760986"/>
    <n v="23.70042872454448"/>
  </r>
  <r>
    <s v="FDAX 03-13"/>
    <n v="0.43"/>
    <x v="33"/>
    <x v="19"/>
    <n v="100"/>
    <n v="14"/>
    <n v="625"/>
    <n v="80"/>
    <n v="10"/>
    <n v="100"/>
    <n v="19300"/>
    <n v="398025"/>
    <n v="-378725"/>
    <n v="1.0509604594362665"/>
    <n v="19300"/>
    <n v="-25475"/>
    <n v="955"/>
    <n v="0.24397905759162303"/>
    <n v="20.20942408376963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0">
  <r>
    <s v="FDAX 03-13"/>
    <n v="2.52"/>
    <n v="1830"/>
    <n v="915"/>
    <x v="0"/>
    <x v="0"/>
    <n v="625"/>
    <n v="80"/>
    <n v="10"/>
    <n v="0.8"/>
    <n v="82000"/>
    <n v="242937.5"/>
    <n v="-160937.5"/>
    <n v="1.5095145631067961"/>
    <n v="82000"/>
    <n v="-14237.5"/>
    <n v="472"/>
    <n v="0.29872881355932202"/>
    <n v="173.72881355932202"/>
  </r>
  <r>
    <s v="FDAX 03-13"/>
    <n v="2.52"/>
    <n v="1830"/>
    <n v="915"/>
    <x v="0"/>
    <x v="1"/>
    <n v="625"/>
    <n v="80"/>
    <n v="10"/>
    <n v="0.8"/>
    <n v="81975"/>
    <n v="242937.5"/>
    <n v="-160962.5"/>
    <n v="1.5092801118272889"/>
    <n v="81975"/>
    <n v="-14225"/>
    <n v="472"/>
    <n v="0.29872881355932202"/>
    <n v="173.67584745762713"/>
  </r>
  <r>
    <s v="FDAX 03-13"/>
    <n v="2.52"/>
    <n v="1830"/>
    <n v="915"/>
    <x v="0"/>
    <x v="2"/>
    <n v="625"/>
    <n v="80"/>
    <n v="10"/>
    <n v="0.8"/>
    <n v="81987.5"/>
    <n v="242937.5"/>
    <n v="-160950"/>
    <n v="1.5093973283628457"/>
    <n v="81987.5"/>
    <n v="-14225"/>
    <n v="472"/>
    <n v="0.29872881355932202"/>
    <n v="173.70233050847457"/>
  </r>
  <r>
    <s v="FDAX 03-13"/>
    <n v="2.52"/>
    <n v="1830"/>
    <n v="915"/>
    <x v="0"/>
    <x v="3"/>
    <n v="625"/>
    <n v="80"/>
    <n v="10"/>
    <n v="0.8"/>
    <n v="82000"/>
    <n v="242937.5"/>
    <n v="-160937.5"/>
    <n v="1.5095145631067961"/>
    <n v="82000"/>
    <n v="-14212.5"/>
    <n v="472"/>
    <n v="0.29872881355932202"/>
    <n v="173.72881355932202"/>
  </r>
  <r>
    <s v="FDAX 03-13"/>
    <n v="2.52"/>
    <n v="1830"/>
    <n v="915"/>
    <x v="0"/>
    <x v="4"/>
    <n v="625"/>
    <n v="80"/>
    <n v="10"/>
    <n v="0.8"/>
    <n v="82000"/>
    <n v="242937.5"/>
    <n v="-160937.5"/>
    <n v="1.5095145631067961"/>
    <n v="82000"/>
    <n v="-14200"/>
    <n v="472"/>
    <n v="0.29872881355932202"/>
    <n v="173.72881355932202"/>
  </r>
  <r>
    <s v="FDAX 03-13"/>
    <n v="2.4900000000000002"/>
    <n v="1830"/>
    <n v="915"/>
    <x v="0"/>
    <x v="5"/>
    <n v="625"/>
    <n v="80"/>
    <n v="10"/>
    <n v="0.8"/>
    <n v="81150"/>
    <n v="242937.5"/>
    <n v="-161787.5"/>
    <n v="1.5015838677277293"/>
    <n v="81150"/>
    <n v="-14200"/>
    <n v="472"/>
    <n v="0.29872881355932202"/>
    <n v="171.92796610169492"/>
  </r>
  <r>
    <s v="FDAX 03-13"/>
    <n v="2.5"/>
    <n v="1830"/>
    <n v="915"/>
    <x v="0"/>
    <x v="6"/>
    <n v="625"/>
    <n v="80"/>
    <n v="10"/>
    <n v="0.8"/>
    <n v="81200"/>
    <n v="242937.5"/>
    <n v="-161737.5"/>
    <n v="1.5020480717211531"/>
    <n v="81200"/>
    <n v="-14187.5"/>
    <n v="472"/>
    <n v="0.29872881355932202"/>
    <n v="172.03389830508473"/>
  </r>
  <r>
    <s v="FDAX 03-13"/>
    <n v="2.5"/>
    <n v="1830"/>
    <n v="915"/>
    <x v="0"/>
    <x v="7"/>
    <n v="625"/>
    <n v="80"/>
    <n v="10"/>
    <n v="0.8"/>
    <n v="81200"/>
    <n v="242937.5"/>
    <n v="-161737.5"/>
    <n v="1.5020480717211531"/>
    <n v="81200"/>
    <n v="-14187.5"/>
    <n v="472"/>
    <n v="0.29872881355932202"/>
    <n v="172.03389830508473"/>
  </r>
  <r>
    <s v="FDAX 03-13"/>
    <n v="2.5"/>
    <n v="1830"/>
    <n v="915"/>
    <x v="0"/>
    <x v="8"/>
    <n v="625"/>
    <n v="80"/>
    <n v="10"/>
    <n v="0.8"/>
    <n v="81200"/>
    <n v="242937.5"/>
    <n v="-161737.5"/>
    <n v="1.5020480717211531"/>
    <n v="81200"/>
    <n v="-14200"/>
    <n v="472"/>
    <n v="0.29872881355932202"/>
    <n v="172.03389830508473"/>
  </r>
  <r>
    <s v="FDAX 03-13"/>
    <n v="2.4900000000000002"/>
    <n v="1830"/>
    <n v="915"/>
    <x v="0"/>
    <x v="9"/>
    <n v="625"/>
    <n v="80"/>
    <n v="10"/>
    <n v="0.8"/>
    <n v="81037.5"/>
    <n v="242937.5"/>
    <n v="-161900"/>
    <n v="1.5005404570722669"/>
    <n v="81037.5"/>
    <n v="-14237.5"/>
    <n v="472"/>
    <n v="0.29872881355932202"/>
    <n v="171.68961864406779"/>
  </r>
  <r>
    <s v="FDAX 03-13"/>
    <n v="2.44"/>
    <n v="1830"/>
    <n v="915"/>
    <x v="0"/>
    <x v="10"/>
    <n v="625"/>
    <n v="80"/>
    <n v="10"/>
    <n v="0.8"/>
    <n v="79612.5"/>
    <n v="242937.5"/>
    <n v="-163325"/>
    <n v="1.4874483392009796"/>
    <n v="79612.5"/>
    <n v="-14337.5"/>
    <n v="475"/>
    <n v="0.29684210526315791"/>
    <n v="167.60526315789474"/>
  </r>
  <r>
    <s v="FDAX 03-13"/>
    <n v="2.4900000000000002"/>
    <n v="1830"/>
    <n v="915"/>
    <x v="0"/>
    <x v="11"/>
    <n v="625"/>
    <n v="80"/>
    <n v="10"/>
    <n v="0.8"/>
    <n v="81037.5"/>
    <n v="242937.5"/>
    <n v="-161900"/>
    <n v="1.5005404570722669"/>
    <n v="81037.5"/>
    <n v="-14275"/>
    <n v="472"/>
    <n v="0.29872881355932202"/>
    <n v="171.68961864406779"/>
  </r>
  <r>
    <s v="FDAX 03-13"/>
    <n v="2.4900000000000002"/>
    <n v="1830"/>
    <n v="915"/>
    <x v="0"/>
    <x v="12"/>
    <n v="625"/>
    <n v="80"/>
    <n v="10"/>
    <n v="0.8"/>
    <n v="81050"/>
    <n v="242937.5"/>
    <n v="-161887.5"/>
    <n v="1.5006563199752916"/>
    <n v="81050"/>
    <n v="-14350"/>
    <n v="472"/>
    <n v="0.29872881355932202"/>
    <n v="171.71610169491527"/>
  </r>
  <r>
    <s v="FDAX 03-13"/>
    <n v="2.48"/>
    <n v="1830"/>
    <n v="915"/>
    <x v="0"/>
    <x v="13"/>
    <n v="625"/>
    <n v="80"/>
    <n v="10"/>
    <n v="0.8"/>
    <n v="80775"/>
    <n v="242937.5"/>
    <n v="-162162.5"/>
    <n v="1.4981114622677869"/>
    <n v="80775"/>
    <n v="-14412.5"/>
    <n v="472"/>
    <n v="0.29872881355932202"/>
    <n v="171.1334745762712"/>
  </r>
  <r>
    <s v="FDAX 03-13"/>
    <n v="2.4900000000000002"/>
    <n v="1830"/>
    <n v="915"/>
    <x v="0"/>
    <x v="14"/>
    <n v="625"/>
    <n v="80"/>
    <n v="10"/>
    <n v="0.8"/>
    <n v="80950"/>
    <n v="242937.5"/>
    <n v="-161987.5"/>
    <n v="1.4997299174319005"/>
    <n v="80950"/>
    <n v="-14475"/>
    <n v="472"/>
    <n v="0.29872881355932202"/>
    <n v="171.50423728813558"/>
  </r>
  <r>
    <s v="FDAX 03-13"/>
    <n v="2.48"/>
    <n v="1830"/>
    <n v="915"/>
    <x v="0"/>
    <x v="15"/>
    <n v="625"/>
    <n v="80"/>
    <n v="10"/>
    <n v="0.8"/>
    <n v="80862.5"/>
    <n v="242937.5"/>
    <n v="-162075"/>
    <n v="1.4989202529693044"/>
    <n v="80862.5"/>
    <n v="-14575"/>
    <n v="472"/>
    <n v="0.29872881355932202"/>
    <n v="171.31885593220338"/>
  </r>
  <r>
    <s v="FDAX 03-13"/>
    <n v="2.4700000000000002"/>
    <n v="1830"/>
    <n v="915"/>
    <x v="0"/>
    <x v="16"/>
    <n v="625"/>
    <n v="80"/>
    <n v="10"/>
    <n v="0.8"/>
    <n v="80487.5"/>
    <n v="242937.5"/>
    <n v="-162450"/>
    <n v="1.4954601415820252"/>
    <n v="80487.5"/>
    <n v="-14662.5"/>
    <n v="472"/>
    <n v="0.29872881355932202"/>
    <n v="170.52436440677965"/>
  </r>
  <r>
    <s v="FDAX 03-13"/>
    <n v="2.44"/>
    <n v="1830"/>
    <n v="915"/>
    <x v="0"/>
    <x v="17"/>
    <n v="625"/>
    <n v="80"/>
    <n v="10"/>
    <n v="0.8"/>
    <n v="79475"/>
    <n v="242937.5"/>
    <n v="-163462.5"/>
    <n v="1.4861971400168235"/>
    <n v="79475"/>
    <n v="-14700"/>
    <n v="472"/>
    <n v="0.29872881355932202"/>
    <n v="168.37923728813558"/>
  </r>
  <r>
    <s v="FDAX 03-13"/>
    <n v="2.52"/>
    <n v="1830"/>
    <n v="915"/>
    <x v="0"/>
    <x v="18"/>
    <n v="625"/>
    <n v="80"/>
    <n v="10"/>
    <n v="0.8"/>
    <n v="81987.5"/>
    <n v="242937.5"/>
    <n v="-160950"/>
    <n v="1.5093973283628457"/>
    <n v="81987.5"/>
    <n v="-14250"/>
    <n v="472"/>
    <n v="0.29872881355932202"/>
    <n v="173.70233050847457"/>
  </r>
  <r>
    <s v="FDAX 03-13"/>
    <n v="2.41"/>
    <n v="1830"/>
    <n v="915"/>
    <x v="0"/>
    <x v="19"/>
    <n v="625"/>
    <n v="80"/>
    <n v="10"/>
    <n v="0.8"/>
    <n v="78762.5"/>
    <n v="242937.5"/>
    <n v="-164175"/>
    <n v="1.4797472209532512"/>
    <n v="78762.5"/>
    <n v="-14650"/>
    <n v="474"/>
    <n v="0.29746835443037972"/>
    <n v="166.16561181434599"/>
  </r>
  <r>
    <s v="FDAX 03-13"/>
    <n v="2.73"/>
    <n v="1830"/>
    <n v="915"/>
    <x v="1"/>
    <x v="0"/>
    <n v="625"/>
    <n v="80"/>
    <n v="10"/>
    <n v="0.8"/>
    <n v="86522.686041242327"/>
    <n v="243337.5"/>
    <n v="-156814.81395875767"/>
    <n v="1.551750717020892"/>
    <n v="86522.686041242327"/>
    <n v="-8662.5"/>
    <n v="475"/>
    <n v="0.29684210526315791"/>
    <n v="182.15302324472069"/>
  </r>
  <r>
    <s v="FDAX 03-13"/>
    <n v="2.73"/>
    <n v="1830"/>
    <n v="915"/>
    <x v="1"/>
    <x v="1"/>
    <n v="625"/>
    <n v="80"/>
    <n v="10"/>
    <n v="0.8"/>
    <n v="86563.383919275861"/>
    <n v="243337.5"/>
    <n v="-156774.11608072414"/>
    <n v="1.5521535447516333"/>
    <n v="86563.383919275846"/>
    <n v="-8650"/>
    <n v="475"/>
    <n v="0.29684210526315791"/>
    <n v="182.23870298794915"/>
  </r>
  <r>
    <s v="FDAX 03-13"/>
    <n v="2.73"/>
    <n v="1830"/>
    <n v="915"/>
    <x v="1"/>
    <x v="2"/>
    <n v="625"/>
    <n v="80"/>
    <n v="10"/>
    <n v="0.8"/>
    <n v="86541.805547293829"/>
    <n v="243337.5"/>
    <n v="-156795.69445270617"/>
    <n v="1.5519399359106585"/>
    <n v="86541.805547293829"/>
    <n v="-8650"/>
    <n v="475"/>
    <n v="0.29684210526315791"/>
    <n v="182.19327483640805"/>
  </r>
  <r>
    <s v="FDAX 03-13"/>
    <n v="2.73"/>
    <n v="1830"/>
    <n v="915"/>
    <x v="1"/>
    <x v="3"/>
    <n v="625"/>
    <n v="80"/>
    <n v="10"/>
    <n v="0.8"/>
    <n v="86557.986334897549"/>
    <n v="243337.5"/>
    <n v="-156779.51366510245"/>
    <n v="1.5521001074145091"/>
    <n v="86557.986334897549"/>
    <n v="-8662.5"/>
    <n v="475"/>
    <n v="0.29684210526315791"/>
    <n v="182.22733965241588"/>
  </r>
  <r>
    <s v="FDAX 03-13"/>
    <n v="2.73"/>
    <n v="1830"/>
    <n v="915"/>
    <x v="1"/>
    <x v="4"/>
    <n v="625"/>
    <n v="80"/>
    <n v="10"/>
    <n v="0.8"/>
    <n v="86537.787761573913"/>
    <n v="243337.5"/>
    <n v="-156799.71223842609"/>
    <n v="1.5519001694976744"/>
    <n v="86537.787761573913"/>
    <n v="-8662.5"/>
    <n v="475"/>
    <n v="0.29684210526315791"/>
    <n v="182.18481634015561"/>
  </r>
  <r>
    <s v="FDAX 03-13"/>
    <n v="2.72"/>
    <n v="1830"/>
    <n v="915"/>
    <x v="1"/>
    <x v="5"/>
    <n v="625"/>
    <n v="80"/>
    <n v="10"/>
    <n v="0.8"/>
    <n v="86189.557688231464"/>
    <n v="243337.5"/>
    <n v="-157147.94231176854"/>
    <n v="1.5484612551734116"/>
    <n v="86189.557688231464"/>
    <n v="-8675"/>
    <n v="475"/>
    <n v="0.29684210526315791"/>
    <n v="181.45170039627678"/>
  </r>
  <r>
    <s v="FDAX 03-13"/>
    <n v="2.72"/>
    <n v="1830"/>
    <n v="915"/>
    <x v="1"/>
    <x v="6"/>
    <n v="625"/>
    <n v="80"/>
    <n v="10"/>
    <n v="0.8"/>
    <n v="86179.369255319849"/>
    <n v="243337.5"/>
    <n v="-157158.13074468015"/>
    <n v="1.5483608696983502"/>
    <n v="86179.369255319849"/>
    <n v="-8687.5"/>
    <n v="475"/>
    <n v="0.29684210526315791"/>
    <n v="181.43025106383126"/>
  </r>
  <r>
    <s v="FDAX 03-13"/>
    <n v="2.7"/>
    <n v="1830"/>
    <n v="915"/>
    <x v="1"/>
    <x v="7"/>
    <n v="625"/>
    <n v="80"/>
    <n v="10"/>
    <n v="0.8"/>
    <n v="85844.864716932992"/>
    <n v="243337.5"/>
    <n v="-157492.63528306701"/>
    <n v="1.545072247744417"/>
    <n v="85844.864716933007"/>
    <n v="-8700"/>
    <n v="475"/>
    <n v="0.29684210526315791"/>
    <n v="180.72603098301687"/>
  </r>
  <r>
    <s v="FDAX 03-13"/>
    <n v="2.71"/>
    <n v="1830"/>
    <n v="915"/>
    <x v="1"/>
    <x v="8"/>
    <n v="625"/>
    <n v="80"/>
    <n v="10"/>
    <n v="0.8"/>
    <n v="85898.731131858949"/>
    <n v="243337.5"/>
    <n v="-157438.76886814105"/>
    <n v="1.5456008818501452"/>
    <n v="85898.731131858949"/>
    <n v="-8712.5"/>
    <n v="475"/>
    <n v="0.29684210526315791"/>
    <n v="180.83943396180831"/>
  </r>
  <r>
    <s v="FDAX 03-13"/>
    <n v="2.64"/>
    <n v="1830"/>
    <n v="915"/>
    <x v="1"/>
    <x v="9"/>
    <n v="625"/>
    <n v="80"/>
    <n v="10"/>
    <n v="0.8"/>
    <n v="83932.347908942902"/>
    <n v="243337.5"/>
    <n v="-159405.1520910571"/>
    <n v="1.5265347249315893"/>
    <n v="83932.347908942902"/>
    <n v="-8737.5"/>
    <n v="477"/>
    <n v="0.29559748427672955"/>
    <n v="175.95880064767903"/>
  </r>
  <r>
    <s v="FDAX 03-13"/>
    <n v="2.66"/>
    <n v="1830"/>
    <n v="915"/>
    <x v="1"/>
    <x v="10"/>
    <n v="625"/>
    <n v="80"/>
    <n v="10"/>
    <n v="0.8"/>
    <n v="84233.256266143784"/>
    <n v="242525"/>
    <n v="-158291.74373385622"/>
    <n v="1.5321392909018006"/>
    <n v="84233.256266143784"/>
    <n v="-9062.5"/>
    <n v="480"/>
    <n v="0.29166666666666669"/>
    <n v="175.48595055446623"/>
  </r>
  <r>
    <s v="FDAX 03-13"/>
    <n v="2.65"/>
    <n v="1830"/>
    <n v="915"/>
    <x v="1"/>
    <x v="11"/>
    <n v="625"/>
    <n v="80"/>
    <n v="10"/>
    <n v="0.8"/>
    <n v="84053.656412545475"/>
    <n v="243337.5"/>
    <n v="-159283.84358745452"/>
    <n v="1.5276973139237187"/>
    <n v="84053.656412545446"/>
    <n v="-8750"/>
    <n v="477"/>
    <n v="0.29559748427672955"/>
    <n v="176.21311616885839"/>
  </r>
  <r>
    <s v="FDAX 03-13"/>
    <n v="2.65"/>
    <n v="1830"/>
    <n v="915"/>
    <x v="1"/>
    <x v="12"/>
    <n v="625"/>
    <n v="80"/>
    <n v="10"/>
    <n v="0.8"/>
    <n v="84139.579693090345"/>
    <n v="243337.5"/>
    <n v="-159197.92030690965"/>
    <n v="1.5285218521126525"/>
    <n v="84139.579693090331"/>
    <n v="-8787.5"/>
    <n v="477"/>
    <n v="0.29559748427672955"/>
    <n v="176.39324883247448"/>
  </r>
  <r>
    <s v="FDAX 03-13"/>
    <n v="2.65"/>
    <n v="1830"/>
    <n v="915"/>
    <x v="1"/>
    <x v="13"/>
    <n v="625"/>
    <n v="80"/>
    <n v="10"/>
    <n v="0.8"/>
    <n v="84211.268931523751"/>
    <n v="243337.5"/>
    <n v="-159126.23106847625"/>
    <n v="1.5292104787882861"/>
    <n v="84211.268931523751"/>
    <n v="-8812.5"/>
    <n v="477"/>
    <n v="0.29559748427672955"/>
    <n v="176.54354073694708"/>
  </r>
  <r>
    <s v="FDAX 03-13"/>
    <n v="2.65"/>
    <n v="1830"/>
    <n v="915"/>
    <x v="1"/>
    <x v="14"/>
    <n v="625"/>
    <n v="80"/>
    <n v="10"/>
    <n v="0.8"/>
    <n v="84121.286025861395"/>
    <n v="243337.5"/>
    <n v="-159216.21397413861"/>
    <n v="1.5283462275991888"/>
    <n v="84121.28602586138"/>
    <n v="-9237.5"/>
    <n v="477"/>
    <n v="0.29559748427672955"/>
    <n v="176.35489732884986"/>
  </r>
  <r>
    <s v="FDAX 03-13"/>
    <n v="2.65"/>
    <n v="1830"/>
    <n v="915"/>
    <x v="1"/>
    <x v="15"/>
    <n v="625"/>
    <n v="80"/>
    <n v="10"/>
    <n v="0.8"/>
    <n v="84076.078790489759"/>
    <n v="243337.5"/>
    <n v="-159261.42120951024"/>
    <n v="1.5279123980683729"/>
    <n v="84076.078790489759"/>
    <n v="-9375"/>
    <n v="477"/>
    <n v="0.29559748427672955"/>
    <n v="176.26012325050263"/>
  </r>
  <r>
    <s v="FDAX 03-13"/>
    <n v="2.66"/>
    <n v="1830"/>
    <n v="915"/>
    <x v="1"/>
    <x v="16"/>
    <n v="625"/>
    <n v="80"/>
    <n v="10"/>
    <n v="0.8"/>
    <n v="84564.006936645892"/>
    <n v="243337.5"/>
    <n v="-158773.49306335411"/>
    <n v="1.5326078384060178"/>
    <n v="84564.006936645907"/>
    <n v="-9350"/>
    <n v="477"/>
    <n v="0.29559748427672955"/>
    <n v="177.28303341015913"/>
  </r>
  <r>
    <s v="FDAX 03-13"/>
    <n v="2.66"/>
    <n v="1830"/>
    <n v="915"/>
    <x v="1"/>
    <x v="17"/>
    <n v="625"/>
    <n v="80"/>
    <n v="10"/>
    <n v="0.8"/>
    <n v="84536.765883148124"/>
    <n v="243337.5"/>
    <n v="-158800.73411685188"/>
    <n v="1.5323449312327651"/>
    <n v="84536.765883148124"/>
    <n v="-9325"/>
    <n v="478"/>
    <n v="0.29497907949790797"/>
    <n v="176.8551587513559"/>
  </r>
  <r>
    <s v="FDAX 03-13"/>
    <n v="2.73"/>
    <n v="1830"/>
    <n v="915"/>
    <x v="1"/>
    <x v="18"/>
    <n v="625"/>
    <n v="80"/>
    <n v="10"/>
    <n v="0.8"/>
    <n v="86528.199821664341"/>
    <n v="243337.5"/>
    <n v="-156809.30017833566"/>
    <n v="1.5518052801922959"/>
    <n v="86528.199821664341"/>
    <n v="-8650"/>
    <n v="475"/>
    <n v="0.29684210526315791"/>
    <n v="182.16463120350389"/>
  </r>
  <r>
    <s v="FDAX 03-13"/>
    <n v="2.67"/>
    <n v="1830"/>
    <n v="915"/>
    <x v="1"/>
    <x v="19"/>
    <n v="625"/>
    <n v="80"/>
    <n v="10"/>
    <n v="0.8"/>
    <n v="84906.218917177524"/>
    <n v="243337.5"/>
    <n v="-158431.28108282248"/>
    <n v="1.535918275335989"/>
    <n v="84906.21891717751"/>
    <n v="-9350"/>
    <n v="478"/>
    <n v="0.29497907949790797"/>
    <n v="177.62807304848852"/>
  </r>
  <r>
    <s v="FDAX 03-13"/>
    <n v="2.5299999999999998"/>
    <n v="1830"/>
    <n v="915"/>
    <x v="2"/>
    <x v="0"/>
    <n v="625"/>
    <n v="80"/>
    <n v="10"/>
    <n v="0.8"/>
    <n v="82125"/>
    <n v="242937.5"/>
    <n v="-160812.5"/>
    <n v="1.5106879129420909"/>
    <n v="82125"/>
    <n v="-14025"/>
    <n v="473"/>
    <n v="0.29809725158562367"/>
    <n v="173.62579281183932"/>
  </r>
  <r>
    <s v="FDAX 03-13"/>
    <n v="2.5"/>
    <n v="1830"/>
    <n v="915"/>
    <x v="2"/>
    <x v="1"/>
    <n v="625"/>
    <n v="80"/>
    <n v="10"/>
    <n v="0.8"/>
    <n v="81250"/>
    <n v="242937.5"/>
    <n v="-161687.5"/>
    <n v="1.5025125628140703"/>
    <n v="81250"/>
    <n v="-14012.5"/>
    <n v="473"/>
    <n v="0.29809725158562367"/>
    <n v="171.77589852008455"/>
  </r>
  <r>
    <s v="FDAX 03-13"/>
    <n v="2.5"/>
    <n v="1830"/>
    <n v="915"/>
    <x v="2"/>
    <x v="2"/>
    <n v="625"/>
    <n v="80"/>
    <n v="10"/>
    <n v="0.8"/>
    <n v="81250"/>
    <n v="242937.5"/>
    <n v="-161687.5"/>
    <n v="1.5025125628140703"/>
    <n v="81250"/>
    <n v="-14000"/>
    <n v="473"/>
    <n v="0.29809725158562367"/>
    <n v="171.77589852008455"/>
  </r>
  <r>
    <s v="FDAX 03-13"/>
    <n v="2.5"/>
    <n v="1830"/>
    <n v="915"/>
    <x v="2"/>
    <x v="3"/>
    <n v="625"/>
    <n v="80"/>
    <n v="10"/>
    <n v="0.8"/>
    <n v="81250"/>
    <n v="242937.5"/>
    <n v="-161687.5"/>
    <n v="1.5025125628140703"/>
    <n v="81250"/>
    <n v="-14000"/>
    <n v="473"/>
    <n v="0.29809725158562367"/>
    <n v="171.77589852008455"/>
  </r>
  <r>
    <s v="FDAX 03-13"/>
    <n v="2.5"/>
    <n v="1830"/>
    <n v="915"/>
    <x v="2"/>
    <x v="4"/>
    <n v="625"/>
    <n v="80"/>
    <n v="10"/>
    <n v="0.8"/>
    <n v="81275"/>
    <n v="242937.5"/>
    <n v="-161662.5"/>
    <n v="1.5027449161060853"/>
    <n v="81275"/>
    <n v="-13987.5"/>
    <n v="473"/>
    <n v="0.29809725158562367"/>
    <n v="171.82875264270612"/>
  </r>
  <r>
    <s v="FDAX 03-13"/>
    <n v="2.5099999999999998"/>
    <n v="1830"/>
    <n v="915"/>
    <x v="2"/>
    <x v="5"/>
    <n v="625"/>
    <n v="80"/>
    <n v="10"/>
    <n v="0.8"/>
    <n v="81437.5"/>
    <n v="242937.5"/>
    <n v="-161500"/>
    <n v="1.5042569659442724"/>
    <n v="81437.5"/>
    <n v="-13987.5"/>
    <n v="473"/>
    <n v="0.29809725158562367"/>
    <n v="172.17230443974631"/>
  </r>
  <r>
    <s v="FDAX 03-13"/>
    <n v="2.5099999999999998"/>
    <n v="1830"/>
    <n v="915"/>
    <x v="2"/>
    <x v="6"/>
    <n v="625"/>
    <n v="80"/>
    <n v="10"/>
    <n v="0.8"/>
    <n v="81500"/>
    <n v="242937.5"/>
    <n v="-161437.5"/>
    <n v="1.5048393341076267"/>
    <n v="81500"/>
    <n v="-13975"/>
    <n v="473"/>
    <n v="0.29809725158562367"/>
    <n v="172.3044397463002"/>
  </r>
  <r>
    <s v="FDAX 03-13"/>
    <n v="2.5099999999999998"/>
    <n v="1830"/>
    <n v="915"/>
    <x v="2"/>
    <x v="7"/>
    <n v="625"/>
    <n v="80"/>
    <n v="10"/>
    <n v="0.8"/>
    <n v="81525"/>
    <n v="242937.5"/>
    <n v="-161412.5"/>
    <n v="1.5050724076512043"/>
    <n v="81525"/>
    <n v="-13975"/>
    <n v="473"/>
    <n v="0.29809725158562367"/>
    <n v="172.35729386892177"/>
  </r>
  <r>
    <s v="FDAX 03-13"/>
    <n v="2.5"/>
    <n v="1830"/>
    <n v="915"/>
    <x v="2"/>
    <x v="8"/>
    <n v="625"/>
    <n v="80"/>
    <n v="10"/>
    <n v="0.8"/>
    <n v="81300"/>
    <n v="242937.5"/>
    <n v="-161637.5"/>
    <n v="1.5029773412729102"/>
    <n v="81300"/>
    <n v="-13975"/>
    <n v="473"/>
    <n v="0.29809725158562367"/>
    <n v="171.88160676532769"/>
  </r>
  <r>
    <s v="FDAX 03-13"/>
    <n v="2.5"/>
    <n v="1830"/>
    <n v="915"/>
    <x v="2"/>
    <x v="9"/>
    <n v="625"/>
    <n v="80"/>
    <n v="10"/>
    <n v="0.8"/>
    <n v="81312.5"/>
    <n v="242937.5"/>
    <n v="-161625"/>
    <n v="1.5030935808197989"/>
    <n v="81312.5"/>
    <n v="-13987.5"/>
    <n v="473"/>
    <n v="0.29809725158562367"/>
    <n v="171.90803382663847"/>
  </r>
  <r>
    <s v="FDAX 03-13"/>
    <n v="2.4700000000000002"/>
    <n v="1830"/>
    <n v="915"/>
    <x v="2"/>
    <x v="10"/>
    <n v="625"/>
    <n v="80"/>
    <n v="10"/>
    <n v="0.8"/>
    <n v="80450"/>
    <n v="242937.5"/>
    <n v="-162487.5"/>
    <n v="1.4951150088468343"/>
    <n v="80450"/>
    <n v="-14162.5"/>
    <n v="475"/>
    <n v="0.29684210526315791"/>
    <n v="169.36842105263159"/>
  </r>
  <r>
    <s v="FDAX 03-13"/>
    <n v="2.4900000000000002"/>
    <n v="1830"/>
    <n v="915"/>
    <x v="2"/>
    <x v="11"/>
    <n v="625"/>
    <n v="80"/>
    <n v="10"/>
    <n v="0.8"/>
    <n v="81175"/>
    <n v="242937.5"/>
    <n v="-161762.5"/>
    <n v="1.5018159338536434"/>
    <n v="81175"/>
    <n v="-14012.5"/>
    <n v="472"/>
    <n v="0.29872881355932202"/>
    <n v="171.98093220338984"/>
  </r>
  <r>
    <s v="FDAX 03-13"/>
    <n v="2.5"/>
    <n v="1830"/>
    <n v="915"/>
    <x v="2"/>
    <x v="12"/>
    <n v="625"/>
    <n v="80"/>
    <n v="10"/>
    <n v="0.8"/>
    <n v="81212.5"/>
    <n v="242937.5"/>
    <n v="-161725"/>
    <n v="1.5021641675684032"/>
    <n v="81212.5"/>
    <n v="-14025"/>
    <n v="472"/>
    <n v="0.29872881355932202"/>
    <n v="172.06038135593221"/>
  </r>
  <r>
    <s v="FDAX 03-13"/>
    <n v="2.4900000000000002"/>
    <n v="1830"/>
    <n v="915"/>
    <x v="2"/>
    <x v="13"/>
    <n v="625"/>
    <n v="80"/>
    <n v="10"/>
    <n v="0.8"/>
    <n v="81125"/>
    <n v="242937.5"/>
    <n v="-161812.5"/>
    <n v="1.5013518733101583"/>
    <n v="81125"/>
    <n v="-14075"/>
    <n v="472"/>
    <n v="0.29872881355932202"/>
    <n v="171.875"/>
  </r>
  <r>
    <s v="FDAX 03-13"/>
    <n v="2.48"/>
    <n v="1830"/>
    <n v="915"/>
    <x v="2"/>
    <x v="14"/>
    <n v="625"/>
    <n v="80"/>
    <n v="10"/>
    <n v="0.8"/>
    <n v="80712.5"/>
    <n v="242937.5"/>
    <n v="-162225"/>
    <n v="1.4975342887964247"/>
    <n v="80712.5"/>
    <n v="-14150"/>
    <n v="472"/>
    <n v="0.29872881355932202"/>
    <n v="171.00105932203391"/>
  </r>
  <r>
    <s v="FDAX 03-13"/>
    <n v="2.46"/>
    <n v="1830"/>
    <n v="915"/>
    <x v="2"/>
    <x v="15"/>
    <n v="625"/>
    <n v="80"/>
    <n v="10"/>
    <n v="0.8"/>
    <n v="80225"/>
    <n v="242937.5"/>
    <n v="-162712.5"/>
    <n v="1.4930475531996619"/>
    <n v="80225"/>
    <n v="-14237.5"/>
    <n v="472"/>
    <n v="0.29872881355932202"/>
    <n v="169.96822033898306"/>
  </r>
  <r>
    <s v="FDAX 03-13"/>
    <n v="2.4500000000000002"/>
    <n v="1830"/>
    <n v="915"/>
    <x v="2"/>
    <x v="16"/>
    <n v="625"/>
    <n v="80"/>
    <n v="10"/>
    <n v="0.8"/>
    <n v="79812.5"/>
    <n v="242937.5"/>
    <n v="-163125"/>
    <n v="1.489272030651341"/>
    <n v="79812.5"/>
    <n v="-14312.5"/>
    <n v="473"/>
    <n v="0.29809725158562367"/>
    <n v="168.73678646934462"/>
  </r>
  <r>
    <s v="FDAX 03-13"/>
    <n v="2.4500000000000002"/>
    <n v="1830"/>
    <n v="915"/>
    <x v="2"/>
    <x v="17"/>
    <n v="625"/>
    <n v="80"/>
    <n v="10"/>
    <n v="0.8"/>
    <n v="79875"/>
    <n v="242937.5"/>
    <n v="-163062.5"/>
    <n v="1.4898428516673055"/>
    <n v="79875"/>
    <n v="-14362.5"/>
    <n v="473"/>
    <n v="0.29809725158562367"/>
    <n v="168.86892177589851"/>
  </r>
  <r>
    <s v="FDAX 03-13"/>
    <n v="2.5299999999999998"/>
    <n v="1830"/>
    <n v="915"/>
    <x v="2"/>
    <x v="18"/>
    <n v="625"/>
    <n v="80"/>
    <n v="10"/>
    <n v="0.8"/>
    <n v="82125"/>
    <n v="242937.5"/>
    <n v="-160812.5"/>
    <n v="1.5106879129420909"/>
    <n v="82125"/>
    <n v="-14037.5"/>
    <n v="473"/>
    <n v="0.29809725158562367"/>
    <n v="173.62579281183932"/>
  </r>
  <r>
    <s v="FDAX 03-13"/>
    <n v="2.42"/>
    <n v="1830"/>
    <n v="915"/>
    <x v="2"/>
    <x v="19"/>
    <n v="625"/>
    <n v="80"/>
    <n v="10"/>
    <n v="0.8"/>
    <n v="78887.5"/>
    <n v="242937.5"/>
    <n v="-164050"/>
    <n v="1.4808747333130143"/>
    <n v="78887.5"/>
    <n v="-14300"/>
    <n v="475"/>
    <n v="0.29684210526315791"/>
    <n v="166.07894736842104"/>
  </r>
  <r>
    <s v="FDAX 03-13"/>
    <n v="2.4900000000000002"/>
    <n v="1830"/>
    <n v="915"/>
    <x v="3"/>
    <x v="0"/>
    <n v="625"/>
    <n v="80"/>
    <n v="10"/>
    <n v="0.8"/>
    <n v="80937.5"/>
    <n v="242937.5"/>
    <n v="-162000"/>
    <n v="1.4996141975308641"/>
    <n v="80937.5"/>
    <n v="-13812.5"/>
    <n v="473"/>
    <n v="0.29809725158562367"/>
    <n v="171.11522198731501"/>
  </r>
  <r>
    <s v="FDAX 03-13"/>
    <n v="2.4900000000000002"/>
    <n v="1830"/>
    <n v="915"/>
    <x v="3"/>
    <x v="1"/>
    <n v="625"/>
    <n v="80"/>
    <n v="10"/>
    <n v="0.8"/>
    <n v="80987.5"/>
    <n v="242937.5"/>
    <n v="-161950"/>
    <n v="1.5000771843161469"/>
    <n v="80987.5"/>
    <n v="-13800"/>
    <n v="473"/>
    <n v="0.29809725158562367"/>
    <n v="171.22093023255815"/>
  </r>
  <r>
    <s v="FDAX 03-13"/>
    <n v="2.4900000000000002"/>
    <n v="1830"/>
    <n v="915"/>
    <x v="3"/>
    <x v="2"/>
    <n v="625"/>
    <n v="80"/>
    <n v="10"/>
    <n v="0.8"/>
    <n v="80887.5"/>
    <n v="242937.5"/>
    <n v="-162050"/>
    <n v="1.4991514964517125"/>
    <n v="80887.5"/>
    <n v="-13787.5"/>
    <n v="473"/>
    <n v="0.29809725158562367"/>
    <n v="171.00951374207187"/>
  </r>
  <r>
    <s v="FDAX 03-13"/>
    <n v="2.4900000000000002"/>
    <n v="1830"/>
    <n v="915"/>
    <x v="3"/>
    <x v="3"/>
    <n v="625"/>
    <n v="80"/>
    <n v="10"/>
    <n v="0.8"/>
    <n v="80925"/>
    <n v="242937.5"/>
    <n v="-162012.5"/>
    <n v="1.4994984954864594"/>
    <n v="80925"/>
    <n v="-13775"/>
    <n v="473"/>
    <n v="0.29809725158562367"/>
    <n v="171.08879492600423"/>
  </r>
  <r>
    <s v="FDAX 03-13"/>
    <n v="2.4900000000000002"/>
    <n v="1830"/>
    <n v="915"/>
    <x v="3"/>
    <x v="4"/>
    <n v="625"/>
    <n v="80"/>
    <n v="10"/>
    <n v="0.8"/>
    <n v="80912.5"/>
    <n v="242937.5"/>
    <n v="-162025"/>
    <n v="1.4993828112945533"/>
    <n v="80912.5"/>
    <n v="-13775"/>
    <n v="473"/>
    <n v="0.29809725158562367"/>
    <n v="171.06236786469344"/>
  </r>
  <r>
    <s v="FDAX 03-13"/>
    <n v="2.48"/>
    <n v="1830"/>
    <n v="915"/>
    <x v="3"/>
    <x v="5"/>
    <n v="625"/>
    <n v="80"/>
    <n v="10"/>
    <n v="0.8"/>
    <n v="80725"/>
    <n v="242937.5"/>
    <n v="-162212.5"/>
    <n v="1.4976496879093781"/>
    <n v="80725"/>
    <n v="-13762.5"/>
    <n v="473"/>
    <n v="0.29809725158562367"/>
    <n v="170.66596194503171"/>
  </r>
  <r>
    <s v="FDAX 03-13"/>
    <n v="2.48"/>
    <n v="1830"/>
    <n v="915"/>
    <x v="3"/>
    <x v="6"/>
    <n v="625"/>
    <n v="80"/>
    <n v="10"/>
    <n v="0.8"/>
    <n v="80737.5"/>
    <n v="242937.5"/>
    <n v="-162200"/>
    <n v="1.497765104808878"/>
    <n v="80737.5"/>
    <n v="-13762.5"/>
    <n v="473"/>
    <n v="0.29809725158562367"/>
    <n v="170.69238900634249"/>
  </r>
  <r>
    <s v="FDAX 03-13"/>
    <n v="2.4900000000000002"/>
    <n v="1830"/>
    <n v="915"/>
    <x v="3"/>
    <x v="7"/>
    <n v="625"/>
    <n v="80"/>
    <n v="10"/>
    <n v="0.8"/>
    <n v="80937.5"/>
    <n v="242937.5"/>
    <n v="-162000"/>
    <n v="1.4996141975308641"/>
    <n v="80937.5"/>
    <n v="-13750"/>
    <n v="473"/>
    <n v="0.29809725158562367"/>
    <n v="171.11522198731501"/>
  </r>
  <r>
    <s v="FDAX 03-13"/>
    <n v="2.4900000000000002"/>
    <n v="1830"/>
    <n v="915"/>
    <x v="3"/>
    <x v="8"/>
    <n v="625"/>
    <n v="80"/>
    <n v="10"/>
    <n v="0.8"/>
    <n v="80975"/>
    <n v="242937.5"/>
    <n v="-161962.5"/>
    <n v="1.499961410820406"/>
    <n v="80975"/>
    <n v="-13762.5"/>
    <n v="473"/>
    <n v="0.29809725158562367"/>
    <n v="171.19450317124736"/>
  </r>
  <r>
    <s v="FDAX 03-13"/>
    <n v="2.4700000000000002"/>
    <n v="1830"/>
    <n v="915"/>
    <x v="3"/>
    <x v="9"/>
    <n v="625"/>
    <n v="80"/>
    <n v="10"/>
    <n v="0.8"/>
    <n v="80450"/>
    <n v="243337.5"/>
    <n v="-162887.5"/>
    <n v="1.4938991635331134"/>
    <n v="80450"/>
    <n v="-13775"/>
    <n v="474"/>
    <n v="0.29746835443037972"/>
    <n v="169.72573839662448"/>
  </r>
  <r>
    <s v="FDAX 03-13"/>
    <n v="2.63"/>
    <n v="1830"/>
    <n v="915"/>
    <x v="3"/>
    <x v="10"/>
    <n v="625"/>
    <n v="80"/>
    <n v="10"/>
    <n v="0.8"/>
    <n v="83787.5"/>
    <n v="242775"/>
    <n v="-158987.5"/>
    <n v="1.52700684016039"/>
    <n v="83787.5"/>
    <n v="-9812.5"/>
    <n v="476"/>
    <n v="0.29621848739495799"/>
    <n v="176.02415966386553"/>
  </r>
  <r>
    <s v="FDAX 03-13"/>
    <n v="2.4700000000000002"/>
    <n v="1830"/>
    <n v="915"/>
    <x v="3"/>
    <x v="11"/>
    <n v="625"/>
    <n v="80"/>
    <n v="10"/>
    <n v="0.8"/>
    <n v="80405.431966154312"/>
    <n v="243337.5"/>
    <n v="-162932.06803384569"/>
    <n v="1.4934905260605407"/>
    <n v="80405.431966154312"/>
    <n v="-13787.5"/>
    <n v="474"/>
    <n v="0.29746835443037972"/>
    <n v="169.63171300876436"/>
  </r>
  <r>
    <s v="FDAX 03-13"/>
    <n v="2.4700000000000002"/>
    <n v="1830"/>
    <n v="915"/>
    <x v="3"/>
    <x v="12"/>
    <n v="625"/>
    <n v="80"/>
    <n v="10"/>
    <n v="0.8"/>
    <n v="80463.43465202034"/>
    <n v="243337.5"/>
    <n v="-162874.06534797966"/>
    <n v="1.494022387665652"/>
    <n v="80463.434652020325"/>
    <n v="-13812.5"/>
    <n v="474"/>
    <n v="0.29746835443037972"/>
    <n v="169.75408154434669"/>
  </r>
  <r>
    <s v="FDAX 03-13"/>
    <n v="2.4700000000000002"/>
    <n v="1830"/>
    <n v="915"/>
    <x v="3"/>
    <x v="13"/>
    <n v="625"/>
    <n v="80"/>
    <n v="10"/>
    <n v="0.8"/>
    <n v="80361.544473019894"/>
    <n v="243337.5"/>
    <n v="-162975.95552698011"/>
    <n v="1.49308834676362"/>
    <n v="80361.544473019894"/>
    <n v="-13850"/>
    <n v="474"/>
    <n v="0.29746835443037972"/>
    <n v="169.53912336080145"/>
  </r>
  <r>
    <s v="FDAX 03-13"/>
    <n v="2.46"/>
    <n v="1830"/>
    <n v="915"/>
    <x v="3"/>
    <x v="14"/>
    <n v="625"/>
    <n v="80"/>
    <n v="10"/>
    <n v="0.8"/>
    <n v="80075"/>
    <n v="243337.5"/>
    <n v="-163262.5"/>
    <n v="1.490467804915397"/>
    <n v="80075"/>
    <n v="-13887.5"/>
    <n v="474"/>
    <n v="0.29746835443037972"/>
    <n v="168.93459915611814"/>
  </r>
  <r>
    <s v="FDAX 03-13"/>
    <n v="2.46"/>
    <n v="1830"/>
    <n v="915"/>
    <x v="3"/>
    <x v="15"/>
    <n v="625"/>
    <n v="80"/>
    <n v="10"/>
    <n v="0.8"/>
    <n v="80237.5"/>
    <n v="243337.5"/>
    <n v="-163100"/>
    <n v="1.4919527896995708"/>
    <n v="80237.5"/>
    <n v="-13925"/>
    <n v="474"/>
    <n v="0.29746835443037972"/>
    <n v="169.27742616033754"/>
  </r>
  <r>
    <s v="FDAX 03-13"/>
    <n v="2.48"/>
    <n v="1830"/>
    <n v="915"/>
    <x v="3"/>
    <x v="16"/>
    <n v="625"/>
    <n v="80"/>
    <n v="10"/>
    <n v="0.8"/>
    <n v="80825"/>
    <n v="242937.5"/>
    <n v="-162112.5"/>
    <n v="1.4985735214742848"/>
    <n v="80825"/>
    <n v="-13975"/>
    <n v="473"/>
    <n v="0.29809725158562367"/>
    <n v="170.87737843551798"/>
  </r>
  <r>
    <s v="FDAX 03-13"/>
    <n v="2.4500000000000002"/>
    <n v="1830"/>
    <n v="915"/>
    <x v="3"/>
    <x v="17"/>
    <n v="625"/>
    <n v="80"/>
    <n v="10"/>
    <n v="0.8"/>
    <n v="79900"/>
    <n v="242937.5"/>
    <n v="-163037.5"/>
    <n v="1.4900713026144292"/>
    <n v="79900"/>
    <n v="-14025"/>
    <n v="474"/>
    <n v="0.29746835443037972"/>
    <n v="168.56540084388186"/>
  </r>
  <r>
    <s v="FDAX 03-13"/>
    <n v="2.4900000000000002"/>
    <n v="1830"/>
    <n v="915"/>
    <x v="3"/>
    <x v="18"/>
    <n v="625"/>
    <n v="80"/>
    <n v="10"/>
    <n v="0.8"/>
    <n v="80962.5"/>
    <n v="242937.5"/>
    <n v="-161975"/>
    <n v="1.4998456551937027"/>
    <n v="80962.5"/>
    <n v="-13812.5"/>
    <n v="473"/>
    <n v="0.29809725158562367"/>
    <n v="171.16807610993658"/>
  </r>
  <r>
    <s v="FDAX 03-13"/>
    <n v="2.4500000000000002"/>
    <n v="1830"/>
    <n v="915"/>
    <x v="3"/>
    <x v="19"/>
    <n v="625"/>
    <n v="80"/>
    <n v="10"/>
    <n v="0.8"/>
    <n v="79787.5"/>
    <n v="242937.5"/>
    <n v="-163150"/>
    <n v="1.4890438247011952"/>
    <n v="79787.5"/>
    <n v="-14062.5"/>
    <n v="475"/>
    <n v="0.29684210526315791"/>
    <n v="167.97368421052633"/>
  </r>
  <r>
    <s v="FDAX 03-13"/>
    <n v="2.62"/>
    <n v="1830"/>
    <n v="915"/>
    <x v="4"/>
    <x v="0"/>
    <n v="625"/>
    <n v="80"/>
    <n v="10"/>
    <n v="0.8"/>
    <n v="83562.377513407992"/>
    <n v="243337.5"/>
    <n v="-159775.12248659201"/>
    <n v="1.5229999277291768"/>
    <n v="83562.377513407977"/>
    <n v="-9325"/>
    <n v="474"/>
    <n v="0.29746835443037972"/>
    <n v="176.2919356822953"/>
  </r>
  <r>
    <s v="FDAX 03-13"/>
    <n v="2.62"/>
    <n v="1830"/>
    <n v="915"/>
    <x v="4"/>
    <x v="1"/>
    <n v="625"/>
    <n v="80"/>
    <n v="10"/>
    <n v="0.8"/>
    <n v="83551.044315219071"/>
    <n v="243337.5"/>
    <n v="-159786.45568478093"/>
    <n v="1.5228919056821972"/>
    <n v="83551.044315219071"/>
    <n v="-9325"/>
    <n v="474"/>
    <n v="0.29746835443037972"/>
    <n v="176.26802598147484"/>
  </r>
  <r>
    <s v="FDAX 03-13"/>
    <n v="2.62"/>
    <n v="1830"/>
    <n v="915"/>
    <x v="4"/>
    <x v="2"/>
    <n v="625"/>
    <n v="80"/>
    <n v="10"/>
    <n v="0.8"/>
    <n v="83526.852282088221"/>
    <n v="243337.5"/>
    <n v="-159810.64771791178"/>
    <n v="1.5226613712843766"/>
    <n v="83526.852282088221"/>
    <n v="-9325"/>
    <n v="474"/>
    <n v="0.29746835443037972"/>
    <n v="176.21698793689498"/>
  </r>
  <r>
    <s v="FDAX 03-13"/>
    <n v="2.64"/>
    <n v="1830"/>
    <n v="915"/>
    <x v="4"/>
    <x v="3"/>
    <n v="625"/>
    <n v="80"/>
    <n v="10"/>
    <n v="0.8"/>
    <n v="83990.476334780105"/>
    <n v="243337.5"/>
    <n v="-159347.02366521989"/>
    <n v="1.5270915916900958"/>
    <n v="83990.47633478012"/>
    <n v="-9325"/>
    <n v="474"/>
    <n v="0.29746835443037972"/>
    <n v="177.19509775270066"/>
  </r>
  <r>
    <s v="FDAX 03-13"/>
    <n v="2.64"/>
    <n v="1830"/>
    <n v="915"/>
    <x v="4"/>
    <x v="4"/>
    <n v="625"/>
    <n v="80"/>
    <n v="10"/>
    <n v="0.8"/>
    <n v="83991.992796450475"/>
    <n v="243337.5"/>
    <n v="-159345.50720354953"/>
    <n v="1.5271061247378521"/>
    <n v="83991.992796450475"/>
    <n v="-9337.5"/>
    <n v="474"/>
    <n v="0.29746835443037972"/>
    <n v="177.19829703892506"/>
  </r>
  <r>
    <s v="FDAX 03-13"/>
    <n v="2.64"/>
    <n v="1830"/>
    <n v="915"/>
    <x v="4"/>
    <x v="5"/>
    <n v="625"/>
    <n v="80"/>
    <n v="10"/>
    <n v="0.8"/>
    <n v="83981.498713328969"/>
    <n v="243337.5"/>
    <n v="-159356.00128667103"/>
    <n v="1.5270055600996899"/>
    <n v="83981.498713328983"/>
    <n v="-9350"/>
    <n v="474"/>
    <n v="0.29746835443037972"/>
    <n v="177.17615762305692"/>
  </r>
  <r>
    <s v="FDAX 03-13"/>
    <n v="2.64"/>
    <n v="1830"/>
    <n v="915"/>
    <x v="4"/>
    <x v="6"/>
    <n v="625"/>
    <n v="80"/>
    <n v="10"/>
    <n v="0.8"/>
    <n v="83996.618489362474"/>
    <n v="243337.5"/>
    <n v="-159340.88151063753"/>
    <n v="1.5271504568885852"/>
    <n v="83996.618489362474"/>
    <n v="-9350"/>
    <n v="474"/>
    <n v="0.29746835443037972"/>
    <n v="177.20805588473095"/>
  </r>
  <r>
    <s v="FDAX 03-13"/>
    <n v="2.64"/>
    <n v="1830"/>
    <n v="915"/>
    <x v="4"/>
    <x v="7"/>
    <n v="625"/>
    <n v="80"/>
    <n v="10"/>
    <n v="0.8"/>
    <n v="84025.013345857442"/>
    <n v="243337.5"/>
    <n v="-159312.48665414256"/>
    <n v="1.5274226465893441"/>
    <n v="84025.013345857427"/>
    <n v="-9362.5"/>
    <n v="474"/>
    <n v="0.29746835443037972"/>
    <n v="177.26796064526883"/>
  </r>
  <r>
    <s v="FDAX 03-13"/>
    <n v="2.4500000000000002"/>
    <n v="1830"/>
    <n v="915"/>
    <x v="4"/>
    <x v="8"/>
    <n v="625"/>
    <n v="80"/>
    <n v="10"/>
    <n v="0.8"/>
    <n v="79866.895282773476"/>
    <n v="243337.5"/>
    <n v="-163470.60471722652"/>
    <n v="1.4885703788820517"/>
    <n v="79866.895282773476"/>
    <n v="-13537.5"/>
    <n v="474"/>
    <n v="0.29746835443037972"/>
    <n v="168.49555966829848"/>
  </r>
  <r>
    <s v="FDAX 03-13"/>
    <n v="2.4500000000000002"/>
    <n v="1830"/>
    <n v="915"/>
    <x v="4"/>
    <x v="9"/>
    <n v="625"/>
    <n v="80"/>
    <n v="10"/>
    <n v="0.8"/>
    <n v="79772.548401454056"/>
    <n v="243337.5"/>
    <n v="-163564.95159854594"/>
    <n v="1.4877117476685831"/>
    <n v="79772.548401454042"/>
    <n v="-13550"/>
    <n v="474"/>
    <n v="0.29746835443037972"/>
    <n v="168.29651561488194"/>
  </r>
  <r>
    <s v="FDAX 03-13"/>
    <n v="2.59"/>
    <n v="1830"/>
    <n v="915"/>
    <x v="4"/>
    <x v="10"/>
    <n v="625"/>
    <n v="80"/>
    <n v="10"/>
    <n v="0.8"/>
    <n v="82412.5"/>
    <n v="242362.5"/>
    <n v="-159950"/>
    <n v="1.5152391372303844"/>
    <n v="82412.5"/>
    <n v="-9487.5"/>
    <n v="478"/>
    <n v="0.29288702928870292"/>
    <n v="172.41108786610877"/>
  </r>
  <r>
    <s v="FDAX 03-13"/>
    <n v="2.4500000000000002"/>
    <n v="1830"/>
    <n v="915"/>
    <x v="4"/>
    <x v="11"/>
    <n v="625"/>
    <n v="80"/>
    <n v="10"/>
    <n v="0.8"/>
    <n v="79645.407968034619"/>
    <n v="243337.5"/>
    <n v="-163692.09203196538"/>
    <n v="1.4865562348148234"/>
    <n v="79645.407968034619"/>
    <n v="-13575"/>
    <n v="474"/>
    <n v="0.29746835443037972"/>
    <n v="168.02828685239371"/>
  </r>
  <r>
    <s v="FDAX 03-13"/>
    <n v="2.4500000000000002"/>
    <n v="1830"/>
    <n v="915"/>
    <x v="4"/>
    <x v="12"/>
    <n v="625"/>
    <n v="80"/>
    <n v="10"/>
    <n v="0.8"/>
    <n v="79652.966060241422"/>
    <n v="243337.5"/>
    <n v="-163684.53393975858"/>
    <n v="1.4866248761752676"/>
    <n v="79652.966060241422"/>
    <n v="-13587.5"/>
    <n v="474"/>
    <n v="0.29746835443037972"/>
    <n v="168.04423219460216"/>
  </r>
  <r>
    <s v="FDAX 03-13"/>
    <n v="2.46"/>
    <n v="1830"/>
    <n v="915"/>
    <x v="4"/>
    <x v="13"/>
    <n v="625"/>
    <n v="80"/>
    <n v="10"/>
    <n v="0.8"/>
    <n v="79925.486446741008"/>
    <n v="243337.5"/>
    <n v="-163412.01355325899"/>
    <n v="1.4891041038466355"/>
    <n v="79925.486446741008"/>
    <n v="-13625"/>
    <n v="474"/>
    <n v="0.29746835443037972"/>
    <n v="168.61916971886288"/>
  </r>
  <r>
    <s v="FDAX 03-13"/>
    <n v="2.4300000000000002"/>
    <n v="1830"/>
    <n v="915"/>
    <x v="4"/>
    <x v="14"/>
    <n v="625"/>
    <n v="80"/>
    <n v="10"/>
    <n v="0.8"/>
    <n v="79163.702756859479"/>
    <n v="243337.5"/>
    <n v="-164173.79724314052"/>
    <n v="1.4821945041547553"/>
    <n v="79163.702756859493"/>
    <n v="-13662.5"/>
    <n v="475"/>
    <n v="0.29684210526315791"/>
    <n v="166.66042685654631"/>
  </r>
  <r>
    <s v="FDAX 03-13"/>
    <n v="2.44"/>
    <n v="1830"/>
    <n v="915"/>
    <x v="4"/>
    <x v="15"/>
    <n v="625"/>
    <n v="80"/>
    <n v="10"/>
    <n v="0.8"/>
    <n v="79412.5"/>
    <n v="243337.5"/>
    <n v="-163925"/>
    <n v="1.4844441055360684"/>
    <n v="79412.5"/>
    <n v="-13700"/>
    <n v="475"/>
    <n v="0.29684210526315791"/>
    <n v="167.18421052631578"/>
  </r>
  <r>
    <s v="FDAX 03-13"/>
    <n v="2.59"/>
    <n v="1830"/>
    <n v="915"/>
    <x v="4"/>
    <x v="16"/>
    <n v="625"/>
    <n v="80"/>
    <n v="10"/>
    <n v="0.8"/>
    <n v="82650"/>
    <n v="243337.5"/>
    <n v="-160687.5"/>
    <n v="1.5143523920653443"/>
    <n v="82650"/>
    <n v="-9587.5"/>
    <n v="476"/>
    <n v="0.29621848739495799"/>
    <n v="173.6344537815126"/>
  </r>
  <r>
    <s v="FDAX 03-13"/>
    <n v="2.57"/>
    <n v="1830"/>
    <n v="915"/>
    <x v="4"/>
    <x v="17"/>
    <n v="625"/>
    <n v="80"/>
    <n v="10"/>
    <n v="0.8"/>
    <n v="81947.501334234548"/>
    <n v="243337.5"/>
    <n v="-161389.99866576545"/>
    <n v="1.5077607163498756"/>
    <n v="81947.501334234548"/>
    <n v="-9625"/>
    <n v="477"/>
    <n v="0.29559748427672955"/>
    <n v="171.79769671747286"/>
  </r>
  <r>
    <s v="FDAX 03-13"/>
    <n v="2.62"/>
    <n v="1830"/>
    <n v="915"/>
    <x v="4"/>
    <x v="18"/>
    <n v="625"/>
    <n v="80"/>
    <n v="10"/>
    <n v="0.8"/>
    <n v="83533.972986485285"/>
    <n v="243337.5"/>
    <n v="-159803.52701351471"/>
    <n v="1.5227292197338094"/>
    <n v="83533.972986485285"/>
    <n v="-9350"/>
    <n v="474"/>
    <n v="0.29746835443037972"/>
    <n v="176.23201052001116"/>
  </r>
  <r>
    <s v="FDAX 03-13"/>
    <n v="2.61"/>
    <n v="1830"/>
    <n v="915"/>
    <x v="4"/>
    <x v="19"/>
    <n v="625"/>
    <n v="80"/>
    <n v="10"/>
    <n v="0.8"/>
    <n v="83082.881439467834"/>
    <n v="243337.5"/>
    <n v="-160254.61856053217"/>
    <n v="1.5184429764692575"/>
    <n v="83082.881439467834"/>
    <n v="-9650"/>
    <n v="477"/>
    <n v="0.29559748427672955"/>
    <n v="174.17794851041475"/>
  </r>
  <r>
    <s v="FDAX 03-13"/>
    <n v="2.65"/>
    <n v="1830"/>
    <n v="915"/>
    <x v="5"/>
    <x v="0"/>
    <n v="625"/>
    <n v="80"/>
    <n v="10"/>
    <n v="0.8"/>
    <n v="84280.031777325174"/>
    <n v="243337.5"/>
    <n v="-159057.46822267483"/>
    <n v="1.5298715786129333"/>
    <n v="84280.031777325159"/>
    <n v="-8962.5"/>
    <n v="475"/>
    <n v="0.29684210526315791"/>
    <n v="177.43164584700034"/>
  </r>
  <r>
    <s v="FDAX 03-13"/>
    <n v="2.66"/>
    <n v="1830"/>
    <n v="915"/>
    <x v="5"/>
    <x v="1"/>
    <n v="625"/>
    <n v="80"/>
    <n v="10"/>
    <n v="0.8"/>
    <n v="84695.94284722759"/>
    <n v="243337.5"/>
    <n v="-158641.55715277241"/>
    <n v="1.5338824477476924"/>
    <n v="84695.94284722759"/>
    <n v="-8962.5"/>
    <n v="475"/>
    <n v="0.29684210526315791"/>
    <n v="178.30724809942652"/>
  </r>
  <r>
    <s v="FDAX 03-13"/>
    <n v="2.67"/>
    <n v="1830"/>
    <n v="915"/>
    <x v="5"/>
    <x v="2"/>
    <n v="625"/>
    <n v="80"/>
    <n v="10"/>
    <n v="0.8"/>
    <n v="84812.092583780061"/>
    <n v="243337.5"/>
    <n v="-158525.40741621994"/>
    <n v="1.5350063057153973"/>
    <n v="84812.092583780061"/>
    <n v="-8962.5"/>
    <n v="475"/>
    <n v="0.29684210526315791"/>
    <n v="178.55177386058961"/>
  </r>
  <r>
    <s v="FDAX 03-13"/>
    <n v="2.67"/>
    <n v="1830"/>
    <n v="915"/>
    <x v="5"/>
    <x v="3"/>
    <n v="625"/>
    <n v="80"/>
    <n v="10"/>
    <n v="0.8"/>
    <n v="84819.713020969531"/>
    <n v="243337.5"/>
    <n v="-158517.78697903047"/>
    <n v="1.5350800981860155"/>
    <n v="84819.713020969531"/>
    <n v="-8962.5"/>
    <n v="475"/>
    <n v="0.29684210526315791"/>
    <n v="178.56781688625165"/>
  </r>
  <r>
    <s v="FDAX 03-13"/>
    <n v="2.67"/>
    <n v="1830"/>
    <n v="915"/>
    <x v="5"/>
    <x v="4"/>
    <n v="625"/>
    <n v="80"/>
    <n v="10"/>
    <n v="0.8"/>
    <n v="84808.640279012179"/>
    <n v="243337.5"/>
    <n v="-158528.85972098782"/>
    <n v="1.5349728776720915"/>
    <n v="84808.640279012179"/>
    <n v="-8975"/>
    <n v="475"/>
    <n v="0.29684210526315791"/>
    <n v="178.54450585055196"/>
  </r>
  <r>
    <s v="FDAX 03-13"/>
    <n v="2.67"/>
    <n v="1830"/>
    <n v="915"/>
    <x v="5"/>
    <x v="5"/>
    <n v="625"/>
    <n v="80"/>
    <n v="10"/>
    <n v="0.8"/>
    <n v="84810.528200780216"/>
    <n v="243337.5"/>
    <n v="-158526.97179921978"/>
    <n v="1.5349911578970665"/>
    <n v="84810.528200780231"/>
    <n v="-8975"/>
    <n v="475"/>
    <n v="0.29684210526315791"/>
    <n v="178.54848042269523"/>
  </r>
  <r>
    <s v="FDAX 03-13"/>
    <n v="2.67"/>
    <n v="1830"/>
    <n v="915"/>
    <x v="5"/>
    <x v="6"/>
    <n v="625"/>
    <n v="80"/>
    <n v="10"/>
    <n v="0.8"/>
    <n v="84912.993872341176"/>
    <n v="243337.5"/>
    <n v="-158424.50612765882"/>
    <n v="1.5359839582136245"/>
    <n v="84912.993872341191"/>
    <n v="-8987.5"/>
    <n v="475"/>
    <n v="0.29684210526315791"/>
    <n v="178.76419762598147"/>
  </r>
  <r>
    <s v="FDAX 03-13"/>
    <n v="2.67"/>
    <n v="1830"/>
    <n v="915"/>
    <x v="5"/>
    <x v="7"/>
    <n v="625"/>
    <n v="80"/>
    <n v="10"/>
    <n v="0.8"/>
    <n v="85003.689031395217"/>
    <n v="243337.5"/>
    <n v="-158333.81096860478"/>
    <n v="1.5368637848819933"/>
    <n v="85003.689031395217"/>
    <n v="-9000"/>
    <n v="475"/>
    <n v="0.29684210526315791"/>
    <n v="178.95513480293729"/>
  </r>
  <r>
    <s v="FDAX 03-13"/>
    <n v="2.66"/>
    <n v="1830"/>
    <n v="915"/>
    <x v="5"/>
    <x v="8"/>
    <n v="625"/>
    <n v="80"/>
    <n v="10"/>
    <n v="0.8"/>
    <n v="84482.813207316212"/>
    <n v="243337.5"/>
    <n v="-158854.68679268379"/>
    <n v="1.531824492641958"/>
    <n v="84482.813207316212"/>
    <n v="-9025"/>
    <n v="475"/>
    <n v="0.29684210526315791"/>
    <n v="177.8585541206657"/>
  </r>
  <r>
    <s v="FDAX 03-13"/>
    <n v="2.64"/>
    <n v="1830"/>
    <n v="915"/>
    <x v="5"/>
    <x v="9"/>
    <n v="625"/>
    <n v="80"/>
    <n v="10"/>
    <n v="0.8"/>
    <n v="84163.133789603773"/>
    <n v="243337.5"/>
    <n v="-159174.36621039623"/>
    <n v="1.5287480377233429"/>
    <n v="84163.133789603788"/>
    <n v="-9025"/>
    <n v="475"/>
    <n v="0.29684210526315791"/>
    <n v="177.1855448202185"/>
  </r>
  <r>
    <s v="FDAX 03-13"/>
    <n v="2.62"/>
    <n v="1830"/>
    <n v="915"/>
    <x v="5"/>
    <x v="10"/>
    <n v="625"/>
    <n v="80"/>
    <n v="10"/>
    <n v="0.8"/>
    <n v="83262.5"/>
    <n v="242362.5"/>
    <n v="-159100"/>
    <n v="1.5233343808925204"/>
    <n v="83262.5"/>
    <n v="-9512.5"/>
    <n v="478"/>
    <n v="0.29288702928870292"/>
    <n v="174.18933054393307"/>
  </r>
  <r>
    <s v="FDAX 03-13"/>
    <n v="2.64"/>
    <n v="1830"/>
    <n v="915"/>
    <x v="5"/>
    <x v="11"/>
    <n v="625"/>
    <n v="80"/>
    <n v="10"/>
    <n v="0.8"/>
    <n v="84157.51753871236"/>
    <n v="243337.5"/>
    <n v="-159179.98246128764"/>
    <n v="1.5286940998324294"/>
    <n v="84157.51753871236"/>
    <n v="-9062.5"/>
    <n v="475"/>
    <n v="0.29684210526315791"/>
    <n v="177.17372113413128"/>
  </r>
  <r>
    <s v="FDAX 03-13"/>
    <n v="2.63"/>
    <n v="1830"/>
    <n v="915"/>
    <x v="5"/>
    <x v="12"/>
    <n v="625"/>
    <n v="80"/>
    <n v="10"/>
    <n v="0.8"/>
    <n v="83817.497468462505"/>
    <n v="243337.5"/>
    <n v="-159520.0025315375"/>
    <n v="1.525435657837904"/>
    <n v="83817.497468462505"/>
    <n v="-9087.5"/>
    <n v="475"/>
    <n v="0.29684210526315791"/>
    <n v="176.45788940728949"/>
  </r>
  <r>
    <s v="FDAX 03-13"/>
    <n v="2.64"/>
    <n v="1830"/>
    <n v="915"/>
    <x v="5"/>
    <x v="13"/>
    <n v="625"/>
    <n v="80"/>
    <n v="10"/>
    <n v="0.8"/>
    <n v="84039.428420462122"/>
    <n v="243337.5"/>
    <n v="-159298.07157953788"/>
    <n v="1.5275608649066479"/>
    <n v="84039.428420462122"/>
    <n v="-9112.5"/>
    <n v="475"/>
    <n v="0.29684210526315791"/>
    <n v="176.92511246413079"/>
  </r>
  <r>
    <s v="FDAX 03-13"/>
    <n v="2.61"/>
    <n v="1830"/>
    <n v="915"/>
    <x v="5"/>
    <x v="14"/>
    <n v="625"/>
    <n v="80"/>
    <n v="10"/>
    <n v="0.8"/>
    <n v="83139.367300573649"/>
    <n v="243337.5"/>
    <n v="-160198.13269942635"/>
    <n v="1.518978379458173"/>
    <n v="83139.367300573649"/>
    <n v="-9150"/>
    <n v="476"/>
    <n v="0.29621848739495799"/>
    <n v="174.66253634574295"/>
  </r>
  <r>
    <s v="FDAX 03-13"/>
    <n v="2.61"/>
    <n v="1830"/>
    <n v="915"/>
    <x v="5"/>
    <x v="15"/>
    <n v="625"/>
    <n v="80"/>
    <n v="10"/>
    <n v="0.8"/>
    <n v="83090.317376522406"/>
    <n v="243337.5"/>
    <n v="-160247.18262347759"/>
    <n v="1.5185134366558839"/>
    <n v="83090.31737652242"/>
    <n v="-9200"/>
    <n v="477"/>
    <n v="0.29559748427672955"/>
    <n v="174.19353747698619"/>
  </r>
  <r>
    <s v="FDAX 03-13"/>
    <n v="2.62"/>
    <n v="1830"/>
    <n v="915"/>
    <x v="5"/>
    <x v="16"/>
    <n v="625"/>
    <n v="80"/>
    <n v="10"/>
    <n v="0.8"/>
    <n v="83377.440732422285"/>
    <n v="243337.5"/>
    <n v="-159960.05926757772"/>
    <n v="1.5212391212793333"/>
    <n v="83377.440732422285"/>
    <n v="-9250"/>
    <n v="477"/>
    <n v="0.29559748427672955"/>
    <n v="174.79547323358969"/>
  </r>
  <r>
    <s v="FDAX 03-13"/>
    <n v="2.64"/>
    <n v="1830"/>
    <n v="915"/>
    <x v="5"/>
    <x v="17"/>
    <n v="625"/>
    <n v="80"/>
    <n v="10"/>
    <n v="0.8"/>
    <n v="83848.383608691336"/>
    <n v="243337.5"/>
    <n v="-159489.11639130866"/>
    <n v="1.5257310687142327"/>
    <n v="83848.383608691322"/>
    <n v="-9300"/>
    <n v="477"/>
    <n v="0.29559748427672955"/>
    <n v="175.7827748609881"/>
  </r>
  <r>
    <s v="FDAX 03-13"/>
    <n v="2.65"/>
    <n v="1830"/>
    <n v="915"/>
    <x v="5"/>
    <x v="18"/>
    <n v="625"/>
    <n v="80"/>
    <n v="10"/>
    <n v="0.8"/>
    <n v="84301.82751669205"/>
    <n v="243337.5"/>
    <n v="-159035.67248330795"/>
    <n v="1.5300812465551727"/>
    <n v="84301.82751669205"/>
    <n v="-8962.5"/>
    <n v="475"/>
    <n v="0.29684210526315791"/>
    <n v="177.47753161408852"/>
  </r>
  <r>
    <s v="FDAX 03-13"/>
    <n v="2.65"/>
    <n v="1830"/>
    <n v="915"/>
    <x v="5"/>
    <x v="19"/>
    <n v="625"/>
    <n v="80"/>
    <n v="10"/>
    <n v="0.8"/>
    <n v="84275.800178322679"/>
    <n v="243337.5"/>
    <n v="-159061.69982167732"/>
    <n v="1.5298308786640877"/>
    <n v="84275.800178322679"/>
    <n v="-9312.5"/>
    <n v="477"/>
    <n v="0.29559748427672955"/>
    <n v="176.67882636964922"/>
  </r>
  <r>
    <s v="FDAX 03-13"/>
    <n v="2.81"/>
    <n v="1830"/>
    <n v="915"/>
    <x v="6"/>
    <x v="0"/>
    <n v="625"/>
    <n v="80"/>
    <n v="10"/>
    <n v="0.8"/>
    <n v="87915.516243979189"/>
    <n v="242825"/>
    <n v="-154909.48375602081"/>
    <n v="1.5675283017690789"/>
    <n v="87915.516243979233"/>
    <n v="-8130.1180252698978"/>
    <n v="493"/>
    <n v="0.28397565922920892"/>
    <n v="178.32761915614449"/>
  </r>
  <r>
    <s v="FDAX 03-13"/>
    <n v="2.81"/>
    <n v="1830"/>
    <n v="915"/>
    <x v="6"/>
    <x v="1"/>
    <n v="625"/>
    <n v="80"/>
    <n v="10"/>
    <n v="0.8"/>
    <n v="88010.213160641491"/>
    <n v="242825"/>
    <n v="-154814.78683935851"/>
    <n v="1.5684871255351345"/>
    <n v="88010.213160641506"/>
    <n v="-8114.9041384542434"/>
    <n v="493"/>
    <n v="0.28397565922920892"/>
    <n v="178.51970215140264"/>
  </r>
  <r>
    <s v="FDAX 03-13"/>
    <n v="2.81"/>
    <n v="1830"/>
    <n v="915"/>
    <x v="6"/>
    <x v="2"/>
    <n v="625"/>
    <n v="80"/>
    <n v="10"/>
    <n v="0.8"/>
    <n v="88054.215415736486"/>
    <n v="242825"/>
    <n v="-154770.78458426351"/>
    <n v="1.568933055758958"/>
    <n v="88054.215415736457"/>
    <n v="-8112.4741456067713"/>
    <n v="493"/>
    <n v="0.28397565922920892"/>
    <n v="178.60895621853237"/>
  </r>
  <r>
    <s v="FDAX 03-13"/>
    <n v="2.81"/>
    <n v="1830"/>
    <n v="915"/>
    <x v="6"/>
    <x v="3"/>
    <n v="625"/>
    <n v="80"/>
    <n v="10"/>
    <n v="0.8"/>
    <n v="88097.246720505995"/>
    <n v="242825"/>
    <n v="-154727.75327949401"/>
    <n v="1.5693693914198488"/>
    <n v="88097.246720505995"/>
    <n v="-8110.3249601985954"/>
    <n v="493"/>
    <n v="0.28397565922920892"/>
    <n v="178.69624081238538"/>
  </r>
  <r>
    <s v="FDAX 03-13"/>
    <n v="2.79"/>
    <n v="1830"/>
    <n v="915"/>
    <x v="6"/>
    <x v="4"/>
    <n v="625"/>
    <n v="80"/>
    <n v="10"/>
    <n v="0.8"/>
    <n v="87407.229494546773"/>
    <n v="242962.5"/>
    <n v="-155555.27050545323"/>
    <n v="1.561904647849798"/>
    <n v="87407.229494546802"/>
    <n v="-8108.4361252102535"/>
    <n v="495"/>
    <n v="0.28282828282828282"/>
    <n v="176.58026160514507"/>
  </r>
  <r>
    <s v="FDAX 03-13"/>
    <n v="2.79"/>
    <n v="1830"/>
    <n v="915"/>
    <x v="6"/>
    <x v="5"/>
    <n v="625"/>
    <n v="80"/>
    <n v="10"/>
    <n v="0.8"/>
    <n v="87497.348921444995"/>
    <n v="242962.5"/>
    <n v="-155465.15107855501"/>
    <n v="1.5628100465887269"/>
    <n v="87497.348921445024"/>
    <n v="-8106.7637710971612"/>
    <n v="495"/>
    <n v="0.28282828282828282"/>
    <n v="176.7623210534243"/>
  </r>
  <r>
    <s v="FDAX 03-13"/>
    <n v="2.8"/>
    <n v="1830"/>
    <n v="915"/>
    <x v="6"/>
    <x v="6"/>
    <n v="625"/>
    <n v="80"/>
    <n v="10"/>
    <n v="0.8"/>
    <n v="87601.219598804775"/>
    <n v="242962.5"/>
    <n v="-155361.28040119522"/>
    <n v="1.5638549024093318"/>
    <n v="87601.219598804819"/>
    <n v="-8092.7338676233994"/>
    <n v="495"/>
    <n v="0.28282828282828282"/>
    <n v="176.97216080566631"/>
  </r>
  <r>
    <s v="FDAX 03-13"/>
    <n v="2.8"/>
    <n v="1830"/>
    <n v="915"/>
    <x v="6"/>
    <x v="7"/>
    <n v="625"/>
    <n v="80"/>
    <n v="10"/>
    <n v="0.8"/>
    <n v="87687.6635836192"/>
    <n v="242962.5"/>
    <n v="-155274.8364163808"/>
    <n v="1.5647255254449493"/>
    <n v="87687.663583619229"/>
    <n v="-8078.7357390002871"/>
    <n v="495"/>
    <n v="0.28282828282828282"/>
    <n v="177.14679511842269"/>
  </r>
  <r>
    <s v="FDAX 03-13"/>
    <n v="2.74"/>
    <n v="1830"/>
    <n v="915"/>
    <x v="6"/>
    <x v="8"/>
    <n v="625"/>
    <n v="80"/>
    <n v="10"/>
    <n v="0.8"/>
    <n v="85977.176589517447"/>
    <n v="242962.5"/>
    <n v="-156985.32341048255"/>
    <n v="1.5476765261979668"/>
    <n v="85977.176589517476"/>
    <n v="-8077.1180698994867"/>
    <n v="497"/>
    <n v="0.28169014084507044"/>
    <n v="172.99230702116193"/>
  </r>
  <r>
    <s v="FDAX 03-13"/>
    <n v="2.75"/>
    <n v="1830"/>
    <n v="915"/>
    <x v="6"/>
    <x v="9"/>
    <n v="625"/>
    <n v="80"/>
    <n v="10"/>
    <n v="0.8"/>
    <n v="86309.071506367123"/>
    <n v="242962.5"/>
    <n v="-156653.42849363288"/>
    <n v="1.5509555222398157"/>
    <n v="86309.071506367123"/>
    <n v="-8062.6919692567026"/>
    <n v="497"/>
    <n v="0.28169014084507044"/>
    <n v="173.66010363454149"/>
  </r>
  <r>
    <s v="FDAX 03-13"/>
    <n v="2.79"/>
    <n v="1830"/>
    <n v="915"/>
    <x v="6"/>
    <x v="10"/>
    <n v="625"/>
    <n v="80"/>
    <n v="10"/>
    <n v="0.8"/>
    <n v="87200.709253789071"/>
    <n v="242337.5"/>
    <n v="-155136.79074621093"/>
    <n v="1.562089165531606"/>
    <n v="87200.709253789071"/>
    <n v="-7712.5"/>
    <n v="506"/>
    <n v="0.27470355731225299"/>
    <n v="172.33341749760686"/>
  </r>
  <r>
    <s v="FDAX 03-13"/>
    <n v="2.76"/>
    <n v="1830"/>
    <n v="915"/>
    <x v="6"/>
    <x v="11"/>
    <n v="625"/>
    <n v="80"/>
    <n v="10"/>
    <n v="0.8"/>
    <n v="86464.323068144091"/>
    <n v="242962.5"/>
    <n v="-156498.17693185591"/>
    <n v="1.5524941233391703"/>
    <n v="86464.323068144091"/>
    <n v="-8047.7498314429395"/>
    <n v="497"/>
    <n v="0.28169014084507044"/>
    <n v="173.97248102242273"/>
  </r>
  <r>
    <s v="FDAX 03-13"/>
    <n v="2.78"/>
    <n v="1830"/>
    <n v="915"/>
    <x v="6"/>
    <x v="12"/>
    <n v="625"/>
    <n v="80"/>
    <n v="10"/>
    <n v="0.8"/>
    <n v="87239.633731629234"/>
    <n v="242962.5"/>
    <n v="-155722.86626837077"/>
    <n v="1.5602236577207715"/>
    <n v="87239.633731629205"/>
    <n v="-8032.1158632740262"/>
    <n v="496"/>
    <n v="0.28225806451612906"/>
    <n v="175.8863583298976"/>
  </r>
  <r>
    <s v="FDAX 03-13"/>
    <n v="2.79"/>
    <n v="1830"/>
    <n v="915"/>
    <x v="6"/>
    <x v="13"/>
    <n v="625"/>
    <n v="80"/>
    <n v="10"/>
    <n v="0.8"/>
    <n v="87449.903164265503"/>
    <n v="242962.5"/>
    <n v="-155512.5968357345"/>
    <n v="1.5623332446608005"/>
    <n v="87449.903164265474"/>
    <n v="-8028.2557763982186"/>
    <n v="496"/>
    <n v="0.28225806451612906"/>
    <n v="176.310288637632"/>
  </r>
  <r>
    <s v="FDAX 03-13"/>
    <n v="2.83"/>
    <n v="1830"/>
    <n v="915"/>
    <x v="6"/>
    <x v="14"/>
    <n v="625"/>
    <n v="80"/>
    <n v="10"/>
    <n v="0.8"/>
    <n v="88466.867686416837"/>
    <n v="243287.5"/>
    <n v="-154820.63231358316"/>
    <n v="1.5714152329983424"/>
    <n v="88466.867686416837"/>
    <n v="-7685.5181000537641"/>
    <n v="496"/>
    <n v="0.28225806451612906"/>
    <n v="178.36062033551781"/>
  </r>
  <r>
    <s v="FDAX 03-13"/>
    <n v="2.85"/>
    <n v="1830"/>
    <n v="915"/>
    <x v="6"/>
    <x v="15"/>
    <n v="625"/>
    <n v="80"/>
    <n v="10"/>
    <n v="0.8"/>
    <n v="89224.65521860664"/>
    <n v="243287.5"/>
    <n v="-154062.84478139336"/>
    <n v="1.5791445390042711"/>
    <n v="89224.65521860664"/>
    <n v="-7651.990049587107"/>
    <n v="496"/>
    <n v="0.28225806451612906"/>
    <n v="179.88841777944887"/>
  </r>
  <r>
    <s v="FDAX 03-13"/>
    <n v="2.84"/>
    <n v="1830"/>
    <n v="915"/>
    <x v="6"/>
    <x v="16"/>
    <n v="625"/>
    <n v="80"/>
    <n v="10"/>
    <n v="0.8"/>
    <n v="88980.152798037743"/>
    <n v="243287.5"/>
    <n v="-154307.34720196226"/>
    <n v="1.5766423596251562"/>
    <n v="88980.152798037729"/>
    <n v="-8164.5235186043719"/>
    <n v="497"/>
    <n v="0.28169014084507044"/>
    <n v="179.03451267210809"/>
  </r>
  <r>
    <s v="FDAX 03-13"/>
    <n v="2.83"/>
    <n v="1830"/>
    <n v="915"/>
    <x v="6"/>
    <x v="17"/>
    <n v="625"/>
    <n v="80"/>
    <n v="10"/>
    <n v="0.8"/>
    <n v="88421.548762957536"/>
    <n v="242962.5"/>
    <n v="-154540.95123704246"/>
    <n v="1.5721561052599724"/>
    <n v="88421.548762957536"/>
    <n v="-7753.9586936631677"/>
    <n v="499"/>
    <n v="0.28056112224448898"/>
    <n v="177.19749251093694"/>
  </r>
  <r>
    <s v="FDAX 03-13"/>
    <n v="2.8"/>
    <n v="1830"/>
    <n v="915"/>
    <x v="6"/>
    <x v="18"/>
    <n v="625"/>
    <n v="80"/>
    <n v="10"/>
    <n v="0.8"/>
    <n v="87895.243574530468"/>
    <n v="242825"/>
    <n v="-154929.75642546953"/>
    <n v="1.5673231895695474"/>
    <n v="87895.243574530483"/>
    <n v="-8133.1065337145192"/>
    <n v="493"/>
    <n v="0.28397565922920892"/>
    <n v="178.28649812277988"/>
  </r>
  <r>
    <s v="FDAX 03-13"/>
    <n v="2.79"/>
    <n v="1830"/>
    <n v="915"/>
    <x v="6"/>
    <x v="19"/>
    <n v="625"/>
    <n v="80"/>
    <n v="10"/>
    <n v="0.8"/>
    <n v="87429.632009497378"/>
    <n v="242287.5"/>
    <n v="-154857.86799050262"/>
    <n v="1.5645798508272075"/>
    <n v="87429.632009497349"/>
    <n v="-7662.5"/>
    <n v="501"/>
    <n v="0.27744510978043913"/>
    <n v="174.51024353193083"/>
  </r>
  <r>
    <s v="FDAX 03-13"/>
    <n v="2.66"/>
    <n v="1830"/>
    <n v="915"/>
    <x v="7"/>
    <x v="0"/>
    <n v="625"/>
    <n v="80"/>
    <n v="10"/>
    <n v="0.8"/>
    <n v="84296.967625123769"/>
    <n v="242462.5"/>
    <n v="-158165.53237487623"/>
    <n v="1.5329667365537467"/>
    <n v="84296.967625123783"/>
    <n v="-8423.3001941400653"/>
    <n v="478"/>
    <n v="0.29288702928870292"/>
    <n v="176.35348875548908"/>
  </r>
  <r>
    <s v="FDAX 03-13"/>
    <n v="2.72"/>
    <n v="1830"/>
    <n v="915"/>
    <x v="7"/>
    <x v="1"/>
    <n v="625"/>
    <n v="80"/>
    <n v="10"/>
    <n v="0.8"/>
    <n v="86073.140724041528"/>
    <n v="243337.5"/>
    <n v="-157264.35927595847"/>
    <n v="1.5473149868178671"/>
    <n v="86073.140724041543"/>
    <n v="-8395.7703270915663"/>
    <n v="478"/>
    <n v="0.29497907949790797"/>
    <n v="180.06933205866432"/>
  </r>
  <r>
    <s v="FDAX 03-13"/>
    <n v="2.71"/>
    <n v="1830"/>
    <n v="915"/>
    <x v="7"/>
    <x v="2"/>
    <n v="625"/>
    <n v="80"/>
    <n v="10"/>
    <n v="0.8"/>
    <n v="85759.679000028846"/>
    <n v="243337.5"/>
    <n v="-157577.82099997115"/>
    <n v="1.5442369900523281"/>
    <n v="85759.679000028817"/>
    <n v="-8393.2421920886263"/>
    <n v="478"/>
    <n v="0.29497907949790797"/>
    <n v="179.41355439336573"/>
  </r>
  <r>
    <s v="FDAX 03-13"/>
    <n v="2.71"/>
    <n v="1830"/>
    <n v="915"/>
    <x v="7"/>
    <x v="3"/>
    <n v="625"/>
    <n v="80"/>
    <n v="10"/>
    <n v="0.8"/>
    <n v="85772.093287855299"/>
    <n v="243337.5"/>
    <n v="-157565.4067121447"/>
    <n v="1.544358657637027"/>
    <n v="85772.093287855314"/>
    <n v="-8365.732480777282"/>
    <n v="478"/>
    <n v="0.29497907949790797"/>
    <n v="179.43952570681029"/>
  </r>
  <r>
    <s v="FDAX 03-13"/>
    <n v="2.71"/>
    <n v="1830"/>
    <n v="915"/>
    <x v="7"/>
    <x v="4"/>
    <n v="625"/>
    <n v="80"/>
    <n v="10"/>
    <n v="0.8"/>
    <n v="85835.452273239935"/>
    <n v="243337.5"/>
    <n v="-157502.04772676007"/>
    <n v="1.5449799130367512"/>
    <n v="85835.452273239905"/>
    <n v="-8350.7646054299403"/>
    <n v="478"/>
    <n v="0.29497907949790797"/>
    <n v="179.57207588543912"/>
  </r>
  <r>
    <s v="FDAX 03-13"/>
    <n v="2.71"/>
    <n v="1830"/>
    <n v="915"/>
    <x v="7"/>
    <x v="5"/>
    <n v="625"/>
    <n v="80"/>
    <n v="10"/>
    <n v="0.8"/>
    <n v="85848.201074140699"/>
    <n v="243337.5"/>
    <n v="-157489.2989258593"/>
    <n v="1.5451049795742322"/>
    <n v="85848.20107414067"/>
    <n v="-8362.5"/>
    <n v="478"/>
    <n v="0.29497907949790797"/>
    <n v="179.59874701703069"/>
  </r>
  <r>
    <s v="FDAX 03-13"/>
    <n v="2.7"/>
    <n v="1830"/>
    <n v="915"/>
    <x v="7"/>
    <x v="6"/>
    <n v="625"/>
    <n v="80"/>
    <n v="10"/>
    <n v="0.8"/>
    <n v="85536.403394846595"/>
    <n v="243337.5"/>
    <n v="-157801.09660515341"/>
    <n v="1.5420520214056179"/>
    <n v="85536.403394846595"/>
    <n v="-8775"/>
    <n v="478"/>
    <n v="0.29497907949790797"/>
    <n v="178.94645061683389"/>
  </r>
  <r>
    <s v="FDAX 03-13"/>
    <n v="2.7"/>
    <n v="1830"/>
    <n v="915"/>
    <x v="7"/>
    <x v="7"/>
    <n v="625"/>
    <n v="80"/>
    <n v="10"/>
    <n v="0.8"/>
    <n v="85606.609380871669"/>
    <n v="243337.5"/>
    <n v="-157730.89061912833"/>
    <n v="1.5427383884339139"/>
    <n v="85606.609380871669"/>
    <n v="-8787.5"/>
    <n v="478"/>
    <n v="0.29497907949790797"/>
    <n v="179.09332506458509"/>
  </r>
  <r>
    <s v="FDAX 03-13"/>
    <n v="2.71"/>
    <n v="1830"/>
    <n v="915"/>
    <x v="7"/>
    <x v="8"/>
    <n v="625"/>
    <n v="80"/>
    <n v="10"/>
    <n v="0.8"/>
    <n v="85730.570952475246"/>
    <n v="243337.5"/>
    <n v="-157606.92904752475"/>
    <n v="1.5439517886083807"/>
    <n v="85730.570952475246"/>
    <n v="-8775"/>
    <n v="478"/>
    <n v="0.29497907949790797"/>
    <n v="179.35265889639172"/>
  </r>
  <r>
    <s v="FDAX 03-13"/>
    <n v="2.71"/>
    <n v="1830"/>
    <n v="915"/>
    <x v="7"/>
    <x v="9"/>
    <n v="625"/>
    <n v="80"/>
    <n v="10"/>
    <n v="0.8"/>
    <n v="85808.524715013336"/>
    <n v="243337.5"/>
    <n v="-157528.97528498666"/>
    <n v="1.5447158185329182"/>
    <n v="85808.524715013336"/>
    <n v="-8775"/>
    <n v="478"/>
    <n v="0.29497907949790797"/>
    <n v="179.51574208161784"/>
  </r>
  <r>
    <s v="FDAX 03-13"/>
    <n v="2.76"/>
    <n v="1830"/>
    <n v="915"/>
    <x v="7"/>
    <x v="10"/>
    <n v="625"/>
    <n v="80"/>
    <n v="10"/>
    <n v="0.8"/>
    <n v="87161.872515067516"/>
    <n v="242625"/>
    <n v="-155463.12748493248"/>
    <n v="1.5606594562013765"/>
    <n v="87161.872515067531"/>
    <n v="-8650"/>
    <n v="482"/>
    <n v="0.29045643153526973"/>
    <n v="180.83376040470444"/>
  </r>
  <r>
    <s v="FDAX 03-13"/>
    <n v="2.71"/>
    <n v="1830"/>
    <n v="915"/>
    <x v="7"/>
    <x v="11"/>
    <n v="625"/>
    <n v="80"/>
    <n v="10"/>
    <n v="0.8"/>
    <n v="85929.24598504242"/>
    <n v="243337.5"/>
    <n v="-157408.25401495758"/>
    <n v="1.5459005089839639"/>
    <n v="85929.24598504242"/>
    <n v="-8800"/>
    <n v="478"/>
    <n v="0.29497907949790797"/>
    <n v="179.76829703983771"/>
  </r>
  <r>
    <s v="FDAX 03-13"/>
    <n v="2.7"/>
    <n v="1830"/>
    <n v="915"/>
    <x v="7"/>
    <x v="12"/>
    <n v="625"/>
    <n v="80"/>
    <n v="10"/>
    <n v="0.8"/>
    <n v="85626.051314740034"/>
    <n v="243337.5"/>
    <n v="-157711.44868525997"/>
    <n v="1.5429285700470698"/>
    <n v="85626.051314740034"/>
    <n v="-8812.5"/>
    <n v="478"/>
    <n v="0.29497907949790797"/>
    <n v="179.13399856640174"/>
  </r>
  <r>
    <s v="FDAX 03-13"/>
    <n v="2.7"/>
    <n v="1830"/>
    <n v="915"/>
    <x v="7"/>
    <x v="13"/>
    <n v="625"/>
    <n v="80"/>
    <n v="10"/>
    <n v="0.8"/>
    <n v="85573.017669422145"/>
    <n v="243337.5"/>
    <n v="-157764.48233057786"/>
    <n v="1.542409903707689"/>
    <n v="85573.017669422145"/>
    <n v="-8925"/>
    <n v="478"/>
    <n v="0.29497907949790797"/>
    <n v="179.02304951761954"/>
  </r>
  <r>
    <s v="FDAX 03-13"/>
    <n v="2.71"/>
    <n v="1830"/>
    <n v="915"/>
    <x v="7"/>
    <x v="14"/>
    <n v="625"/>
    <n v="80"/>
    <n v="10"/>
    <n v="0.8"/>
    <n v="85857.3669574706"/>
    <n v="243337.5"/>
    <n v="-157480.1330425294"/>
    <n v="1.5451949099781608"/>
    <n v="85857.366957470615"/>
    <n v="-8887.5"/>
    <n v="478"/>
    <n v="0.29497907949790797"/>
    <n v="179.61792250516865"/>
  </r>
  <r>
    <s v="FDAX 03-13"/>
    <n v="2.72"/>
    <n v="1830"/>
    <n v="915"/>
    <x v="7"/>
    <x v="15"/>
    <n v="625"/>
    <n v="80"/>
    <n v="10"/>
    <n v="0.8"/>
    <n v="86103.737019757216"/>
    <n v="243337.5"/>
    <n v="-157233.76298024278"/>
    <n v="1.5476160805906336"/>
    <n v="86103.737019757202"/>
    <n v="-8862.5"/>
    <n v="478"/>
    <n v="0.29497907949790797"/>
    <n v="180.13334104551717"/>
  </r>
  <r>
    <s v="FDAX 03-13"/>
    <n v="2.73"/>
    <n v="1830"/>
    <n v="915"/>
    <x v="7"/>
    <x v="16"/>
    <n v="625"/>
    <n v="80"/>
    <n v="10"/>
    <n v="0.8"/>
    <n v="86425.573140869499"/>
    <n v="243337.5"/>
    <n v="-156911.9268591305"/>
    <n v="1.5507903374257781"/>
    <n v="86425.573140869499"/>
    <n v="-8787.5"/>
    <n v="478"/>
    <n v="0.29497907949790797"/>
    <n v="180.80663837001987"/>
  </r>
  <r>
    <s v="FDAX 03-13"/>
    <n v="2.71"/>
    <n v="1830"/>
    <n v="915"/>
    <x v="7"/>
    <x v="17"/>
    <n v="625"/>
    <n v="80"/>
    <n v="10"/>
    <n v="0.8"/>
    <n v="85887.648157604912"/>
    <n v="243337.5"/>
    <n v="-157449.85184239509"/>
    <n v="1.5454920862267763"/>
    <n v="85887.648157604912"/>
    <n v="-8800"/>
    <n v="479"/>
    <n v="0.29436325678496866"/>
    <n v="179.3061548175468"/>
  </r>
  <r>
    <s v="FDAX 03-13"/>
    <n v="2.66"/>
    <n v="1830"/>
    <n v="915"/>
    <x v="7"/>
    <x v="18"/>
    <n v="625"/>
    <n v="80"/>
    <n v="10"/>
    <n v="0.8"/>
    <n v="84306.660527733533"/>
    <n v="242462.5"/>
    <n v="-158155.83947226647"/>
    <n v="1.5330606875411463"/>
    <n v="84306.660527733547"/>
    <n v="-8425.8201093226162"/>
    <n v="478"/>
    <n v="0.29288702928870292"/>
    <n v="176.37376679442164"/>
  </r>
  <r>
    <s v="FDAX 03-13"/>
    <n v="2.69"/>
    <n v="1830"/>
    <n v="915"/>
    <x v="7"/>
    <x v="19"/>
    <n v="625"/>
    <n v="80"/>
    <n v="10"/>
    <n v="0.8"/>
    <n v="85136.637656032341"/>
    <n v="242462.5"/>
    <n v="-157325.86234396766"/>
    <n v="1.5411483934529135"/>
    <n v="85136.637656032341"/>
    <n v="-8812.5"/>
    <n v="479"/>
    <n v="0.29227557411273486"/>
    <n v="177.73828320674809"/>
  </r>
  <r>
    <s v="FDAX 03-13"/>
    <n v="2.73"/>
    <n v="1830"/>
    <n v="915"/>
    <x v="8"/>
    <x v="0"/>
    <n v="625"/>
    <n v="80"/>
    <n v="10"/>
    <n v="0.8"/>
    <n v="86111.542450828798"/>
    <n v="242462.5"/>
    <n v="-156350.9575491712"/>
    <n v="1.5507580113396322"/>
    <n v="86111.542450828812"/>
    <n v="-8400"/>
    <n v="478"/>
    <n v="0.29288702928870292"/>
    <n v="180.14967039922345"/>
  </r>
  <r>
    <s v="FDAX 03-13"/>
    <n v="2.73"/>
    <n v="1830"/>
    <n v="915"/>
    <x v="8"/>
    <x v="1"/>
    <n v="625"/>
    <n v="80"/>
    <n v="10"/>
    <n v="0.8"/>
    <n v="86162.550315832399"/>
    <n v="242462.5"/>
    <n v="-156299.9496841676"/>
    <n v="1.5512640950297134"/>
    <n v="86162.550315832399"/>
    <n v="-8375"/>
    <n v="478"/>
    <n v="0.29288702928870292"/>
    <n v="180.25638141387532"/>
  </r>
  <r>
    <s v="FDAX 03-13"/>
    <n v="2.73"/>
    <n v="1830"/>
    <n v="915"/>
    <x v="8"/>
    <x v="2"/>
    <n v="625"/>
    <n v="80"/>
    <n v="10"/>
    <n v="0.8"/>
    <n v="86220.637798121141"/>
    <n v="242462.5"/>
    <n v="-156241.86220187886"/>
    <n v="1.5518408228309271"/>
    <n v="86220.637798121155"/>
    <n v="-8375"/>
    <n v="478"/>
    <n v="0.29288702928870292"/>
    <n v="180.37790334334969"/>
  </r>
  <r>
    <s v="FDAX 03-13"/>
    <n v="2.73"/>
    <n v="1830"/>
    <n v="915"/>
    <x v="8"/>
    <x v="3"/>
    <n v="625"/>
    <n v="80"/>
    <n v="10"/>
    <n v="0.8"/>
    <n v="86252.413269284065"/>
    <n v="242462.5"/>
    <n v="-156210.08673071594"/>
    <n v="1.5521564904958476"/>
    <n v="86252.413269284065"/>
    <n v="-8375"/>
    <n v="478"/>
    <n v="0.29288702928870292"/>
    <n v="180.44437922444365"/>
  </r>
  <r>
    <s v="FDAX 03-13"/>
    <n v="2.73"/>
    <n v="1830"/>
    <n v="915"/>
    <x v="8"/>
    <x v="4"/>
    <n v="625"/>
    <n v="80"/>
    <n v="10"/>
    <n v="0.8"/>
    <n v="86297.236493813747"/>
    <n v="242462.5"/>
    <n v="-156165.26350618625"/>
    <n v="1.5526019971169531"/>
    <n v="86297.236493813733"/>
    <n v="-8362.5"/>
    <n v="478"/>
    <n v="0.29288702928870292"/>
    <n v="180.53815166069819"/>
  </r>
  <r>
    <s v="FDAX 03-13"/>
    <n v="2.73"/>
    <n v="1830"/>
    <n v="915"/>
    <x v="8"/>
    <x v="5"/>
    <n v="625"/>
    <n v="80"/>
    <n v="10"/>
    <n v="0.8"/>
    <n v="86280.123581782973"/>
    <n v="242462.5"/>
    <n v="-156182.37641821703"/>
    <n v="1.5524318784261968"/>
    <n v="86280.123581782973"/>
    <n v="-8350"/>
    <n v="478"/>
    <n v="0.29288702928870292"/>
    <n v="180.50235058950412"/>
  </r>
  <r>
    <s v="FDAX 03-13"/>
    <n v="2.74"/>
    <n v="1830"/>
    <n v="915"/>
    <x v="8"/>
    <x v="6"/>
    <n v="625"/>
    <n v="80"/>
    <n v="10"/>
    <n v="0.8"/>
    <n v="86414.344754739228"/>
    <n v="242462.5"/>
    <n v="-156048.15524526077"/>
    <n v="1.5537671664168144"/>
    <n v="86414.344754739228"/>
    <n v="-8350"/>
    <n v="478"/>
    <n v="0.29288702928870292"/>
    <n v="180.783148022467"/>
  </r>
  <r>
    <s v="FDAX 03-13"/>
    <n v="2.74"/>
    <n v="1830"/>
    <n v="915"/>
    <x v="8"/>
    <x v="7"/>
    <n v="625"/>
    <n v="80"/>
    <n v="10"/>
    <n v="0.8"/>
    <n v="86479.261805974238"/>
    <n v="242462.5"/>
    <n v="-155983.23819402576"/>
    <n v="1.5544138127098226"/>
    <n v="86479.261805974238"/>
    <n v="-8462.5"/>
    <n v="478"/>
    <n v="0.29288702928870292"/>
    <n v="180.91895775308419"/>
  </r>
  <r>
    <s v="FDAX 03-13"/>
    <n v="2.74"/>
    <n v="1830"/>
    <n v="915"/>
    <x v="8"/>
    <x v="8"/>
    <n v="625"/>
    <n v="80"/>
    <n v="10"/>
    <n v="0.8"/>
    <n v="86554.585635112715"/>
    <n v="242462.5"/>
    <n v="-155907.91436488729"/>
    <n v="1.5551647970387195"/>
    <n v="86554.585635112715"/>
    <n v="-8450"/>
    <n v="478"/>
    <n v="0.29288702928870292"/>
    <n v="181.07653898559144"/>
  </r>
  <r>
    <s v="FDAX 03-13"/>
    <n v="2.75"/>
    <n v="1830"/>
    <n v="915"/>
    <x v="8"/>
    <x v="9"/>
    <n v="625"/>
    <n v="80"/>
    <n v="10"/>
    <n v="0.8"/>
    <n v="86733.378727669391"/>
    <n v="242462.5"/>
    <n v="-155729.12127233061"/>
    <n v="1.5569502866197695"/>
    <n v="86733.378727669391"/>
    <n v="-8437.5"/>
    <n v="478"/>
    <n v="0.29288702928870292"/>
    <n v="181.45058311227905"/>
  </r>
  <r>
    <s v="FDAX 03-13"/>
    <n v="2.81"/>
    <n v="1830"/>
    <n v="915"/>
    <x v="8"/>
    <x v="10"/>
    <n v="625"/>
    <n v="80"/>
    <n v="10"/>
    <n v="0.8"/>
    <n v="88490.488763991278"/>
    <n v="242625"/>
    <n v="-154134.51123600872"/>
    <n v="1.5741121054226188"/>
    <n v="88490.488763991263"/>
    <n v="-8037.5"/>
    <n v="486"/>
    <n v="0.2880658436213992"/>
    <n v="182.07919498763636"/>
  </r>
  <r>
    <s v="FDAX 03-13"/>
    <n v="2.75"/>
    <n v="1830"/>
    <n v="915"/>
    <x v="8"/>
    <x v="11"/>
    <n v="625"/>
    <n v="80"/>
    <n v="10"/>
    <n v="0.8"/>
    <n v="86900.446553614107"/>
    <n v="242462.5"/>
    <n v="-155562.05344638589"/>
    <n v="1.5586223929832872"/>
    <n v="86900.446553614122"/>
    <n v="-8400"/>
    <n v="478"/>
    <n v="0.29288702928870292"/>
    <n v="181.80009739249817"/>
  </r>
  <r>
    <s v="FDAX 03-13"/>
    <n v="2.76"/>
    <n v="1830"/>
    <n v="915"/>
    <x v="8"/>
    <x v="12"/>
    <n v="625"/>
    <n v="80"/>
    <n v="10"/>
    <n v="0.8"/>
    <n v="87078.643798765843"/>
    <n v="242462.5"/>
    <n v="-155383.85620123416"/>
    <n v="1.5604098516257199"/>
    <n v="87078.643798765843"/>
    <n v="-8400"/>
    <n v="478"/>
    <n v="0.29288702928870292"/>
    <n v="182.17289497649759"/>
  </r>
  <r>
    <s v="FDAX 03-13"/>
    <n v="2.77"/>
    <n v="1830"/>
    <n v="915"/>
    <x v="8"/>
    <x v="13"/>
    <n v="625"/>
    <n v="80"/>
    <n v="10"/>
    <n v="0.8"/>
    <n v="87458.552120000706"/>
    <n v="242462.5"/>
    <n v="-155003.94787999929"/>
    <n v="1.5642343521966888"/>
    <n v="87458.552120000692"/>
    <n v="-8362.5"/>
    <n v="478"/>
    <n v="0.29288702928870292"/>
    <n v="182.96768225941568"/>
  </r>
  <r>
    <s v="FDAX 03-13"/>
    <n v="2.78"/>
    <n v="1830"/>
    <n v="915"/>
    <x v="8"/>
    <x v="14"/>
    <n v="625"/>
    <n v="80"/>
    <n v="10"/>
    <n v="0.8"/>
    <n v="87638.365456595318"/>
    <n v="242462.5"/>
    <n v="-154824.13454340468"/>
    <n v="1.5660510599012976"/>
    <n v="87638.365456595304"/>
    <n v="-8350"/>
    <n v="478"/>
    <n v="0.29288702928870292"/>
    <n v="183.34386078785627"/>
  </r>
  <r>
    <s v="FDAX 03-13"/>
    <n v="2.76"/>
    <n v="1830"/>
    <n v="915"/>
    <x v="8"/>
    <x v="15"/>
    <n v="625"/>
    <n v="80"/>
    <n v="10"/>
    <n v="0.8"/>
    <n v="87162.223595478252"/>
    <n v="242462.5"/>
    <n v="-155300.27640452175"/>
    <n v="1.5612496359532586"/>
    <n v="87162.223595478252"/>
    <n v="-8350"/>
    <n v="479"/>
    <n v="0.29227557411273486"/>
    <n v="181.96706387364981"/>
  </r>
  <r>
    <s v="FDAX 03-13"/>
    <n v="2.76"/>
    <n v="1830"/>
    <n v="915"/>
    <x v="8"/>
    <x v="16"/>
    <n v="625"/>
    <n v="80"/>
    <n v="10"/>
    <n v="0.8"/>
    <n v="87029.230301875039"/>
    <n v="242525"/>
    <n v="-155495.76969812496"/>
    <n v="1.5596887328242504"/>
    <n v="87029.230301875054"/>
    <n v="-8412.5"/>
    <n v="480"/>
    <n v="0.29166666666666669"/>
    <n v="181.3108964622397"/>
  </r>
  <r>
    <s v="FDAX 03-13"/>
    <n v="2.77"/>
    <n v="1830"/>
    <n v="915"/>
    <x v="8"/>
    <x v="17"/>
    <n v="625"/>
    <n v="80"/>
    <n v="10"/>
    <n v="0.8"/>
    <n v="87413.651562221319"/>
    <n v="242525"/>
    <n v="-155111.34843777868"/>
    <n v="1.5635541979527463"/>
    <n v="87413.651562221319"/>
    <n v="-8462.5"/>
    <n v="480"/>
    <n v="0.29166666666666669"/>
    <n v="182.11177408796109"/>
  </r>
  <r>
    <s v="FDAX 03-13"/>
    <n v="2.73"/>
    <n v="1830"/>
    <n v="915"/>
    <x v="8"/>
    <x v="18"/>
    <n v="625"/>
    <n v="80"/>
    <n v="10"/>
    <n v="0.8"/>
    <n v="86110.833849049261"/>
    <n v="242462.5"/>
    <n v="-156351.66615095074"/>
    <n v="1.5507509831453474"/>
    <n v="86110.833849049232"/>
    <n v="-8387.5"/>
    <n v="478"/>
    <n v="0.29288702928870292"/>
    <n v="180.14818796872225"/>
  </r>
  <r>
    <s v="FDAX 03-13"/>
    <n v="2.8"/>
    <n v="1830"/>
    <n v="915"/>
    <x v="8"/>
    <x v="19"/>
    <n v="625"/>
    <n v="80"/>
    <n v="10"/>
    <n v="0.8"/>
    <n v="88255.273101315892"/>
    <n v="242487.5"/>
    <n v="-154232.22689868411"/>
    <n v="1.5722232951955704"/>
    <n v="88255.273101315906"/>
    <n v="-8375"/>
    <n v="481"/>
    <n v="0.29106029106029108"/>
    <n v="183.48289626053202"/>
  </r>
  <r>
    <s v="FDAX 03-13"/>
    <n v="2.83"/>
    <n v="1830"/>
    <n v="915"/>
    <x v="9"/>
    <x v="0"/>
    <n v="625"/>
    <n v="80"/>
    <n v="10"/>
    <n v="0.8"/>
    <n v="88902.11838001298"/>
    <n v="242387.5"/>
    <n v="-153485.38161998702"/>
    <n v="1.5792220564700088"/>
    <n v="88902.118380012995"/>
    <n v="-8000"/>
    <n v="480"/>
    <n v="0.29166666666666669"/>
    <n v="185.21274662502708"/>
  </r>
  <r>
    <s v="FDAX 03-13"/>
    <n v="2.83"/>
    <n v="1830"/>
    <n v="915"/>
    <x v="9"/>
    <x v="1"/>
    <n v="625"/>
    <n v="80"/>
    <n v="10"/>
    <n v="0.8"/>
    <n v="88936.9741224834"/>
    <n v="242387.5"/>
    <n v="-153450.5258775166"/>
    <n v="1.5795807711566425"/>
    <n v="88936.974122483385"/>
    <n v="-7987.5"/>
    <n v="480"/>
    <n v="0.29166666666666669"/>
    <n v="185.28536275517371"/>
  </r>
  <r>
    <s v="FDAX 03-13"/>
    <n v="2.83"/>
    <n v="1830"/>
    <n v="915"/>
    <x v="9"/>
    <x v="2"/>
    <n v="625"/>
    <n v="80"/>
    <n v="10"/>
    <n v="0.8"/>
    <n v="88984.418440738606"/>
    <n v="242387.5"/>
    <n v="-153403.08155926139"/>
    <n v="1.5800693019739822"/>
    <n v="88984.418440738591"/>
    <n v="-7975"/>
    <n v="480"/>
    <n v="0.29166666666666669"/>
    <n v="185.38420508487206"/>
  </r>
  <r>
    <s v="FDAX 03-13"/>
    <n v="2.83"/>
    <n v="1830"/>
    <n v="915"/>
    <x v="9"/>
    <x v="3"/>
    <n v="625"/>
    <n v="80"/>
    <n v="10"/>
    <n v="0.8"/>
    <n v="89051.62620386362"/>
    <n v="242387.5"/>
    <n v="-153335.87379613638"/>
    <n v="1.5807618530433383"/>
    <n v="89051.62620386362"/>
    <n v="-7975"/>
    <n v="480"/>
    <n v="0.29166666666666669"/>
    <n v="185.52422125804921"/>
  </r>
  <r>
    <s v="FDAX 03-13"/>
    <n v="2.82"/>
    <n v="1830"/>
    <n v="915"/>
    <x v="9"/>
    <x v="4"/>
    <n v="625"/>
    <n v="80"/>
    <n v="10"/>
    <n v="0.8"/>
    <n v="88666.709142023232"/>
    <n v="242387.5"/>
    <n v="-153720.79085797677"/>
    <n v="1.5768036232908973"/>
    <n v="88666.709142023232"/>
    <n v="-7937.5"/>
    <n v="481"/>
    <n v="0.29106029106029108"/>
    <n v="184.33827264453893"/>
  </r>
  <r>
    <s v="FDAX 03-13"/>
    <n v="2.82"/>
    <n v="1830"/>
    <n v="915"/>
    <x v="9"/>
    <x v="5"/>
    <n v="625"/>
    <n v="80"/>
    <n v="10"/>
    <n v="0.8"/>
    <n v="88757.062649340864"/>
    <n v="242387.5"/>
    <n v="-153630.43735065914"/>
    <n v="1.5777309768815813"/>
    <n v="88757.062649340864"/>
    <n v="-7937.5"/>
    <n v="481"/>
    <n v="0.29106029106029108"/>
    <n v="184.52611777409743"/>
  </r>
  <r>
    <s v="FDAX 03-13"/>
    <n v="2.82"/>
    <n v="1830"/>
    <n v="915"/>
    <x v="9"/>
    <x v="6"/>
    <n v="625"/>
    <n v="80"/>
    <n v="10"/>
    <n v="0.8"/>
    <n v="88735.132544254157"/>
    <n v="242387.5"/>
    <n v="-153652.36745574584"/>
    <n v="1.5775057944994644"/>
    <n v="88735.132544254171"/>
    <n v="-7925"/>
    <n v="481"/>
    <n v="0.29106029106029108"/>
    <n v="184.48052504002945"/>
  </r>
  <r>
    <s v="FDAX 03-13"/>
    <n v="2.83"/>
    <n v="1830"/>
    <n v="915"/>
    <x v="9"/>
    <x v="7"/>
    <n v="625"/>
    <n v="80"/>
    <n v="10"/>
    <n v="0.8"/>
    <n v="88883.158067321463"/>
    <n v="242387.5"/>
    <n v="-153504.34193267854"/>
    <n v="1.5790269965542891"/>
    <n v="88883.158067321492"/>
    <n v="-7900"/>
    <n v="481"/>
    <n v="0.29106029106029108"/>
    <n v="184.7882704102318"/>
  </r>
  <r>
    <s v="FDAX 03-13"/>
    <n v="2.85"/>
    <n v="1830"/>
    <n v="915"/>
    <x v="9"/>
    <x v="8"/>
    <n v="625"/>
    <n v="80"/>
    <n v="10"/>
    <n v="0.8"/>
    <n v="89689.684365660767"/>
    <n v="242525"/>
    <n v="-152835.31563433923"/>
    <n v="1.5868387420368515"/>
    <n v="89689.684365660782"/>
    <n v="-7900"/>
    <n v="481"/>
    <n v="0.29106029106029108"/>
    <n v="186.46504026124902"/>
  </r>
  <r>
    <s v="FDAX 03-13"/>
    <n v="2.86"/>
    <n v="1830"/>
    <n v="915"/>
    <x v="9"/>
    <x v="9"/>
    <n v="625"/>
    <n v="80"/>
    <n v="10"/>
    <n v="0.8"/>
    <n v="89796.195748617902"/>
    <n v="242525"/>
    <n v="-152728.8042513821"/>
    <n v="1.5879453858672197"/>
    <n v="89796.195748617902"/>
    <n v="-7875"/>
    <n v="481"/>
    <n v="0.29106029106029108"/>
    <n v="186.68647764785428"/>
  </r>
  <r>
    <s v="FDAX 03-13"/>
    <n v="2.74"/>
    <n v="1830"/>
    <n v="915"/>
    <x v="9"/>
    <x v="10"/>
    <n v="625"/>
    <n v="80"/>
    <n v="10"/>
    <n v="0.8"/>
    <n v="85922.591246215918"/>
    <n v="241887.5"/>
    <n v="-155964.90875378408"/>
    <n v="1.5509097651052948"/>
    <n v="85922.591246215889"/>
    <n v="-8325"/>
    <n v="493"/>
    <n v="0.28194726166328599"/>
    <n v="174.28517494161437"/>
  </r>
  <r>
    <s v="FDAX 03-13"/>
    <n v="2.88"/>
    <n v="1830"/>
    <n v="915"/>
    <x v="9"/>
    <x v="11"/>
    <n v="625"/>
    <n v="80"/>
    <n v="10"/>
    <n v="0.8"/>
    <n v="90337.752984221093"/>
    <n v="242525"/>
    <n v="-152187.24701577891"/>
    <n v="1.5935960782236556"/>
    <n v="90337.752984221108"/>
    <n v="-7850"/>
    <n v="480"/>
    <n v="0.29166666666666669"/>
    <n v="188.20365205046065"/>
  </r>
  <r>
    <s v="FDAX 03-13"/>
    <n v="2.86"/>
    <n v="1830"/>
    <n v="915"/>
    <x v="9"/>
    <x v="12"/>
    <n v="625"/>
    <n v="80"/>
    <n v="10"/>
    <n v="0.8"/>
    <n v="89791.997471493232"/>
    <n v="242525"/>
    <n v="-152733.00252850677"/>
    <n v="1.5879017369198518"/>
    <n v="89791.997471493232"/>
    <n v="-7862.5"/>
    <n v="481"/>
    <n v="0.29106029106029108"/>
    <n v="186.67774942098384"/>
  </r>
  <r>
    <s v="FDAX 03-13"/>
    <n v="2.86"/>
    <n v="1830"/>
    <n v="915"/>
    <x v="9"/>
    <x v="13"/>
    <n v="625"/>
    <n v="80"/>
    <n v="10"/>
    <n v="0.8"/>
    <n v="89742.551471779996"/>
    <n v="242525"/>
    <n v="-152782.44852822"/>
    <n v="1.5873878337223004"/>
    <n v="89742.551471779996"/>
    <n v="-7875"/>
    <n v="481"/>
    <n v="0.29106029106029108"/>
    <n v="186.5749510847817"/>
  </r>
  <r>
    <s v="FDAX 03-13"/>
    <n v="2.87"/>
    <n v="1830"/>
    <n v="915"/>
    <x v="9"/>
    <x v="14"/>
    <n v="625"/>
    <n v="80"/>
    <n v="10"/>
    <n v="0.8"/>
    <n v="90095.029652241821"/>
    <n v="242525"/>
    <n v="-152429.97034775818"/>
    <n v="1.5910585001538502"/>
    <n v="90095.029652241821"/>
    <n v="-7900"/>
    <n v="481"/>
    <n v="0.29106029106029108"/>
    <n v="187.30775395476471"/>
  </r>
  <r>
    <s v="FDAX 03-13"/>
    <n v="2.87"/>
    <n v="1830"/>
    <n v="915"/>
    <x v="9"/>
    <x v="15"/>
    <n v="625"/>
    <n v="80"/>
    <n v="10"/>
    <n v="0.8"/>
    <n v="90255.514088133787"/>
    <n v="242525"/>
    <n v="-152269.48591186621"/>
    <n v="1.5927353963772741"/>
    <n v="90255.514088133787"/>
    <n v="-7937.5"/>
    <n v="481"/>
    <n v="0.29106029106029108"/>
    <n v="187.64140143063156"/>
  </r>
  <r>
    <s v="FDAX 03-13"/>
    <n v="2.9"/>
    <n v="1830"/>
    <n v="915"/>
    <x v="9"/>
    <x v="16"/>
    <n v="625"/>
    <n v="80"/>
    <n v="10"/>
    <n v="0.8"/>
    <n v="91048.135663269262"/>
    <n v="242525"/>
    <n v="-151476.86433673074"/>
    <n v="1.6010695828827739"/>
    <n v="91048.135663269262"/>
    <n v="-7962.5"/>
    <n v="481"/>
    <n v="0.29106029106029108"/>
    <n v="189.28926333320013"/>
  </r>
  <r>
    <s v="FDAX 03-13"/>
    <n v="2.85"/>
    <n v="1830"/>
    <n v="915"/>
    <x v="9"/>
    <x v="17"/>
    <n v="625"/>
    <n v="80"/>
    <n v="10"/>
    <n v="0.8"/>
    <n v="89591.216246228636"/>
    <n v="242625"/>
    <n v="-153033.78375377136"/>
    <n v="1.585434235818016"/>
    <n v="89591.216246228621"/>
    <n v="-8025"/>
    <n v="484"/>
    <n v="0.28925619834710742"/>
    <n v="185.105818690555"/>
  </r>
  <r>
    <s v="FDAX 03-13"/>
    <n v="2.83"/>
    <n v="1830"/>
    <n v="915"/>
    <x v="9"/>
    <x v="18"/>
    <n v="625"/>
    <n v="80"/>
    <n v="10"/>
    <n v="0.8"/>
    <n v="88919.532935133757"/>
    <n v="242387.5"/>
    <n v="-153467.96706486624"/>
    <n v="1.5794012564038864"/>
    <n v="88919.532935133742"/>
    <n v="-8012.5"/>
    <n v="480"/>
    <n v="0.29166666666666669"/>
    <n v="185.24902694819531"/>
  </r>
  <r>
    <s v="FDAX 03-13"/>
    <n v="2.88"/>
    <n v="1830"/>
    <n v="915"/>
    <x v="9"/>
    <x v="19"/>
    <n v="625"/>
    <n v="80"/>
    <n v="10"/>
    <n v="0.8"/>
    <n v="90405.430656809651"/>
    <n v="242625"/>
    <n v="-152219.56934319035"/>
    <n v="1.593914639536155"/>
    <n v="90405.430656809622"/>
    <n v="-8087.5"/>
    <n v="483"/>
    <n v="0.28985507246376813"/>
    <n v="187.1748046724837"/>
  </r>
  <r>
    <s v="FDAX 03-13"/>
    <n v="2.88"/>
    <n v="1830"/>
    <n v="915"/>
    <x v="10"/>
    <x v="0"/>
    <n v="625"/>
    <n v="80"/>
    <n v="10"/>
    <n v="0.8"/>
    <n v="90270.143967393"/>
    <n v="242725"/>
    <n v="-152454.856032607"/>
    <n v="1.5921106504346838"/>
    <n v="90270.143967392971"/>
    <n v="-7437.5"/>
    <n v="485"/>
    <n v="0.28865979381443296"/>
    <n v="186.12400818019168"/>
  </r>
  <r>
    <s v="FDAX 03-13"/>
    <n v="2.88"/>
    <n v="1830"/>
    <n v="915"/>
    <x v="10"/>
    <x v="1"/>
    <n v="625"/>
    <n v="80"/>
    <n v="10"/>
    <n v="0.8"/>
    <n v="90321.74412994209"/>
    <n v="242725"/>
    <n v="-152403.25587005791"/>
    <n v="1.59264970170291"/>
    <n v="90321.74412994209"/>
    <n v="-7437.5"/>
    <n v="485"/>
    <n v="0.28865979381443296"/>
    <n v="186.23040026792182"/>
  </r>
  <r>
    <s v="FDAX 03-13"/>
    <n v="2.88"/>
    <n v="1830"/>
    <n v="915"/>
    <x v="10"/>
    <x v="2"/>
    <n v="625"/>
    <n v="80"/>
    <n v="10"/>
    <n v="0.8"/>
    <n v="90362.912449852913"/>
    <n v="242725"/>
    <n v="-152362.08755014709"/>
    <n v="1.5930800365288489"/>
    <n v="90362.912449852898"/>
    <n v="-7425"/>
    <n v="485"/>
    <n v="0.28865979381443296"/>
    <n v="186.31528340175856"/>
  </r>
  <r>
    <s v="FDAX 03-13"/>
    <n v="2.88"/>
    <n v="1830"/>
    <n v="915"/>
    <x v="10"/>
    <x v="3"/>
    <n v="625"/>
    <n v="80"/>
    <n v="10"/>
    <n v="0.8"/>
    <n v="90386.017369864334"/>
    <n v="242725"/>
    <n v="-152338.98263013567"/>
    <n v="1.59332165549059"/>
    <n v="90386.017369864334"/>
    <n v="-7425"/>
    <n v="485"/>
    <n v="0.28865979381443296"/>
    <n v="186.36292241209142"/>
  </r>
  <r>
    <s v="FDAX 03-13"/>
    <n v="2.89"/>
    <n v="1830"/>
    <n v="915"/>
    <x v="10"/>
    <x v="4"/>
    <n v="625"/>
    <n v="80"/>
    <n v="10"/>
    <n v="0.8"/>
    <n v="90616.381324484159"/>
    <n v="242450"/>
    <n v="-151833.61867551584"/>
    <n v="1.5968136840507026"/>
    <n v="90616.381324484159"/>
    <n v="-7412.5"/>
    <n v="484"/>
    <n v="0.28925619834710742"/>
    <n v="187.22392835637223"/>
  </r>
  <r>
    <s v="FDAX 03-13"/>
    <n v="2.89"/>
    <n v="1830"/>
    <n v="915"/>
    <x v="10"/>
    <x v="5"/>
    <n v="625"/>
    <n v="80"/>
    <n v="10"/>
    <n v="0.8"/>
    <n v="90670.430541760754"/>
    <n v="242450"/>
    <n v="-151779.56945823925"/>
    <n v="1.597382314796379"/>
    <n v="90670.430541760739"/>
    <n v="-7387.5"/>
    <n v="484"/>
    <n v="0.28925619834710742"/>
    <n v="187.3356002928941"/>
  </r>
  <r>
    <s v="FDAX 03-13"/>
    <n v="2.92"/>
    <n v="1830"/>
    <n v="915"/>
    <x v="10"/>
    <x v="6"/>
    <n v="625"/>
    <n v="80"/>
    <n v="10"/>
    <n v="0.8"/>
    <n v="91336.979719506315"/>
    <n v="242450"/>
    <n v="-151113.02028049369"/>
    <n v="1.6044282587295788"/>
    <n v="91336.9797195063"/>
    <n v="-7400"/>
    <n v="483"/>
    <n v="0.28985507246376813"/>
    <n v="189.10347768013727"/>
  </r>
  <r>
    <s v="FDAX 03-13"/>
    <n v="2.92"/>
    <n v="1830"/>
    <n v="915"/>
    <x v="10"/>
    <x v="7"/>
    <n v="625"/>
    <n v="80"/>
    <n v="10"/>
    <n v="0.8"/>
    <n v="91411.027675551712"/>
    <n v="242450"/>
    <n v="-151038.97232444829"/>
    <n v="1.6052148413668414"/>
    <n v="91411.027675551726"/>
    <n v="-7400"/>
    <n v="483"/>
    <n v="0.28985507246376813"/>
    <n v="189.25678607774685"/>
  </r>
  <r>
    <s v="FDAX 03-13"/>
    <n v="2.94"/>
    <n v="1830"/>
    <n v="915"/>
    <x v="10"/>
    <x v="8"/>
    <n v="625"/>
    <n v="80"/>
    <n v="10"/>
    <n v="0.8"/>
    <n v="91897.192809721193"/>
    <n v="242450"/>
    <n v="-150552.80719027881"/>
    <n v="1.610398401230575"/>
    <n v="91897.192809721222"/>
    <n v="-7387.5"/>
    <n v="483"/>
    <n v="0.28985507246376813"/>
    <n v="190.26333915056154"/>
  </r>
  <r>
    <s v="FDAX 03-13"/>
    <n v="2.94"/>
    <n v="1830"/>
    <n v="915"/>
    <x v="10"/>
    <x v="9"/>
    <n v="625"/>
    <n v="80"/>
    <n v="10"/>
    <n v="0.8"/>
    <n v="92057.874656954693"/>
    <n v="242450"/>
    <n v="-150392.12534304531"/>
    <n v="1.6121189819411765"/>
    <n v="92057.874656954693"/>
    <n v="-7387.5"/>
    <n v="483"/>
    <n v="0.28985507246376813"/>
    <n v="190.59601378251489"/>
  </r>
  <r>
    <s v="FDAX 03-13"/>
    <n v="2.78"/>
    <n v="1830"/>
    <n v="915"/>
    <x v="10"/>
    <x v="10"/>
    <n v="625"/>
    <n v="80"/>
    <n v="10"/>
    <n v="0.8"/>
    <n v="87167.58817965092"/>
    <n v="241887.5"/>
    <n v="-154719.91182034908"/>
    <n v="1.5633895931951176"/>
    <n v="87167.58817965092"/>
    <n v="-8050"/>
    <n v="496"/>
    <n v="0.28024193548387094"/>
    <n v="175.74110520090912"/>
  </r>
  <r>
    <s v="FDAX 03-13"/>
    <n v="2.93"/>
    <n v="1830"/>
    <n v="915"/>
    <x v="10"/>
    <x v="11"/>
    <n v="625"/>
    <n v="80"/>
    <n v="10"/>
    <n v="0.8"/>
    <n v="91649.408697134699"/>
    <n v="242412.5"/>
    <n v="-150763.0913028653"/>
    <n v="1.6079034855621381"/>
    <n v="91649.408697134713"/>
    <n v="-7425"/>
    <n v="484"/>
    <n v="0.28925619834710742"/>
    <n v="189.3582824320965"/>
  </r>
  <r>
    <s v="FDAX 03-13"/>
    <n v="2.93"/>
    <n v="1830"/>
    <n v="915"/>
    <x v="10"/>
    <x v="12"/>
    <n v="625"/>
    <n v="80"/>
    <n v="10"/>
    <n v="0.8"/>
    <n v="91804.669442923041"/>
    <n v="242412.5"/>
    <n v="-150607.83055707696"/>
    <n v="1.609561064012081"/>
    <n v="91804.66944292307"/>
    <n v="-7437.5"/>
    <n v="484"/>
    <n v="0.28925619834710742"/>
    <n v="189.6790690969485"/>
  </r>
  <r>
    <s v="FDAX 03-13"/>
    <n v="2.92"/>
    <n v="1830"/>
    <n v="915"/>
    <x v="10"/>
    <x v="13"/>
    <n v="625"/>
    <n v="80"/>
    <n v="10"/>
    <n v="0.8"/>
    <n v="91320.622944740084"/>
    <n v="242550"/>
    <n v="-151229.37705525992"/>
    <n v="1.6038550493491162"/>
    <n v="91320.622944740098"/>
    <n v="-7625"/>
    <n v="485"/>
    <n v="0.28865979381443296"/>
    <n v="188.28994421595897"/>
  </r>
  <r>
    <s v="FDAX 03-13"/>
    <n v="2.92"/>
    <n v="1830"/>
    <n v="915"/>
    <x v="10"/>
    <x v="14"/>
    <n v="625"/>
    <n v="80"/>
    <n v="10"/>
    <n v="0.8"/>
    <n v="91462.232870391017"/>
    <n v="242550"/>
    <n v="-151087.76712960898"/>
    <n v="1.6053582934476167"/>
    <n v="91462.232870391017"/>
    <n v="-7587.5"/>
    <n v="485"/>
    <n v="0.28865979381443296"/>
    <n v="188.5819234441052"/>
  </r>
  <r>
    <s v="FDAX 03-13"/>
    <n v="2.88"/>
    <n v="1830"/>
    <n v="915"/>
    <x v="10"/>
    <x v="15"/>
    <n v="625"/>
    <n v="80"/>
    <n v="10"/>
    <n v="0.8"/>
    <n v="90216.135428109264"/>
    <n v="242550"/>
    <n v="-152333.86457189074"/>
    <n v="1.5922263948442907"/>
    <n v="90216.135428109235"/>
    <n v="-7575"/>
    <n v="487"/>
    <n v="0.28747433264887062"/>
    <n v="185.24873804539885"/>
  </r>
  <r>
    <s v="FDAX 03-13"/>
    <n v="2.94"/>
    <n v="1830"/>
    <n v="915"/>
    <x v="10"/>
    <x v="16"/>
    <n v="625"/>
    <n v="80"/>
    <n v="10"/>
    <n v="0.8"/>
    <n v="92143.145718130108"/>
    <n v="242625"/>
    <n v="-150481.85428186989"/>
    <n v="1.6123206426306746"/>
    <n v="92143.145718130123"/>
    <n v="-7537.5"/>
    <n v="485"/>
    <n v="0.28865979381443296"/>
    <n v="189.98586746006211"/>
  </r>
  <r>
    <s v="FDAX 03-13"/>
    <n v="2.87"/>
    <n v="1830"/>
    <n v="915"/>
    <x v="10"/>
    <x v="17"/>
    <n v="625"/>
    <n v="80"/>
    <n v="10"/>
    <n v="0.8"/>
    <n v="90053.985570536752"/>
    <n v="242900"/>
    <n v="-152846.01442946325"/>
    <n v="1.5891811173924699"/>
    <n v="90053.985570536737"/>
    <n v="-7562.5"/>
    <n v="488"/>
    <n v="0.28688524590163933"/>
    <n v="184.53685567732938"/>
  </r>
  <r>
    <s v="FDAX 03-13"/>
    <n v="2.88"/>
    <n v="1830"/>
    <n v="915"/>
    <x v="10"/>
    <x v="18"/>
    <n v="625"/>
    <n v="80"/>
    <n v="10"/>
    <n v="0.8"/>
    <n v="90213.842894041358"/>
    <n v="242725"/>
    <n v="-152511.15710595864"/>
    <n v="1.5915229062970415"/>
    <n v="90213.842894041343"/>
    <n v="-7450"/>
    <n v="485"/>
    <n v="0.28865979381443296"/>
    <n v="186.00792349286874"/>
  </r>
  <r>
    <s v="FDAX 03-13"/>
    <n v="2.95"/>
    <n v="1830"/>
    <n v="915"/>
    <x v="10"/>
    <x v="19"/>
    <n v="625"/>
    <n v="80"/>
    <n v="10"/>
    <n v="0.8"/>
    <n v="92388.042848185054"/>
    <n v="242625"/>
    <n v="-150236.95715181495"/>
    <n v="1.6149488421469202"/>
    <n v="92388.042848185054"/>
    <n v="-7587.5"/>
    <n v="487"/>
    <n v="0.28747433264887062"/>
    <n v="189.70850687512331"/>
  </r>
  <r>
    <s v="FDAX 03-13"/>
    <n v="2.5099999999999998"/>
    <n v="1830"/>
    <n v="915"/>
    <x v="11"/>
    <x v="0"/>
    <n v="625"/>
    <n v="80"/>
    <n v="10"/>
    <n v="0.8"/>
    <n v="77995.406970094395"/>
    <n v="239612.5"/>
    <n v="-161617.09302990561"/>
    <n v="1.4825937993802558"/>
    <n v="77995.406970094497"/>
    <n v="-12474.362762468852"/>
    <n v="595"/>
    <n v="0.23025210084033612"/>
    <n v="131.08471759679747"/>
  </r>
  <r>
    <s v="FDAX 03-13"/>
    <n v="2.54"/>
    <n v="1830"/>
    <n v="915"/>
    <x v="11"/>
    <x v="1"/>
    <n v="625"/>
    <n v="80"/>
    <n v="10"/>
    <n v="0.8"/>
    <n v="78851.113148614211"/>
    <n v="239612.5"/>
    <n v="-160761.38685138579"/>
    <n v="1.4904854000886874"/>
    <n v="78851.113148614211"/>
    <n v="-12465.763679575255"/>
    <n v="594"/>
    <n v="0.23063973063973064"/>
    <n v="132.74598173167377"/>
  </r>
  <r>
    <s v="FDAX 03-13"/>
    <n v="2.5299999999999998"/>
    <n v="1830"/>
    <n v="915"/>
    <x v="11"/>
    <x v="2"/>
    <n v="625"/>
    <n v="80"/>
    <n v="10"/>
    <n v="0.8"/>
    <n v="78514.493960368331"/>
    <n v="239612.5"/>
    <n v="-161098.00603963167"/>
    <n v="1.4873709854673993"/>
    <n v="78514.493960368345"/>
    <n v="-12418.15609416199"/>
    <n v="595"/>
    <n v="0.23025210084033612"/>
    <n v="131.95713270650143"/>
  </r>
  <r>
    <s v="FDAX 03-13"/>
    <n v="2.54"/>
    <n v="1830"/>
    <n v="915"/>
    <x v="11"/>
    <x v="3"/>
    <n v="625"/>
    <n v="80"/>
    <n v="10"/>
    <n v="0.8"/>
    <n v="79045.800946496543"/>
    <n v="239650"/>
    <n v="-160604.19905350346"/>
    <n v="1.4921776728898808"/>
    <n v="79045.800946496529"/>
    <n v="-12377.794029927732"/>
    <n v="594"/>
    <n v="0.23063973063973064"/>
    <n v="133.07373896716587"/>
  </r>
  <r>
    <s v="FDAX 03-13"/>
    <n v="2.54"/>
    <n v="1830"/>
    <n v="915"/>
    <x v="11"/>
    <x v="4"/>
    <n v="625"/>
    <n v="80"/>
    <n v="10"/>
    <n v="0.8"/>
    <n v="78851.402824974211"/>
    <n v="239650"/>
    <n v="-160798.59717502579"/>
    <n v="1.4903736985910776"/>
    <n v="78851.402824974255"/>
    <n v="-12355.95379102679"/>
    <n v="594"/>
    <n v="0.23063973063973064"/>
    <n v="132.74646940231355"/>
  </r>
  <r>
    <s v="FDAX 03-13"/>
    <n v="2.5"/>
    <n v="1830"/>
    <n v="915"/>
    <x v="11"/>
    <x v="5"/>
    <n v="625"/>
    <n v="80"/>
    <n v="10"/>
    <n v="0.8"/>
    <n v="77681.647970140591"/>
    <n v="239175"/>
    <n v="-161493.35202985941"/>
    <n v="1.4810207169133351"/>
    <n v="77681.647970140533"/>
    <n v="-12347.840525195075"/>
    <n v="595"/>
    <n v="0.22857142857142856"/>
    <n v="130.55739154645468"/>
  </r>
  <r>
    <s v="FDAX 03-13"/>
    <n v="2.4700000000000002"/>
    <n v="1830"/>
    <n v="915"/>
    <x v="11"/>
    <x v="6"/>
    <n v="625"/>
    <n v="80"/>
    <n v="10"/>
    <n v="0.8"/>
    <n v="76009.899667566962"/>
    <n v="237562.5"/>
    <n v="-161552.60033243304"/>
    <n v="1.470496293536337"/>
    <n v="76009.899667567021"/>
    <n v="-12291.372564380486"/>
    <n v="595"/>
    <n v="0.22857142857142856"/>
    <n v="127.74773053372608"/>
  </r>
  <r>
    <s v="FDAX 03-13"/>
    <n v="2.4900000000000002"/>
    <n v="1830"/>
    <n v="915"/>
    <x v="11"/>
    <x v="7"/>
    <n v="625"/>
    <n v="80"/>
    <n v="10"/>
    <n v="0.8"/>
    <n v="76599.157181692688"/>
    <n v="237537.5"/>
    <n v="-160938.34281830731"/>
    <n v="1.475953435584769"/>
    <n v="76599.157181692746"/>
    <n v="-12249.573750800024"/>
    <n v="594"/>
    <n v="0.22895622895622897"/>
    <n v="128.95481007018981"/>
  </r>
  <r>
    <s v="FDAX 03-13"/>
    <n v="2.48"/>
    <n v="1830"/>
    <n v="915"/>
    <x v="11"/>
    <x v="8"/>
    <n v="625"/>
    <n v="80"/>
    <n v="10"/>
    <n v="0.8"/>
    <n v="76252.224620517401"/>
    <n v="237462.5"/>
    <n v="-161210.2753794826"/>
    <n v="1.4729985383439281"/>
    <n v="76252.224620517518"/>
    <n v="-12216.454551454874"/>
    <n v="595"/>
    <n v="0.22857142857142856"/>
    <n v="128.15499936221431"/>
  </r>
  <r>
    <s v="FDAX 03-13"/>
    <n v="2.4700000000000002"/>
    <n v="1830"/>
    <n v="915"/>
    <x v="11"/>
    <x v="9"/>
    <n v="625"/>
    <n v="80"/>
    <n v="10"/>
    <n v="0.8"/>
    <n v="76000.16567367033"/>
    <n v="237462.5"/>
    <n v="-161462.33432632967"/>
    <n v="1.4706990394432629"/>
    <n v="76000.165673670315"/>
    <n v="-12199.467217798636"/>
    <n v="596"/>
    <n v="0.22818791946308725"/>
    <n v="127.51705649944684"/>
  </r>
  <r>
    <s v="FDAX 03-13"/>
    <n v="2.54"/>
    <n v="1830"/>
    <n v="915"/>
    <x v="11"/>
    <x v="10"/>
    <n v="625"/>
    <n v="80"/>
    <n v="10"/>
    <n v="0.8"/>
    <n v="77588.420980511321"/>
    <n v="236600"/>
    <n v="-159011.57901948868"/>
    <n v="1.4879419565477177"/>
    <n v="77588.420980511277"/>
    <n v="-10659.979906979876"/>
    <n v="612"/>
    <n v="0.2173202614379085"/>
    <n v="126.77846565443019"/>
  </r>
  <r>
    <s v="FDAX 03-13"/>
    <n v="2.42"/>
    <n v="1830"/>
    <n v="915"/>
    <x v="11"/>
    <x v="11"/>
    <n v="625"/>
    <n v="80"/>
    <n v="10"/>
    <n v="0.8"/>
    <n v="74313.475684466946"/>
    <n v="237025"/>
    <n v="-162711.52431553305"/>
    <n v="1.4567191905863837"/>
    <n v="74313.475684466917"/>
    <n v="-12165.088699424166"/>
    <n v="598"/>
    <n v="0.225752508361204"/>
    <n v="124.27002622820555"/>
  </r>
  <r>
    <s v="FDAX 03-13"/>
    <n v="2.44"/>
    <n v="1830"/>
    <n v="915"/>
    <x v="11"/>
    <x v="12"/>
    <n v="625"/>
    <n v="80"/>
    <n v="10"/>
    <n v="0.8"/>
    <n v="74983.391459086793"/>
    <n v="237025"/>
    <n v="-162041.60854091321"/>
    <n v="1.4627415892391278"/>
    <n v="74983.391459086793"/>
    <n v="-12093.321552815178"/>
    <n v="598"/>
    <n v="0.225752508361204"/>
    <n v="125.39028672088092"/>
  </r>
  <r>
    <s v="FDAX 03-13"/>
    <n v="2.42"/>
    <n v="1830"/>
    <n v="915"/>
    <x v="11"/>
    <x v="13"/>
    <n v="625"/>
    <n v="80"/>
    <n v="10"/>
    <n v="0.8"/>
    <n v="74586.060180091648"/>
    <n v="237025"/>
    <n v="-162438.93981990835"/>
    <n v="1.4591636725946573"/>
    <n v="74586.06018009159"/>
    <n v="-12064.371676213974"/>
    <n v="599"/>
    <n v="0.22537562604340566"/>
    <n v="124.51762968295758"/>
  </r>
  <r>
    <s v="FDAX 03-13"/>
    <n v="2.29"/>
    <n v="1830"/>
    <n v="915"/>
    <x v="11"/>
    <x v="14"/>
    <n v="625"/>
    <n v="80"/>
    <n v="10"/>
    <n v="0.8"/>
    <n v="69598.967348911596"/>
    <n v="231937.5"/>
    <n v="-162338.5326510884"/>
    <n v="1.4287273404059868"/>
    <n v="69598.967348911727"/>
    <n v="-11936.778070838642"/>
    <n v="599"/>
    <n v="0.22370617696160267"/>
    <n v="116.19193213507801"/>
  </r>
  <r>
    <s v="FDAX 03-13"/>
    <n v="2.2999999999999998"/>
    <n v="1830"/>
    <n v="915"/>
    <x v="11"/>
    <x v="15"/>
    <n v="625"/>
    <n v="80"/>
    <n v="10"/>
    <n v="0.8"/>
    <n v="69786.921101876243"/>
    <n v="231937.5"/>
    <n v="-162150.57889812376"/>
    <n v="1.430383422471295"/>
    <n v="69786.921101876214"/>
    <n v="-11889.636226947354"/>
    <n v="599"/>
    <n v="0.22370617696160267"/>
    <n v="116.505711355386"/>
  </r>
  <r>
    <s v="FDAX 03-13"/>
    <n v="2.37"/>
    <n v="1830"/>
    <n v="915"/>
    <x v="11"/>
    <x v="16"/>
    <n v="625"/>
    <n v="80"/>
    <n v="10"/>
    <n v="0.8"/>
    <n v="72932.889775652468"/>
    <n v="236962.5"/>
    <n v="-164029.61022434753"/>
    <n v="1.4446324640770667"/>
    <n v="72932.889775652424"/>
    <n v="-11801.357566853629"/>
    <n v="604"/>
    <n v="0.22350993377483444"/>
    <n v="120.74981750935832"/>
  </r>
  <r>
    <s v="FDAX 03-13"/>
    <n v="2.4"/>
    <n v="1830"/>
    <n v="915"/>
    <x v="11"/>
    <x v="17"/>
    <n v="625"/>
    <n v="80"/>
    <n v="10"/>
    <n v="0.8"/>
    <n v="73609.110429596476"/>
    <n v="236662.5"/>
    <n v="-163053.38957040352"/>
    <n v="1.4514417677763969"/>
    <n v="73609.11042959636"/>
    <n v="-11028.450767570444"/>
    <n v="601"/>
    <n v="0.22462562396006655"/>
    <n v="122.47772118069278"/>
  </r>
  <r>
    <s v="FDAX 03-13"/>
    <n v="2.5099999999999998"/>
    <n v="1830"/>
    <n v="915"/>
    <x v="11"/>
    <x v="18"/>
    <n v="625"/>
    <n v="80"/>
    <n v="10"/>
    <n v="0.8"/>
    <n v="78012.680317168008"/>
    <n v="239612.5"/>
    <n v="-161599.81968283199"/>
    <n v="1.482752273302542"/>
    <n v="78012.680317167964"/>
    <n v="-12491.767350761525"/>
    <n v="595"/>
    <n v="0.23025210084033612"/>
    <n v="131.11374843221506"/>
  </r>
  <r>
    <s v="FDAX 03-13"/>
    <n v="2.42"/>
    <n v="1830"/>
    <n v="915"/>
    <x v="11"/>
    <x v="19"/>
    <n v="625"/>
    <n v="80"/>
    <n v="10"/>
    <n v="0.8"/>
    <n v="74302.984897538438"/>
    <n v="236587.5"/>
    <n v="-162284.51510246156"/>
    <n v="1.4578562831495401"/>
    <n v="74302.984897538438"/>
    <n v="-10978.758249822415"/>
    <n v="603"/>
    <n v="0.22222222222222221"/>
    <n v="123.22219717668067"/>
  </r>
  <r>
    <s v="FDAX 03-13"/>
    <n v="2.73"/>
    <n v="1830"/>
    <n v="915"/>
    <x v="12"/>
    <x v="0"/>
    <n v="625"/>
    <n v="80"/>
    <n v="10"/>
    <n v="0.8"/>
    <n v="85446.710059927747"/>
    <n v="242200"/>
    <n v="-156753.28994007225"/>
    <n v="1.5451031368629937"/>
    <n v="85446.710059927704"/>
    <n v="-7519.0995329648558"/>
    <n v="504"/>
    <n v="0.27380952380952384"/>
    <n v="169.5371231347772"/>
  </r>
  <r>
    <s v="FDAX 03-13"/>
    <n v="2.73"/>
    <n v="1830"/>
    <n v="915"/>
    <x v="12"/>
    <x v="1"/>
    <n v="625"/>
    <n v="80"/>
    <n v="10"/>
    <n v="0.8"/>
    <n v="85471.204434576794"/>
    <n v="242200"/>
    <n v="-156728.79556542321"/>
    <n v="1.5453446134529796"/>
    <n v="85471.204434576764"/>
    <n v="-7497.3161664225245"/>
    <n v="504"/>
    <n v="0.27380952380952384"/>
    <n v="169.58572308447771"/>
  </r>
  <r>
    <s v="FDAX 03-13"/>
    <n v="2.74"/>
    <n v="1830"/>
    <n v="915"/>
    <x v="12"/>
    <x v="2"/>
    <n v="625"/>
    <n v="80"/>
    <n v="10"/>
    <n v="0.8"/>
    <n v="85558.53866165856"/>
    <n v="242200"/>
    <n v="-156641.46133834144"/>
    <n v="1.5462062083093975"/>
    <n v="85558.53866165856"/>
    <n v="-7488.134553700138"/>
    <n v="504"/>
    <n v="0.27380952380952384"/>
    <n v="169.75900528106857"/>
  </r>
  <r>
    <s v="FDAX 03-13"/>
    <n v="2.73"/>
    <n v="1830"/>
    <n v="915"/>
    <x v="12"/>
    <x v="3"/>
    <n v="625"/>
    <n v="80"/>
    <n v="10"/>
    <n v="0.8"/>
    <n v="85271.204593567323"/>
    <n v="242200"/>
    <n v="-156928.79540643268"/>
    <n v="1.5433751299289713"/>
    <n v="85271.204593567309"/>
    <n v="-7491.5573908859869"/>
    <n v="505"/>
    <n v="0.27326732673267329"/>
    <n v="168.85387048231149"/>
  </r>
  <r>
    <s v="FDAX 03-13"/>
    <n v="2.73"/>
    <n v="1830"/>
    <n v="915"/>
    <x v="12"/>
    <x v="4"/>
    <n v="625"/>
    <n v="80"/>
    <n v="10"/>
    <n v="0.8"/>
    <n v="85371.777828454186"/>
    <n v="242200"/>
    <n v="-156828.22217154581"/>
    <n v="1.5443648894716837"/>
    <n v="85371.7778284542"/>
    <n v="-7495.0860715846147"/>
    <n v="505"/>
    <n v="0.27326732673267329"/>
    <n v="169.0530254028796"/>
  </r>
  <r>
    <s v="FDAX 03-13"/>
    <n v="2.75"/>
    <n v="1830"/>
    <n v="915"/>
    <x v="12"/>
    <x v="5"/>
    <n v="625"/>
    <n v="80"/>
    <n v="10"/>
    <n v="0.8"/>
    <n v="86089.346819592378"/>
    <n v="242200"/>
    <n v="-156110.65318040762"/>
    <n v="1.5514636257405454"/>
    <n v="86089.346819592349"/>
    <n v="-7498.7188454452735"/>
    <n v="504"/>
    <n v="0.27380952380952384"/>
    <n v="170.81219607061973"/>
  </r>
  <r>
    <s v="FDAX 03-13"/>
    <n v="2.75"/>
    <n v="1830"/>
    <n v="915"/>
    <x v="12"/>
    <x v="6"/>
    <n v="625"/>
    <n v="80"/>
    <n v="10"/>
    <n v="0.8"/>
    <n v="85954.347340483655"/>
    <n v="242200"/>
    <n v="-156245.65265951635"/>
    <n v="1.5501231290434148"/>
    <n v="85954.347340483655"/>
    <n v="-7467.5929082376115"/>
    <n v="504"/>
    <n v="0.27380952380952384"/>
    <n v="170.5443399612771"/>
  </r>
  <r>
    <s v="FDAX 03-13"/>
    <n v="2.75"/>
    <n v="1830"/>
    <n v="915"/>
    <x v="12"/>
    <x v="7"/>
    <n v="625"/>
    <n v="80"/>
    <n v="10"/>
    <n v="0.8"/>
    <n v="86045.82161288432"/>
    <n v="242200"/>
    <n v="-156154.17838711568"/>
    <n v="1.5510311827812351"/>
    <n v="86045.821612884291"/>
    <n v="-7454.8214915998415"/>
    <n v="504"/>
    <n v="0.27380952380952384"/>
    <n v="170.72583653350057"/>
  </r>
  <r>
    <s v="FDAX 03-13"/>
    <n v="2.74"/>
    <n v="1830"/>
    <n v="915"/>
    <x v="12"/>
    <x v="8"/>
    <n v="625"/>
    <n v="80"/>
    <n v="10"/>
    <n v="0.8"/>
    <n v="85593.424867375579"/>
    <n v="242200"/>
    <n v="-156606.57513262442"/>
    <n v="1.546550646388184"/>
    <n v="85593.424867375594"/>
    <n v="-7454.1420743895969"/>
    <n v="505"/>
    <n v="0.27326732673267329"/>
    <n v="169.49193043044673"/>
  </r>
  <r>
    <s v="FDAX 03-13"/>
    <n v="2.74"/>
    <n v="1830"/>
    <n v="915"/>
    <x v="12"/>
    <x v="9"/>
    <n v="625"/>
    <n v="80"/>
    <n v="10"/>
    <n v="0.8"/>
    <n v="85557.440709063114"/>
    <n v="242200"/>
    <n v="-156642.55929093689"/>
    <n v="1.5461953705069051"/>
    <n v="85557.440709063114"/>
    <n v="-7427.9262560468169"/>
    <n v="506"/>
    <n v="0.27272727272727271"/>
    <n v="169.08585120368204"/>
  </r>
  <r>
    <s v="FDAX 03-13"/>
    <n v="2.63"/>
    <n v="1830"/>
    <n v="915"/>
    <x v="12"/>
    <x v="10"/>
    <n v="625"/>
    <n v="80"/>
    <n v="10"/>
    <n v="0.8"/>
    <n v="82314.007619477925"/>
    <n v="242325"/>
    <n v="-160010.99238052208"/>
    <n v="1.5144272052492933"/>
    <n v="82314.007619477925"/>
    <n v="-7487.741062655361"/>
    <n v="524"/>
    <n v="0.26335877862595419"/>
    <n v="157.0878008005304"/>
  </r>
  <r>
    <s v="FDAX 03-13"/>
    <n v="2.74"/>
    <n v="1830"/>
    <n v="915"/>
    <x v="12"/>
    <x v="11"/>
    <n v="625"/>
    <n v="80"/>
    <n v="10"/>
    <n v="0.8"/>
    <n v="85682.438539710332"/>
    <n v="242200"/>
    <n v="-156517.56146028967"/>
    <n v="1.5474301908380355"/>
    <n v="85682.438539710303"/>
    <n v="-7200.9977322146597"/>
    <n v="506"/>
    <n v="0.27272727272727271"/>
    <n v="169.33288248954605"/>
  </r>
  <r>
    <s v="FDAX 03-13"/>
    <n v="2.75"/>
    <n v="1830"/>
    <n v="915"/>
    <x v="12"/>
    <x v="12"/>
    <n v="625"/>
    <n v="80"/>
    <n v="10"/>
    <n v="0.8"/>
    <n v="85859.862244303047"/>
    <n v="242200"/>
    <n v="-156340.13775569695"/>
    <n v="1.549186302870418"/>
    <n v="85859.862244303047"/>
    <n v="-7185.617978931009"/>
    <n v="506"/>
    <n v="0.27272727272727271"/>
    <n v="169.68352222194278"/>
  </r>
  <r>
    <s v="FDAX 03-13"/>
    <n v="2.75"/>
    <n v="1830"/>
    <n v="915"/>
    <x v="12"/>
    <x v="13"/>
    <n v="625"/>
    <n v="80"/>
    <n v="10"/>
    <n v="0.8"/>
    <n v="85921.696949857404"/>
    <n v="242200"/>
    <n v="-156278.3030501426"/>
    <n v="1.5497992701027028"/>
    <n v="85921.696949857389"/>
    <n v="-7251.6801987583967"/>
    <n v="506"/>
    <n v="0.27272727272727271"/>
    <n v="169.80572519734662"/>
  </r>
  <r>
    <s v="FDAX 03-13"/>
    <n v="2.72"/>
    <n v="1830"/>
    <n v="915"/>
    <x v="12"/>
    <x v="14"/>
    <n v="625"/>
    <n v="80"/>
    <n v="10"/>
    <n v="0.8"/>
    <n v="85015.46464709274"/>
    <n v="242200"/>
    <n v="-157184.53535290726"/>
    <n v="1.5408640516461616"/>
    <n v="85015.46464709274"/>
    <n v="-7197.8424732423518"/>
    <n v="508"/>
    <n v="0.27165354330708663"/>
    <n v="167.35327686435579"/>
  </r>
  <r>
    <s v="FDAX 03-13"/>
    <n v="2.68"/>
    <n v="1830"/>
    <n v="915"/>
    <x v="12"/>
    <x v="15"/>
    <n v="625"/>
    <n v="80"/>
    <n v="10"/>
    <n v="0.8"/>
    <n v="83725.132757458661"/>
    <n v="242200"/>
    <n v="-158474.86724254134"/>
    <n v="1.5283180495069904"/>
    <n v="83725.132757458705"/>
    <n v="-7144.6110363607004"/>
    <n v="511"/>
    <n v="0.27005870841487278"/>
    <n v="163.8456609735004"/>
  </r>
  <r>
    <s v="FDAX 03-13"/>
    <n v="2.68"/>
    <n v="1830"/>
    <n v="915"/>
    <x v="12"/>
    <x v="16"/>
    <n v="625"/>
    <n v="80"/>
    <n v="10"/>
    <n v="0.8"/>
    <n v="83667.192300707713"/>
    <n v="242175"/>
    <n v="-158507.80769929229"/>
    <n v="1.5278427196434015"/>
    <n v="83667.192300707713"/>
    <n v="-7095.5711667439318"/>
    <n v="512"/>
    <n v="0.26953125"/>
    <n v="163.41248496231975"/>
  </r>
  <r>
    <s v="FDAX 03-13"/>
    <n v="2.62"/>
    <n v="1830"/>
    <n v="915"/>
    <x v="12"/>
    <x v="17"/>
    <n v="625"/>
    <n v="80"/>
    <n v="10"/>
    <n v="0.8"/>
    <n v="82000.9531873448"/>
    <n v="242175"/>
    <n v="-160174.0468126552"/>
    <n v="1.5119490630292671"/>
    <n v="82000.95318734477"/>
    <n v="-7350"/>
    <n v="515"/>
    <n v="0.26796116504854367"/>
    <n v="159.22515182008692"/>
  </r>
  <r>
    <s v="FDAX 03-13"/>
    <n v="2.73"/>
    <n v="1830"/>
    <n v="915"/>
    <x v="12"/>
    <x v="18"/>
    <n v="625"/>
    <n v="80"/>
    <n v="10"/>
    <n v="0.8"/>
    <n v="85422.553921392653"/>
    <n v="242200"/>
    <n v="-156777.44607860735"/>
    <n v="1.5448650686563823"/>
    <n v="85422.553921392653"/>
    <n v="-7515.9816631556623"/>
    <n v="504"/>
    <n v="0.27380952380952384"/>
    <n v="169.48919428847748"/>
  </r>
  <r>
    <s v="FDAX 03-13"/>
    <n v="2.59"/>
    <n v="1830"/>
    <n v="915"/>
    <x v="12"/>
    <x v="19"/>
    <n v="625"/>
    <n v="80"/>
    <n v="10"/>
    <n v="0.8"/>
    <n v="81090.760374417383"/>
    <n v="242175"/>
    <n v="-161084.23962558262"/>
    <n v="1.5034059232790329"/>
    <n v="81090.760374417383"/>
    <n v="-7375"/>
    <n v="518"/>
    <n v="0.26640926640926643"/>
    <n v="156.5458694486822"/>
  </r>
  <r>
    <s v="FDAX 03-13"/>
    <n v="2.79"/>
    <n v="1830"/>
    <n v="915"/>
    <x v="13"/>
    <x v="0"/>
    <n v="625"/>
    <n v="80"/>
    <n v="10"/>
    <n v="0.8"/>
    <n v="86903.067319894268"/>
    <n v="242000"/>
    <n v="-155096.93268010573"/>
    <n v="1.560314545350395"/>
    <n v="86903.067319894282"/>
    <n v="-7389.7016978320153"/>
    <n v="514"/>
    <n v="0.26848249027237353"/>
    <n v="169.07211540835465"/>
  </r>
  <r>
    <s v="FDAX 03-13"/>
    <n v="2.79"/>
    <n v="1830"/>
    <n v="915"/>
    <x v="13"/>
    <x v="1"/>
    <n v="625"/>
    <n v="80"/>
    <n v="10"/>
    <n v="0.8"/>
    <n v="86977.529999347113"/>
    <n v="242000"/>
    <n v="-155022.47000065289"/>
    <n v="1.5610640186482696"/>
    <n v="86977.529999347142"/>
    <n v="-7380.9477034867086"/>
    <n v="514"/>
    <n v="0.26848249027237353"/>
    <n v="169.21698443452752"/>
  </r>
  <r>
    <s v="FDAX 03-13"/>
    <n v="2.79"/>
    <n v="1830"/>
    <n v="915"/>
    <x v="13"/>
    <x v="2"/>
    <n v="625"/>
    <n v="80"/>
    <n v="10"/>
    <n v="0.8"/>
    <n v="86998.081381950702"/>
    <n v="242000"/>
    <n v="-155001.9186180493"/>
    <n v="1.561270996885713"/>
    <n v="86998.081381950673"/>
    <n v="-7371.3973810667994"/>
    <n v="514"/>
    <n v="0.26848249027237353"/>
    <n v="169.25696766916474"/>
  </r>
  <r>
    <s v="FDAX 03-13"/>
    <n v="2.78"/>
    <n v="1830"/>
    <n v="915"/>
    <x v="13"/>
    <x v="3"/>
    <n v="625"/>
    <n v="80"/>
    <n v="10"/>
    <n v="0.8"/>
    <n v="86453.973180664383"/>
    <n v="242000"/>
    <n v="-155546.02681933562"/>
    <n v="1.5558095886375767"/>
    <n v="86453.973180664412"/>
    <n v="-7374.4399030097611"/>
    <n v="515"/>
    <n v="0.26796116504854367"/>
    <n v="167.8717925838144"/>
  </r>
  <r>
    <s v="FDAX 03-13"/>
    <n v="2.81"/>
    <n v="1830"/>
    <n v="915"/>
    <x v="13"/>
    <x v="4"/>
    <n v="625"/>
    <n v="80"/>
    <n v="10"/>
    <n v="0.8"/>
    <n v="87506.903592742514"/>
    <n v="242350"/>
    <n v="-154843.09640725749"/>
    <n v="1.5651327416146987"/>
    <n v="87506.903592742601"/>
    <n v="-7377.576508075208"/>
    <n v="514"/>
    <n v="0.26848249027237353"/>
    <n v="170.24689414930467"/>
  </r>
  <r>
    <s v="FDAX 03-13"/>
    <n v="2.83"/>
    <n v="1830"/>
    <n v="915"/>
    <x v="13"/>
    <x v="5"/>
    <n v="625"/>
    <n v="80"/>
    <n v="10"/>
    <n v="0.8"/>
    <n v="88125.840389843594"/>
    <n v="242350"/>
    <n v="-154224.15961015641"/>
    <n v="1.5714139769839284"/>
    <n v="88125.840389843594"/>
    <n v="-7368.3056403957835"/>
    <n v="513"/>
    <n v="0.26900584795321636"/>
    <n v="171.78526391782376"/>
  </r>
  <r>
    <s v="FDAX 03-13"/>
    <n v="2.81"/>
    <n v="1830"/>
    <n v="915"/>
    <x v="13"/>
    <x v="6"/>
    <n v="625"/>
    <n v="80"/>
    <n v="10"/>
    <n v="0.8"/>
    <n v="87570.120036205888"/>
    <n v="242350"/>
    <n v="-154779.87996379411"/>
    <n v="1.5657719857173307"/>
    <n v="87570.120036205932"/>
    <n v="-7346.6201517484478"/>
    <n v="514"/>
    <n v="0.26848249027237353"/>
    <n v="170.36988333892205"/>
  </r>
  <r>
    <s v="FDAX 03-13"/>
    <n v="2.81"/>
    <n v="1830"/>
    <n v="915"/>
    <x v="13"/>
    <x v="7"/>
    <n v="625"/>
    <n v="80"/>
    <n v="10"/>
    <n v="0.8"/>
    <n v="87658.670793529978"/>
    <n v="242350"/>
    <n v="-154691.32920647002"/>
    <n v="1.5666682886700778"/>
    <n v="87658.670793529964"/>
    <n v="-7343.1746591998717"/>
    <n v="514"/>
    <n v="0.26848249027237353"/>
    <n v="170.54216107690655"/>
  </r>
  <r>
    <s v="FDAX 03-13"/>
    <n v="2.82"/>
    <n v="1830"/>
    <n v="915"/>
    <x v="13"/>
    <x v="8"/>
    <n v="625"/>
    <n v="80"/>
    <n v="10"/>
    <n v="0.8"/>
    <n v="87756.947832706705"/>
    <n v="242350"/>
    <n v="-154593.0521672933"/>
    <n v="1.56766424236026"/>
    <n v="87756.947832706603"/>
    <n v="-7342.570732790773"/>
    <n v="514"/>
    <n v="0.26848249027237353"/>
    <n v="170.73336154223074"/>
  </r>
  <r>
    <s v="FDAX 03-13"/>
    <n v="2.76"/>
    <n v="1830"/>
    <n v="915"/>
    <x v="13"/>
    <x v="9"/>
    <n v="625"/>
    <n v="80"/>
    <n v="10"/>
    <n v="0.8"/>
    <n v="86015.091329365154"/>
    <n v="242350"/>
    <n v="-156334.90867063485"/>
    <n v="1.550197598609157"/>
    <n v="86015.091329365125"/>
    <n v="-7341.4900053749534"/>
    <n v="516"/>
    <n v="0.26744186046511625"/>
    <n v="166.69591342900219"/>
  </r>
  <r>
    <s v="FDAX 03-13"/>
    <n v="2.57"/>
    <n v="1830"/>
    <n v="915"/>
    <x v="13"/>
    <x v="10"/>
    <n v="625"/>
    <n v="80"/>
    <n v="10"/>
    <n v="0.8"/>
    <n v="79425.133801012067"/>
    <n v="239787.5"/>
    <n v="-160362.36619898793"/>
    <n v="1.4952853695265151"/>
    <n v="79425.133801012067"/>
    <n v="-8707.1587223603419"/>
    <n v="540"/>
    <n v="0.25370370370370371"/>
    <n v="147.08358111298531"/>
  </r>
  <r>
    <s v="FDAX 03-13"/>
    <n v="2.73"/>
    <n v="1830"/>
    <n v="915"/>
    <x v="13"/>
    <x v="11"/>
    <n v="625"/>
    <n v="80"/>
    <n v="10"/>
    <n v="0.8"/>
    <n v="85047.407078750635"/>
    <n v="242350"/>
    <n v="-157302.59292124936"/>
    <n v="1.5406611899991252"/>
    <n v="85047.407078750664"/>
    <n v="-7339.7757619685763"/>
    <n v="518"/>
    <n v="0.26640926640926643"/>
    <n v="164.18418354971172"/>
  </r>
  <r>
    <s v="FDAX 03-13"/>
    <n v="2.73"/>
    <n v="1830"/>
    <n v="915"/>
    <x v="13"/>
    <x v="12"/>
    <n v="625"/>
    <n v="80"/>
    <n v="10"/>
    <n v="0.8"/>
    <n v="85020.662269634602"/>
    <n v="242350"/>
    <n v="-157329.3377303654"/>
    <n v="1.5403992891354119"/>
    <n v="85020.662269634617"/>
    <n v="-7574.3133504319758"/>
    <n v="519"/>
    <n v="0.26589595375722541"/>
    <n v="163.81630495112643"/>
  </r>
  <r>
    <s v="FDAX 03-13"/>
    <n v="2.65"/>
    <n v="1830"/>
    <n v="915"/>
    <x v="13"/>
    <x v="13"/>
    <n v="625"/>
    <n v="80"/>
    <n v="10"/>
    <n v="0.8"/>
    <n v="82789.122465831751"/>
    <n v="242250"/>
    <n v="-159460.87753416825"/>
    <n v="1.5191814051574639"/>
    <n v="82789.122465831751"/>
    <n v="-7543.404305883314"/>
    <n v="523"/>
    <n v="0.26386233269598469"/>
    <n v="158.29660127310086"/>
  </r>
  <r>
    <s v="FDAX 03-13"/>
    <n v="2.64"/>
    <n v="1830"/>
    <n v="915"/>
    <x v="13"/>
    <x v="14"/>
    <n v="625"/>
    <n v="80"/>
    <n v="10"/>
    <n v="0.8"/>
    <n v="82298.871168299374"/>
    <n v="242250"/>
    <n v="-159951.12883170063"/>
    <n v="1.5145251038202652"/>
    <n v="82298.871168299433"/>
    <n v="-7523.061349096406"/>
    <n v="524"/>
    <n v="0.26335877862595419"/>
    <n v="157.05891444331954"/>
  </r>
  <r>
    <s v="FDAX 03-13"/>
    <n v="2.63"/>
    <n v="1830"/>
    <n v="915"/>
    <x v="13"/>
    <x v="15"/>
    <n v="625"/>
    <n v="80"/>
    <n v="10"/>
    <n v="0.8"/>
    <n v="81981.482260756427"/>
    <n v="242250"/>
    <n v="-160268.51773924357"/>
    <n v="1.5115258031782641"/>
    <n v="81981.482260756413"/>
    <n v="-7962.9002895591157"/>
    <n v="526"/>
    <n v="0.26235741444866922"/>
    <n v="155.85833129421371"/>
  </r>
  <r>
    <s v="FDAX 03-13"/>
    <n v="2.57"/>
    <n v="1830"/>
    <n v="915"/>
    <x v="13"/>
    <x v="16"/>
    <n v="625"/>
    <n v="80"/>
    <n v="10"/>
    <n v="0.8"/>
    <n v="80298.850313029136"/>
    <n v="241375"/>
    <n v="-161076.14968697086"/>
    <n v="1.4985148358033067"/>
    <n v="80298.850313029121"/>
    <n v="-8701.6188148834772"/>
    <n v="527"/>
    <n v="0.25996204933586337"/>
    <n v="152.36973493933419"/>
  </r>
  <r>
    <s v="FDAX 03-13"/>
    <n v="2.63"/>
    <n v="1830"/>
    <n v="915"/>
    <x v="13"/>
    <x v="17"/>
    <n v="625"/>
    <n v="80"/>
    <n v="10"/>
    <n v="0.8"/>
    <n v="82052.346600475226"/>
    <n v="241375"/>
    <n v="-159322.65339952477"/>
    <n v="1.5150074069800796"/>
    <n v="82052.346600475197"/>
    <n v="-8603.1669549305152"/>
    <n v="526"/>
    <n v="0.26045627376425856"/>
    <n v="155.993054373527"/>
  </r>
  <r>
    <s v="FDAX 03-13"/>
    <n v="2.79"/>
    <n v="1830"/>
    <n v="915"/>
    <x v="13"/>
    <x v="18"/>
    <n v="625"/>
    <n v="80"/>
    <n v="10"/>
    <n v="0.8"/>
    <n v="86930.653566424618"/>
    <n v="242000"/>
    <n v="-155069.34643357538"/>
    <n v="1.5605921193693928"/>
    <n v="86930.653566424618"/>
    <n v="-7385.5565036072903"/>
    <n v="514"/>
    <n v="0.26848249027237353"/>
    <n v="169.12578514868602"/>
  </r>
  <r>
    <s v="FDAX 03-13"/>
    <n v="2.64"/>
    <n v="1830"/>
    <n v="915"/>
    <x v="13"/>
    <x v="19"/>
    <n v="625"/>
    <n v="80"/>
    <n v="10"/>
    <n v="0.8"/>
    <n v="81397.851925960218"/>
    <n v="239687.5"/>
    <n v="-158289.64807403978"/>
    <n v="1.5142335769669946"/>
    <n v="81397.851925960204"/>
    <n v="-8627.3040455547089"/>
    <n v="528"/>
    <n v="0.25946969696969696"/>
    <n v="154.16259834462159"/>
  </r>
  <r>
    <s v="FDAX 03-13"/>
    <n v="2.7"/>
    <n v="1830"/>
    <n v="915"/>
    <x v="14"/>
    <x v="0"/>
    <n v="625"/>
    <n v="80"/>
    <n v="10"/>
    <n v="0.8"/>
    <n v="83907.182769464504"/>
    <n v="240912.5"/>
    <n v="-157005.3172305355"/>
    <n v="1.5344225549142463"/>
    <n v="83907.182769464402"/>
    <n v="-9856.6653706292782"/>
    <n v="532"/>
    <n v="0.2575187969924812"/>
    <n v="157.7202683636549"/>
  </r>
  <r>
    <s v="FDAX 03-13"/>
    <n v="2.7"/>
    <n v="1830"/>
    <n v="915"/>
    <x v="14"/>
    <x v="1"/>
    <n v="625"/>
    <n v="80"/>
    <n v="10"/>
    <n v="0.8"/>
    <n v="83966.315455173957"/>
    <n v="240912.5"/>
    <n v="-156946.18454482604"/>
    <n v="1.5350006800018257"/>
    <n v="83966.315455174015"/>
    <n v="-9807.0520093389932"/>
    <n v="532"/>
    <n v="0.2575187969924812"/>
    <n v="157.83142002852259"/>
  </r>
  <r>
    <s v="FDAX 03-13"/>
    <n v="2.72"/>
    <n v="1830"/>
    <n v="915"/>
    <x v="14"/>
    <x v="2"/>
    <n v="625"/>
    <n v="80"/>
    <n v="10"/>
    <n v="0.8"/>
    <n v="84523.050345563097"/>
    <n v="240912.5"/>
    <n v="-156389.4496544369"/>
    <n v="1.5404651690528224"/>
    <n v="84523.050345563199"/>
    <n v="-9807.1023550068494"/>
    <n v="531"/>
    <n v="0.25800376647834272"/>
    <n v="159.17711929484594"/>
  </r>
  <r>
    <s v="FDAX 03-13"/>
    <n v="2.71"/>
    <n v="1830"/>
    <n v="915"/>
    <x v="14"/>
    <x v="3"/>
    <n v="625"/>
    <n v="80"/>
    <n v="10"/>
    <n v="0.8"/>
    <n v="84391.054375158885"/>
    <n v="240912.5"/>
    <n v="-156521.44562484112"/>
    <n v="1.5391660806496243"/>
    <n v="84391.054375158841"/>
    <n v="-9731.7460001866493"/>
    <n v="531"/>
    <n v="0.25800376647834272"/>
    <n v="158.92853931291683"/>
  </r>
  <r>
    <s v="FDAX 03-13"/>
    <n v="2.71"/>
    <n v="1830"/>
    <n v="915"/>
    <x v="14"/>
    <x v="4"/>
    <n v="625"/>
    <n v="80"/>
    <n v="10"/>
    <n v="0.8"/>
    <n v="84466.495458418009"/>
    <n v="240912.5"/>
    <n v="-156446.00454158199"/>
    <n v="1.539908294276493"/>
    <n v="84466.495458418038"/>
    <n v="-9718.3994431455576"/>
    <n v="531"/>
    <n v="0.25800376647834272"/>
    <n v="159.07061291604151"/>
  </r>
  <r>
    <s v="FDAX 03-13"/>
    <n v="2.72"/>
    <n v="1830"/>
    <n v="915"/>
    <x v="14"/>
    <x v="5"/>
    <n v="625"/>
    <n v="80"/>
    <n v="10"/>
    <n v="0.8"/>
    <n v="84624.095793749468"/>
    <n v="240912.5"/>
    <n v="-156288.40420625053"/>
    <n v="1.5414611290167939"/>
    <n v="84624.095793749497"/>
    <n v="-9679.4656898385729"/>
    <n v="531"/>
    <n v="0.25800376647834272"/>
    <n v="159.36741204095949"/>
  </r>
  <r>
    <s v="FDAX 03-13"/>
    <n v="2.72"/>
    <n v="1830"/>
    <n v="915"/>
    <x v="14"/>
    <x v="6"/>
    <n v="625"/>
    <n v="80"/>
    <n v="10"/>
    <n v="0.8"/>
    <n v="84593.689390277868"/>
    <n v="240912.5"/>
    <n v="-156318.81060972213"/>
    <n v="1.5411612912119779"/>
    <n v="84593.689390277883"/>
    <n v="-9602.3358038208899"/>
    <n v="531"/>
    <n v="0.25800376647834272"/>
    <n v="159.31014951088113"/>
  </r>
  <r>
    <s v="FDAX 03-13"/>
    <n v="2.73"/>
    <n v="1830"/>
    <n v="915"/>
    <x v="14"/>
    <x v="7"/>
    <n v="625"/>
    <n v="80"/>
    <n v="10"/>
    <n v="0.8"/>
    <n v="84859.04309377828"/>
    <n v="240912.5"/>
    <n v="-156053.45690622172"/>
    <n v="1.5437818858749999"/>
    <n v="84859.043093778222"/>
    <n v="-9424.3942928112083"/>
    <n v="531"/>
    <n v="0.25800376647834272"/>
    <n v="159.80987399958235"/>
  </r>
  <r>
    <s v="FDAX 03-13"/>
    <n v="2.7"/>
    <n v="1830"/>
    <n v="915"/>
    <x v="14"/>
    <x v="8"/>
    <n v="625"/>
    <n v="80"/>
    <n v="10"/>
    <n v="0.8"/>
    <n v="83917.115526569978"/>
    <n v="240912.5"/>
    <n v="-156995.38447343002"/>
    <n v="1.5345196344977401"/>
    <n v="83917.115526569949"/>
    <n v="-9345.5316841171007"/>
    <n v="534"/>
    <n v="0.25655430711610488"/>
    <n v="157.14815641679766"/>
  </r>
  <r>
    <s v="FDAX 03-13"/>
    <n v="2.57"/>
    <n v="1830"/>
    <n v="915"/>
    <x v="14"/>
    <x v="9"/>
    <n v="625"/>
    <n v="80"/>
    <n v="10"/>
    <n v="0.8"/>
    <n v="79911.753858316632"/>
    <n v="240037.5"/>
    <n v="-160125.74614168337"/>
    <n v="1.4990562466301245"/>
    <n v="79911.753858316588"/>
    <n v="-9290.6702523795102"/>
    <n v="538"/>
    <n v="0.25278810408921931"/>
    <n v="148.53485847270741"/>
  </r>
  <r>
    <s v="FDAX 03-13"/>
    <n v="2.4"/>
    <n v="1830"/>
    <n v="915"/>
    <x v="14"/>
    <x v="10"/>
    <n v="625"/>
    <n v="80"/>
    <n v="10"/>
    <n v="0.8"/>
    <n v="74297.445678686112"/>
    <n v="238537.5"/>
    <n v="-164240.05432131389"/>
    <n v="1.4523710491067727"/>
    <n v="74297.445678686126"/>
    <n v="-9849.3482425434631"/>
    <n v="558"/>
    <n v="0.24193548387096775"/>
    <n v="133.14954422703607"/>
  </r>
  <r>
    <s v="FDAX 03-13"/>
    <n v="2.57"/>
    <n v="1830"/>
    <n v="915"/>
    <x v="14"/>
    <x v="11"/>
    <n v="625"/>
    <n v="80"/>
    <n v="10"/>
    <n v="0.8"/>
    <n v="80025.541666749254"/>
    <n v="240037.5"/>
    <n v="-160011.95833325075"/>
    <n v="1.5001222564883754"/>
    <n v="80025.541666749254"/>
    <n v="-9197.3136767149263"/>
    <n v="538"/>
    <n v="0.25278810408921931"/>
    <n v="148.74635997537035"/>
  </r>
  <r>
    <s v="FDAX 03-13"/>
    <n v="2.56"/>
    <n v="1830"/>
    <n v="915"/>
    <x v="14"/>
    <x v="12"/>
    <n v="625"/>
    <n v="80"/>
    <n v="10"/>
    <n v="0.8"/>
    <n v="79855.033287217811"/>
    <n v="240037.5"/>
    <n v="-160182.46671278219"/>
    <n v="1.498525431190938"/>
    <n v="79855.033287217855"/>
    <n v="-9086.2988259194972"/>
    <n v="539"/>
    <n v="0.25231910946196662"/>
    <n v="148.1540506256361"/>
  </r>
  <r>
    <s v="FDAX 03-13"/>
    <n v="2.56"/>
    <n v="1830"/>
    <n v="915"/>
    <x v="14"/>
    <x v="13"/>
    <n v="625"/>
    <n v="80"/>
    <n v="10"/>
    <n v="0.8"/>
    <n v="79602.274041034019"/>
    <n v="240037.5"/>
    <n v="-160435.22595896598"/>
    <n v="1.4961645646411446"/>
    <n v="79602.274041034092"/>
    <n v="-9933.6833637368036"/>
    <n v="539"/>
    <n v="0.25231910946196662"/>
    <n v="147.68510953809664"/>
  </r>
  <r>
    <s v="FDAX 03-13"/>
    <n v="2.57"/>
    <n v="1830"/>
    <n v="915"/>
    <x v="14"/>
    <x v="14"/>
    <n v="625"/>
    <n v="80"/>
    <n v="10"/>
    <n v="0.8"/>
    <n v="80073.714025689114"/>
    <n v="240037.5"/>
    <n v="-159963.78597431089"/>
    <n v="1.5005740114112354"/>
    <n v="80073.714025689158"/>
    <n v="-10065.174894923643"/>
    <n v="538"/>
    <n v="0.25278810408921931"/>
    <n v="148.83589967600216"/>
  </r>
  <r>
    <s v="FDAX 03-13"/>
    <n v="2.64"/>
    <n v="1830"/>
    <n v="915"/>
    <x v="14"/>
    <x v="15"/>
    <n v="625"/>
    <n v="80"/>
    <n v="10"/>
    <n v="0.8"/>
    <n v="82231.278025755309"/>
    <n v="240387.5"/>
    <n v="-158156.22197424469"/>
    <n v="1.519937040726393"/>
    <n v="82231.278025755295"/>
    <n v="-9887.7800019278511"/>
    <n v="536"/>
    <n v="0.2537313432835821"/>
    <n v="153.41656348088674"/>
  </r>
  <r>
    <s v="FDAX 03-13"/>
    <n v="2.58"/>
    <n v="1830"/>
    <n v="915"/>
    <x v="14"/>
    <x v="16"/>
    <n v="625"/>
    <n v="80"/>
    <n v="10"/>
    <n v="0.8"/>
    <n v="79463.277880677051"/>
    <n v="238775"/>
    <n v="-159311.72211932295"/>
    <n v="1.4987911549983737"/>
    <n v="79463.277880677095"/>
    <n v="-10810.50125314371"/>
    <n v="539"/>
    <n v="0.25231910946196662"/>
    <n v="147.42723168956789"/>
  </r>
  <r>
    <s v="FDAX 03-13"/>
    <n v="2.58"/>
    <n v="1830"/>
    <n v="915"/>
    <x v="14"/>
    <x v="17"/>
    <n v="625"/>
    <n v="80"/>
    <n v="10"/>
    <n v="0.8"/>
    <n v="79387.141800109006"/>
    <n v="238775"/>
    <n v="-159387.85819989099"/>
    <n v="1.4980752153689665"/>
    <n v="79387.141800109021"/>
    <n v="-10640.577506984075"/>
    <n v="542"/>
    <n v="0.25092250922509224"/>
    <n v="146.47074132861442"/>
  </r>
  <r>
    <s v="FDAX 03-13"/>
    <n v="2.69"/>
    <n v="1830"/>
    <n v="915"/>
    <x v="14"/>
    <x v="18"/>
    <n v="625"/>
    <n v="80"/>
    <n v="10"/>
    <n v="0.8"/>
    <n v="83825.947229566606"/>
    <n v="240912.5"/>
    <n v="-157086.55277043339"/>
    <n v="1.533629045587817"/>
    <n v="83825.947229566576"/>
    <n v="-9881.0010435848162"/>
    <n v="532"/>
    <n v="0.2575187969924812"/>
    <n v="157.5675699803883"/>
  </r>
  <r>
    <s v="FDAX 03-13"/>
    <n v="2.4900000000000002"/>
    <n v="1830"/>
    <n v="915"/>
    <x v="14"/>
    <x v="19"/>
    <n v="625"/>
    <n v="80"/>
    <n v="10"/>
    <n v="0.8"/>
    <n v="76913.722354301222"/>
    <n v="238800"/>
    <n v="-161886.27764569878"/>
    <n v="1.4751095860183598"/>
    <n v="76913.722354301266"/>
    <n v="-10740.3756806124"/>
    <n v="552"/>
    <n v="0.24637681159420291"/>
    <n v="139.33645354040084"/>
  </r>
  <r>
    <s v="FDAX 03-13"/>
    <n v="2.57"/>
    <n v="1830"/>
    <n v="915"/>
    <x v="15"/>
    <x v="0"/>
    <n v="625"/>
    <n v="80"/>
    <n v="10"/>
    <n v="0.8"/>
    <n v="80097.468284146686"/>
    <n v="239675"/>
    <n v="-159577.53171585331"/>
    <n v="1.5019344980643623"/>
    <n v="80097.4682841467"/>
    <n v="-10624.364666780275"/>
    <n v="555"/>
    <n v="0.24504504504504504"/>
    <n v="144.31976267413819"/>
  </r>
  <r>
    <s v="FDAX 03-13"/>
    <n v="2.58"/>
    <n v="1830"/>
    <n v="915"/>
    <x v="15"/>
    <x v="1"/>
    <n v="625"/>
    <n v="80"/>
    <n v="10"/>
    <n v="0.8"/>
    <n v="80292.14239289955"/>
    <n v="239675"/>
    <n v="-159382.85760710045"/>
    <n v="1.5037689974842223"/>
    <n v="80292.142392899477"/>
    <n v="-10627.548595867869"/>
    <n v="554"/>
    <n v="0.24548736462093862"/>
    <n v="144.93166496913264"/>
  </r>
  <r>
    <s v="FDAX 03-13"/>
    <n v="2.58"/>
    <n v="1830"/>
    <n v="915"/>
    <x v="15"/>
    <x v="2"/>
    <n v="625"/>
    <n v="80"/>
    <n v="10"/>
    <n v="0.8"/>
    <n v="80251.230413406214"/>
    <n v="239675"/>
    <n v="-159423.76958659379"/>
    <n v="1.5033830941365138"/>
    <n v="80251.230413406258"/>
    <n v="-10755.826705411004"/>
    <n v="554"/>
    <n v="0.24548736462093862"/>
    <n v="144.85781663069722"/>
  </r>
  <r>
    <s v="FDAX 03-13"/>
    <n v="2.57"/>
    <n v="1830"/>
    <n v="915"/>
    <x v="15"/>
    <x v="3"/>
    <n v="625"/>
    <n v="80"/>
    <n v="10"/>
    <n v="0.8"/>
    <n v="80029.113355398003"/>
    <n v="239512.5"/>
    <n v="-159483.386644602"/>
    <n v="1.5018021941917843"/>
    <n v="80029.113355397945"/>
    <n v="-10771.696883021745"/>
    <n v="554"/>
    <n v="0.24548736462093862"/>
    <n v="144.45688331299269"/>
  </r>
  <r>
    <s v="FDAX 03-13"/>
    <n v="2.57"/>
    <n v="1830"/>
    <n v="915"/>
    <x v="15"/>
    <x v="4"/>
    <n v="625"/>
    <n v="80"/>
    <n v="10"/>
    <n v="0.8"/>
    <n v="80008.730102506321"/>
    <n v="239512.5"/>
    <n v="-159503.76989749368"/>
    <n v="1.5016102763835899"/>
    <n v="80008.730102506393"/>
    <n v="-10753.507888558714"/>
    <n v="554"/>
    <n v="0.24548736462093862"/>
    <n v="144.42009043773717"/>
  </r>
  <r>
    <s v="FDAX 03-13"/>
    <n v="2.5499999999999998"/>
    <n v="1830"/>
    <n v="915"/>
    <x v="15"/>
    <x v="5"/>
    <n v="625"/>
    <n v="80"/>
    <n v="10"/>
    <n v="0.8"/>
    <n v="79394.957787381747"/>
    <n v="239512.5"/>
    <n v="-160117.54221261825"/>
    <n v="1.4958542124132412"/>
    <n v="79394.957787381718"/>
    <n v="-10743.92168190184"/>
    <n v="555"/>
    <n v="0.24504504504504504"/>
    <n v="143.05397799528237"/>
  </r>
  <r>
    <s v="FDAX 03-13"/>
    <n v="2.52"/>
    <n v="1830"/>
    <n v="915"/>
    <x v="15"/>
    <x v="6"/>
    <n v="625"/>
    <n v="80"/>
    <n v="10"/>
    <n v="0.8"/>
    <n v="78366.191899278347"/>
    <n v="239512.5"/>
    <n v="-161146.30810072165"/>
    <n v="1.4863046061861804"/>
    <n v="78366.191899278347"/>
    <n v="-11648.75801649069"/>
    <n v="558"/>
    <n v="0.24372759856630824"/>
    <n v="140.44120412057052"/>
  </r>
  <r>
    <s v="FDAX 03-13"/>
    <n v="2.5499999999999998"/>
    <n v="1830"/>
    <n v="915"/>
    <x v="15"/>
    <x v="7"/>
    <n v="625"/>
    <n v="80"/>
    <n v="10"/>
    <n v="0.8"/>
    <n v="79325.349926369614"/>
    <n v="239512.5"/>
    <n v="-160187.15007363039"/>
    <n v="1.4952042026461394"/>
    <n v="79325.349926369672"/>
    <n v="-10796.424176066583"/>
    <n v="557"/>
    <n v="0.24416517055655296"/>
    <n v="142.4153499575757"/>
  </r>
  <r>
    <s v="FDAX 03-13"/>
    <n v="2.54"/>
    <n v="1830"/>
    <n v="915"/>
    <x v="15"/>
    <x v="8"/>
    <n v="625"/>
    <n v="80"/>
    <n v="10"/>
    <n v="0.8"/>
    <n v="78802.442166444584"/>
    <n v="238800"/>
    <n v="-159997.55783355542"/>
    <n v="1.4925227811815873"/>
    <n v="78802.442166444554"/>
    <n v="-9778.686352198456"/>
    <n v="556"/>
    <n v="0.2446043165467626"/>
    <n v="141.73101109072761"/>
  </r>
  <r>
    <s v="FDAX 03-13"/>
    <n v="2.54"/>
    <n v="1830"/>
    <n v="915"/>
    <x v="15"/>
    <x v="9"/>
    <n v="625"/>
    <n v="80"/>
    <n v="10"/>
    <n v="0.8"/>
    <n v="78854.955605804222"/>
    <n v="238800"/>
    <n v="-159945.04439419578"/>
    <n v="1.4930128088961647"/>
    <n v="78854.955605804222"/>
    <n v="-9709.5698935410328"/>
    <n v="557"/>
    <n v="0.24416517055655296"/>
    <n v="141.57083591706322"/>
  </r>
  <r>
    <s v="FDAX 03-13"/>
    <n v="2.58"/>
    <n v="1830"/>
    <n v="915"/>
    <x v="15"/>
    <x v="10"/>
    <n v="625"/>
    <n v="80"/>
    <n v="10"/>
    <n v="0.8"/>
    <n v="78971.910112893616"/>
    <n v="237762.5"/>
    <n v="-158790.58988710638"/>
    <n v="1.4973336906742358"/>
    <n v="78971.910112893602"/>
    <n v="-9358.4940417702455"/>
    <n v="578"/>
    <n v="0.23356401384083045"/>
    <n v="136.62960227144222"/>
  </r>
  <r>
    <s v="FDAX 03-13"/>
    <n v="2.63"/>
    <n v="1830"/>
    <n v="915"/>
    <x v="15"/>
    <x v="11"/>
    <n v="625"/>
    <n v="80"/>
    <n v="10"/>
    <n v="0.8"/>
    <n v="81487.788957080396"/>
    <n v="239525"/>
    <n v="-158037.2110429196"/>
    <n v="1.5156240635944278"/>
    <n v="81487.788957080367"/>
    <n v="-9611.9426611524977"/>
    <n v="555"/>
    <n v="0.24684684684684685"/>
    <n v="146.82484496771238"/>
  </r>
  <r>
    <s v="FDAX 03-13"/>
    <n v="2.6"/>
    <n v="1830"/>
    <n v="915"/>
    <x v="15"/>
    <x v="12"/>
    <n v="625"/>
    <n v="80"/>
    <n v="10"/>
    <n v="0.8"/>
    <n v="80611.237071868061"/>
    <n v="239450"/>
    <n v="-158838.76292813194"/>
    <n v="1.507503556347523"/>
    <n v="80611.23707186812"/>
    <n v="-9569.4504181804368"/>
    <n v="558"/>
    <n v="0.24551971326164876"/>
    <n v="144.4645825660719"/>
  </r>
  <r>
    <s v="FDAX 03-13"/>
    <n v="2.52"/>
    <n v="1830"/>
    <n v="915"/>
    <x v="15"/>
    <x v="13"/>
    <n v="625"/>
    <n v="80"/>
    <n v="10"/>
    <n v="0.8"/>
    <n v="77614.918399100017"/>
    <n v="237837.5"/>
    <n v="-160222.58160089998"/>
    <n v="1.4844193472829679"/>
    <n v="77614.918399100017"/>
    <n v="-11617.01223133834"/>
    <n v="559"/>
    <n v="0.24329159212880144"/>
    <n v="138.84600786958859"/>
  </r>
  <r>
    <s v="FDAX 03-13"/>
    <n v="2.57"/>
    <n v="1830"/>
    <n v="915"/>
    <x v="15"/>
    <x v="14"/>
    <n v="625"/>
    <n v="80"/>
    <n v="10"/>
    <n v="0.8"/>
    <n v="78992.119617610879"/>
    <n v="237837.5"/>
    <n v="-158845.38038238912"/>
    <n v="1.4972893730208132"/>
    <n v="78992.119617610893"/>
    <n v="-11453.979994841669"/>
    <n v="559"/>
    <n v="0.24329159212880144"/>
    <n v="141.30969520145061"/>
  </r>
  <r>
    <s v="FDAX 03-13"/>
    <n v="2.61"/>
    <n v="1830"/>
    <n v="915"/>
    <x v="15"/>
    <x v="15"/>
    <n v="625"/>
    <n v="80"/>
    <n v="10"/>
    <n v="0.8"/>
    <n v="79907.223283131258"/>
    <n v="237837.5"/>
    <n v="-157930.27671686874"/>
    <n v="1.5059651951752471"/>
    <n v="79907.223283131258"/>
    <n v="-10929.038438978998"/>
    <n v="560"/>
    <n v="0.24285714285714285"/>
    <n v="142.69147014844867"/>
  </r>
  <r>
    <s v="FDAX 03-13"/>
    <n v="2.62"/>
    <n v="1830"/>
    <n v="915"/>
    <x v="15"/>
    <x v="16"/>
    <n v="625"/>
    <n v="80"/>
    <n v="10"/>
    <n v="0.8"/>
    <n v="80365.228445728339"/>
    <n v="238037.5"/>
    <n v="-157672.27155427166"/>
    <n v="1.5096979174176874"/>
    <n v="80365.228445728266"/>
    <n v="-10759.768193394397"/>
    <n v="562"/>
    <n v="0.24199288256227758"/>
    <n v="142.99862712763036"/>
  </r>
  <r>
    <s v="FDAX 03-13"/>
    <n v="2.5099999999999998"/>
    <n v="1830"/>
    <n v="915"/>
    <x v="15"/>
    <x v="17"/>
    <n v="625"/>
    <n v="80"/>
    <n v="10"/>
    <n v="0.8"/>
    <n v="75910.540833303239"/>
    <n v="233000"/>
    <n v="-157089.45916669676"/>
    <n v="1.4832312825824305"/>
    <n v="75910.540833303283"/>
    <n v="-10572.410761207851"/>
    <n v="564"/>
    <n v="0.23936170212765959"/>
    <n v="134.59315750585688"/>
  </r>
  <r>
    <s v="FDAX 03-13"/>
    <n v="2.5299999999999998"/>
    <n v="1830"/>
    <n v="915"/>
    <x v="15"/>
    <x v="18"/>
    <n v="625"/>
    <n v="80"/>
    <n v="10"/>
    <n v="0.8"/>
    <n v="78871.758114725119"/>
    <n v="239775"/>
    <n v="-160903.24188527488"/>
    <n v="1.4901812865334387"/>
    <n v="78871.758114725191"/>
    <n v="-10658.776757053027"/>
    <n v="558"/>
    <n v="0.24372759856630824"/>
    <n v="141.34723676474047"/>
  </r>
  <r>
    <s v="FDAX 03-13"/>
    <n v="2.41"/>
    <n v="1830"/>
    <n v="915"/>
    <x v="15"/>
    <x v="19"/>
    <n v="625"/>
    <n v="80"/>
    <n v="10"/>
    <n v="0.8"/>
    <n v="73001.431773567951"/>
    <n v="232537.5"/>
    <n v="-159536.06822643205"/>
    <n v="1.4575857521444986"/>
    <n v="73001.431773567951"/>
    <n v="-8672.8750105617801"/>
    <n v="573"/>
    <n v="0.2338568935427574"/>
    <n v="127.402149692090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2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1">
  <location ref="R19:AZ41" firstHeaderRow="1" firstDataRow="2" firstDataCol="1"/>
  <pivotFields count="19">
    <pivotField showAll="0"/>
    <pivotField dataField="1" showAll="0"/>
    <pivotField showAll="0"/>
    <pivotField showAll="0"/>
    <pivotField showAll="0"/>
    <pivotField showAll="0"/>
    <pivotField axis="axisCol" showAll="0">
      <items count="34"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2"/>
        <item t="default"/>
      </items>
    </pivotField>
    <pivotField axis="axisRow" showAll="0">
      <items count="21">
        <item x="19"/>
        <item x="8"/>
        <item x="6"/>
        <item x="5"/>
        <item x="4"/>
        <item x="3"/>
        <item x="2"/>
        <item x="1"/>
        <item x="0"/>
        <item x="18"/>
        <item x="17"/>
        <item x="16"/>
        <item x="15"/>
        <item x="14"/>
        <item x="13"/>
        <item x="12"/>
        <item x="11"/>
        <item x="10"/>
        <item x="9"/>
        <item x="7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colItems>
  <dataFields count="1">
    <dataField name="Suma de Performance" fld="1" baseField="0" baseItem="0"/>
  </dataFields>
  <formats count="2">
    <format dxfId="5">
      <pivotArea collapsedLevelsAreSubtotals="1" fieldPosition="0">
        <references count="2">
          <reference field="6" count="16" selected="0"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  <reference field="7" count="5">
            <x v="5"/>
            <x v="6"/>
            <x v="7"/>
            <x v="8"/>
            <x v="9"/>
          </reference>
        </references>
      </pivotArea>
    </format>
    <format dxfId="4">
      <pivotArea collapsedLevelsAreSubtotals="1" fieldPosition="0">
        <references count="2">
          <reference field="6" count="1" selected="0">
            <x v="17"/>
          </reference>
          <reference field="7" count="1">
            <x v="7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3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</reference>
            <reference field="7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2" cacheId="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1">
  <location ref="U18:AP54" firstHeaderRow="1" firstDataRow="2" firstDataCol="1"/>
  <pivotFields count="19">
    <pivotField showAll="0"/>
    <pivotField dataField="1" showAll="0"/>
    <pivotField axis="axisRow" showAll="0">
      <items count="35"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21">
        <item x="5"/>
        <item x="4"/>
        <item x="3"/>
        <item x="2"/>
        <item x="1"/>
        <item x="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3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a de Performance" fld="1" baseField="0" baseItem="0"/>
  </dataFields>
  <formats count="2">
    <format dxfId="3">
      <pivotArea collapsedLevelsAreSubtotals="1" fieldPosition="0">
        <references count="2">
          <reference field="2" count="25"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  <reference field="3" count="1" selected="0">
            <x v="0"/>
          </reference>
        </references>
      </pivotArea>
    </format>
    <format dxfId="2">
      <pivotArea collapsedLevelsAreSubtotals="1" fieldPosition="0">
        <references count="2">
          <reference field="2" count="1">
            <x v="22"/>
          </reference>
          <reference field="3" count="1" selected="0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  <reference field="3" count="2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5" cacheId="2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P19:AK37" firstHeaderRow="1" firstDataRow="2" firstDataCol="1"/>
  <pivotFields count="19">
    <pivotField showAll="0"/>
    <pivotField dataField="1" showAll="0"/>
    <pivotField showAll="0"/>
    <pivotField showAll="0"/>
    <pivotField axis="axisRow" showAll="0">
      <items count="17">
        <item x="11"/>
        <item x="15"/>
        <item x="14"/>
        <item x="13"/>
        <item x="12"/>
        <item x="6"/>
        <item x="10"/>
        <item x="9"/>
        <item x="8"/>
        <item x="7"/>
        <item x="1"/>
        <item x="5"/>
        <item x="4"/>
        <item x="3"/>
        <item x="2"/>
        <item x="0"/>
        <item t="default"/>
      </items>
    </pivotField>
    <pivotField axis="axisCol" showAll="0">
      <items count="21">
        <item x="10"/>
        <item x="19"/>
        <item x="17"/>
        <item x="16"/>
        <item x="15"/>
        <item x="14"/>
        <item x="13"/>
        <item x="12"/>
        <item x="11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a de Performance" fld="1" baseField="0" baseItem="0"/>
  </dataFields>
  <formats count="2">
    <format dxfId="1">
      <pivotArea collapsedLevelsAreSubtotals="1" fieldPosition="0">
        <references count="2">
          <reference field="4" count="3">
            <x v="5"/>
            <x v="6"/>
            <x v="7"/>
          </reference>
          <reference field="5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collapsedLevelsAreSubtotals="1" fieldPosition="0">
        <references count="2">
          <reference field="4" count="1">
            <x v="6"/>
          </reference>
          <reference field="5" count="1" selected="0">
            <x v="4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5" count="2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/>
  </sheetPr>
  <dimension ref="B1:AL1552"/>
  <sheetViews>
    <sheetView tabSelected="1" zoomScale="85" zoomScaleNormal="85" workbookViewId="0">
      <selection activeCell="T11" sqref="T11"/>
    </sheetView>
  </sheetViews>
  <sheetFormatPr baseColWidth="10" defaultColWidth="9.140625" defaultRowHeight="12.75" x14ac:dyDescent="0.2"/>
  <cols>
    <col min="1" max="1" width="2.85546875" customWidth="1"/>
    <col min="2" max="2" width="20.85546875" customWidth="1"/>
    <col min="3" max="3" width="13.140625" customWidth="1"/>
    <col min="4" max="5" width="11.5703125" bestFit="1" customWidth="1"/>
    <col min="6" max="6" width="11.5703125" customWidth="1"/>
    <col min="7" max="7" width="10.85546875" customWidth="1"/>
    <col min="8" max="8" width="12.85546875" customWidth="1"/>
    <col min="9" max="9" width="13.28515625" customWidth="1"/>
    <col min="10" max="10" width="13.7109375" customWidth="1"/>
    <col min="11" max="11" width="15.7109375" customWidth="1"/>
    <col min="12" max="12" width="17.140625" bestFit="1" customWidth="1"/>
    <col min="13" max="13" width="14.85546875" customWidth="1"/>
    <col min="14" max="14" width="12.5703125" customWidth="1"/>
    <col min="15" max="15" width="12" customWidth="1"/>
    <col min="16" max="16" width="12.85546875" customWidth="1"/>
    <col min="17" max="17" width="16.28515625" customWidth="1"/>
    <col min="18" max="18" width="14.85546875" customWidth="1"/>
    <col min="19" max="19" width="16.140625" customWidth="1"/>
    <col min="20" max="20" width="16.85546875" customWidth="1"/>
    <col min="21" max="21" width="14.140625" customWidth="1"/>
    <col min="22" max="22" width="11.7109375" customWidth="1"/>
    <col min="24" max="24" width="12.28515625" bestFit="1" customWidth="1"/>
    <col min="27" max="27" width="11.5703125" bestFit="1" customWidth="1"/>
  </cols>
  <sheetData>
    <row r="1" spans="2:18" ht="13.5" thickBot="1" x14ac:dyDescent="0.25"/>
    <row r="2" spans="2:18" ht="16.5" thickBot="1" x14ac:dyDescent="0.3">
      <c r="B2" s="29" t="s">
        <v>9</v>
      </c>
      <c r="C2" s="30"/>
      <c r="D2" s="4"/>
      <c r="E2" s="4"/>
      <c r="F2" s="14"/>
      <c r="G2" s="15"/>
      <c r="H2" s="15"/>
      <c r="I2" s="16"/>
      <c r="J2" s="16"/>
      <c r="K2" s="15"/>
      <c r="L2" s="15"/>
      <c r="M2" s="15"/>
      <c r="N2" s="17"/>
      <c r="O2" s="15"/>
      <c r="P2" s="15"/>
    </row>
    <row r="3" spans="2:18" x14ac:dyDescent="0.2">
      <c r="B3" s="18"/>
      <c r="C3" s="4"/>
      <c r="D3" s="4"/>
      <c r="E3" s="4"/>
      <c r="F3" s="14"/>
      <c r="G3" s="15"/>
      <c r="H3" s="15"/>
      <c r="I3" s="16"/>
      <c r="J3" s="16"/>
      <c r="K3" s="15"/>
      <c r="L3" s="15"/>
      <c r="M3" s="15"/>
      <c r="N3" s="17"/>
      <c r="O3" s="15"/>
      <c r="P3" s="15"/>
    </row>
    <row r="4" spans="2:18" x14ac:dyDescent="0.2">
      <c r="B4" s="18" t="s">
        <v>11</v>
      </c>
      <c r="C4" s="35" t="s">
        <v>138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7"/>
      <c r="O4" s="15"/>
      <c r="P4" s="15"/>
    </row>
    <row r="5" spans="2:18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47"/>
      <c r="N5" s="17"/>
      <c r="O5" s="15"/>
      <c r="P5" s="15"/>
    </row>
    <row r="6" spans="2:18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15"/>
      <c r="M6" s="47"/>
      <c r="N6" s="17"/>
      <c r="O6" s="15"/>
      <c r="P6" s="15"/>
    </row>
    <row r="7" spans="2:18" ht="13.5" thickBot="1" x14ac:dyDescent="0.25">
      <c r="B7" s="18" t="s">
        <v>13</v>
      </c>
      <c r="C7" s="4"/>
      <c r="D7" s="31" t="s">
        <v>7</v>
      </c>
      <c r="E7" s="31" t="s">
        <v>91</v>
      </c>
      <c r="F7" s="31" t="s">
        <v>92</v>
      </c>
      <c r="G7" s="31" t="s">
        <v>93</v>
      </c>
      <c r="H7" s="31" t="s">
        <v>8</v>
      </c>
      <c r="I7" s="31" t="s">
        <v>94</v>
      </c>
      <c r="J7" s="31" t="s">
        <v>95</v>
      </c>
      <c r="K7" s="31" t="s">
        <v>96</v>
      </c>
      <c r="M7" s="22" t="s">
        <v>14</v>
      </c>
      <c r="N7" s="15"/>
      <c r="P7" s="15"/>
    </row>
    <row r="8" spans="2:18" x14ac:dyDescent="0.2">
      <c r="B8" s="4"/>
      <c r="C8" s="4"/>
      <c r="D8" s="93">
        <v>2230</v>
      </c>
      <c r="E8" s="93">
        <v>800</v>
      </c>
      <c r="F8" s="93">
        <v>100</v>
      </c>
      <c r="G8" s="94" t="s">
        <v>27</v>
      </c>
      <c r="H8" s="93" t="s">
        <v>151</v>
      </c>
      <c r="I8" s="94" t="s">
        <v>140</v>
      </c>
      <c r="J8" s="94" t="s">
        <v>90</v>
      </c>
      <c r="K8" s="94" t="s">
        <v>117</v>
      </c>
      <c r="M8" s="23" t="s">
        <v>146</v>
      </c>
      <c r="N8" s="15"/>
      <c r="P8" s="15"/>
    </row>
    <row r="9" spans="2:18" x14ac:dyDescent="0.2">
      <c r="B9" s="4"/>
      <c r="C9" s="4" t="s">
        <v>15</v>
      </c>
      <c r="D9" s="95" t="s">
        <v>16</v>
      </c>
      <c r="E9" s="95" t="s">
        <v>16</v>
      </c>
      <c r="F9" s="95" t="s">
        <v>16</v>
      </c>
      <c r="G9" s="95" t="s">
        <v>17</v>
      </c>
      <c r="H9" s="95">
        <v>50</v>
      </c>
      <c r="I9" s="95">
        <v>25</v>
      </c>
      <c r="J9" s="95" t="s">
        <v>17</v>
      </c>
      <c r="K9" s="95" t="s">
        <v>16</v>
      </c>
      <c r="M9" s="24" t="s">
        <v>119</v>
      </c>
      <c r="N9" s="15"/>
      <c r="P9" s="15"/>
    </row>
    <row r="10" spans="2:18" x14ac:dyDescent="0.2">
      <c r="B10" s="4"/>
      <c r="C10" s="25"/>
      <c r="D10" s="25"/>
      <c r="E10" s="25"/>
      <c r="F10" s="25"/>
      <c r="G10" s="26"/>
      <c r="H10" s="25"/>
      <c r="I10" s="25"/>
      <c r="J10" s="26"/>
      <c r="K10" s="26"/>
      <c r="L10" s="27"/>
      <c r="M10" s="87"/>
      <c r="N10" s="17"/>
      <c r="O10" s="15"/>
      <c r="P10" s="15"/>
    </row>
    <row r="11" spans="2:18" x14ac:dyDescent="0.2">
      <c r="B11" s="18" t="s">
        <v>21</v>
      </c>
      <c r="D11" s="4" t="s">
        <v>139</v>
      </c>
      <c r="E11" s="25"/>
      <c r="F11" s="25"/>
      <c r="G11" s="25"/>
      <c r="H11" s="26"/>
      <c r="I11" s="25"/>
      <c r="J11" s="25"/>
      <c r="K11" s="26"/>
      <c r="L11" s="26"/>
      <c r="M11" s="27"/>
      <c r="N11" s="27"/>
      <c r="O11" s="17"/>
      <c r="P11" s="15"/>
    </row>
    <row r="12" spans="2:18" ht="13.5" thickBot="1" x14ac:dyDescent="0.25">
      <c r="B12" s="15"/>
      <c r="C12" s="4"/>
      <c r="D12" s="25"/>
      <c r="E12" s="25"/>
      <c r="F12" s="25"/>
      <c r="G12" s="28"/>
      <c r="H12" s="27"/>
      <c r="I12" s="27"/>
      <c r="J12" s="27"/>
      <c r="K12" s="27"/>
      <c r="L12" s="27"/>
      <c r="M12" s="27"/>
      <c r="N12" s="27"/>
      <c r="O12" s="17"/>
      <c r="P12" s="15"/>
    </row>
    <row r="13" spans="2:18" ht="16.5" thickBot="1" x14ac:dyDescent="0.3">
      <c r="B13" s="96" t="s">
        <v>18</v>
      </c>
      <c r="C13" s="97"/>
      <c r="D13" s="98"/>
      <c r="E13" s="97"/>
      <c r="F13" s="99" t="s">
        <v>152</v>
      </c>
      <c r="G13" s="14"/>
      <c r="H13" s="32"/>
      <c r="I13" s="4"/>
      <c r="J13" s="15"/>
      <c r="O13" s="17"/>
      <c r="P13" s="15"/>
    </row>
    <row r="14" spans="2:18" ht="15.75" thickBot="1" x14ac:dyDescent="0.3">
      <c r="B14" s="96" t="s">
        <v>19</v>
      </c>
      <c r="C14" s="102"/>
      <c r="D14" s="100"/>
      <c r="E14" s="97"/>
      <c r="F14" s="101" t="s">
        <v>147</v>
      </c>
      <c r="G14" s="14"/>
      <c r="H14" s="15"/>
      <c r="I14" s="15"/>
      <c r="J14" s="16"/>
      <c r="K14" s="16"/>
      <c r="L14" s="15"/>
      <c r="M14" s="15"/>
      <c r="N14" s="15"/>
      <c r="O14" s="17"/>
      <c r="P14" s="15"/>
      <c r="Q14" s="15"/>
    </row>
    <row r="16" spans="2:18" x14ac:dyDescent="0.2">
      <c r="B16" s="158" t="s">
        <v>10</v>
      </c>
      <c r="C16" s="159"/>
      <c r="D16" s="159"/>
      <c r="E16" s="159"/>
      <c r="F16" s="159"/>
      <c r="G16" s="159"/>
      <c r="H16" s="159"/>
      <c r="I16" s="160"/>
      <c r="J16" s="36"/>
      <c r="K16" s="116"/>
      <c r="L16" s="115"/>
      <c r="M16" s="115"/>
      <c r="N16" s="114"/>
      <c r="P16" s="88" t="s">
        <v>22</v>
      </c>
      <c r="Q16" s="88" t="s">
        <v>101</v>
      </c>
      <c r="R16" s="89" t="s">
        <v>102</v>
      </c>
    </row>
    <row r="17" spans="2:37" ht="16.5" customHeight="1" x14ac:dyDescent="0.2">
      <c r="B17" s="5"/>
      <c r="C17" s="6"/>
      <c r="D17" s="6"/>
      <c r="E17" s="6"/>
      <c r="F17" s="6"/>
      <c r="G17" s="6"/>
      <c r="H17" s="6"/>
      <c r="I17" s="7"/>
      <c r="J17" s="34"/>
      <c r="K17" s="113"/>
      <c r="L17" s="112"/>
      <c r="M17" s="112"/>
      <c r="N17" s="111"/>
      <c r="P17" s="90">
        <v>10</v>
      </c>
      <c r="Q17" s="91">
        <v>1.3099264705882352</v>
      </c>
      <c r="R17" s="91">
        <v>2.21</v>
      </c>
    </row>
    <row r="18" spans="2:37" ht="16.5" customHeight="1" x14ac:dyDescent="0.2">
      <c r="B18" s="8"/>
      <c r="C18" s="9"/>
      <c r="D18" s="9"/>
      <c r="E18" s="9"/>
      <c r="F18" s="9"/>
      <c r="G18" s="9"/>
      <c r="H18" s="9"/>
      <c r="I18" s="10"/>
      <c r="J18" s="34"/>
      <c r="K18" s="113"/>
      <c r="L18" s="112"/>
      <c r="M18" s="112"/>
      <c r="N18" s="111"/>
      <c r="P18" s="90">
        <v>15</v>
      </c>
      <c r="Q18" s="91">
        <v>1.506985294117648</v>
      </c>
      <c r="R18" s="91">
        <v>2.39</v>
      </c>
      <c r="AA18" s="48"/>
    </row>
    <row r="19" spans="2:37" ht="16.5" customHeight="1" x14ac:dyDescent="0.2">
      <c r="B19" s="8"/>
      <c r="C19" s="9"/>
      <c r="D19" s="9"/>
      <c r="E19" s="9"/>
      <c r="F19" s="9"/>
      <c r="G19" s="9"/>
      <c r="H19" s="9"/>
      <c r="I19" s="10"/>
      <c r="J19" s="34"/>
      <c r="K19" s="113"/>
      <c r="L19" s="112"/>
      <c r="M19" s="112"/>
      <c r="N19" s="111"/>
      <c r="P19" s="90">
        <v>20</v>
      </c>
      <c r="Q19" s="91">
        <v>1.2151470588235291</v>
      </c>
      <c r="R19" s="91">
        <v>1.86</v>
      </c>
      <c r="AA19" s="48"/>
      <c r="AI19" s="48"/>
      <c r="AJ19" s="48"/>
      <c r="AK19" s="48"/>
    </row>
    <row r="20" spans="2:37" ht="16.5" customHeight="1" x14ac:dyDescent="0.2">
      <c r="B20" s="8"/>
      <c r="C20" s="9"/>
      <c r="D20" s="9"/>
      <c r="E20" s="9"/>
      <c r="F20" s="9"/>
      <c r="G20" s="9"/>
      <c r="H20" s="9"/>
      <c r="I20" s="10"/>
      <c r="J20" s="34"/>
      <c r="K20" s="113"/>
      <c r="L20" s="112"/>
      <c r="M20" s="112"/>
      <c r="N20" s="111"/>
      <c r="P20" s="90">
        <v>25</v>
      </c>
      <c r="Q20" s="91">
        <v>0.99308823529411727</v>
      </c>
      <c r="R20" s="91">
        <v>1.56</v>
      </c>
      <c r="AA20" s="48"/>
      <c r="AI20" s="48"/>
      <c r="AJ20" s="48"/>
      <c r="AK20" s="48"/>
    </row>
    <row r="21" spans="2:37" ht="16.5" customHeight="1" x14ac:dyDescent="0.2">
      <c r="B21" s="8"/>
      <c r="C21" s="9"/>
      <c r="D21" s="9"/>
      <c r="E21" s="9"/>
      <c r="F21" s="9"/>
      <c r="G21" s="9"/>
      <c r="H21" s="9"/>
      <c r="I21" s="10"/>
      <c r="J21" s="34"/>
      <c r="K21" s="113"/>
      <c r="L21" s="112"/>
      <c r="M21" s="112"/>
      <c r="N21" s="111"/>
      <c r="P21" s="90">
        <v>30</v>
      </c>
      <c r="Q21" s="91">
        <v>0.99919117647058753</v>
      </c>
      <c r="R21" s="91">
        <v>1.5</v>
      </c>
      <c r="AA21" s="48"/>
      <c r="AI21" s="48"/>
      <c r="AJ21" s="48"/>
      <c r="AK21" s="48"/>
    </row>
    <row r="22" spans="2:37" ht="16.5" customHeight="1" x14ac:dyDescent="0.2">
      <c r="B22" s="8"/>
      <c r="C22" s="9"/>
      <c r="D22" s="9"/>
      <c r="E22" s="9"/>
      <c r="F22" s="9"/>
      <c r="G22" s="9"/>
      <c r="H22" s="9"/>
      <c r="I22" s="10"/>
      <c r="J22" s="34"/>
      <c r="K22" s="113"/>
      <c r="L22" s="112"/>
      <c r="M22" s="112"/>
      <c r="N22" s="111"/>
      <c r="P22" s="90">
        <v>35</v>
      </c>
      <c r="Q22" s="91">
        <v>0.93647058823529394</v>
      </c>
      <c r="R22" s="91">
        <v>1.57</v>
      </c>
      <c r="AA22" s="48"/>
      <c r="AI22" s="48"/>
      <c r="AJ22" s="48"/>
      <c r="AK22" s="48"/>
    </row>
    <row r="23" spans="2:37" ht="16.5" customHeight="1" x14ac:dyDescent="0.2">
      <c r="B23" s="8"/>
      <c r="C23" s="9"/>
      <c r="D23" s="9"/>
      <c r="E23" s="9"/>
      <c r="F23" s="9"/>
      <c r="G23" s="9"/>
      <c r="H23" s="9"/>
      <c r="I23" s="10"/>
      <c r="J23" s="34"/>
      <c r="K23" s="113"/>
      <c r="L23" s="112"/>
      <c r="M23" s="112"/>
      <c r="N23" s="111"/>
      <c r="P23" s="90">
        <v>40</v>
      </c>
      <c r="Q23" s="91">
        <v>1.053455882352941</v>
      </c>
      <c r="R23" s="91">
        <v>1.77</v>
      </c>
      <c r="AA23" s="48"/>
      <c r="AI23" s="48"/>
      <c r="AJ23" s="48"/>
      <c r="AK23" s="48"/>
    </row>
    <row r="24" spans="2:37" ht="16.5" customHeight="1" x14ac:dyDescent="0.2">
      <c r="B24" s="8"/>
      <c r="C24" s="9"/>
      <c r="D24" s="9"/>
      <c r="E24" s="9"/>
      <c r="F24" s="9"/>
      <c r="G24" s="9"/>
      <c r="H24" s="9"/>
      <c r="I24" s="10"/>
      <c r="J24" s="34"/>
      <c r="K24" s="113"/>
      <c r="L24" s="112"/>
      <c r="M24" s="112"/>
      <c r="N24" s="111"/>
      <c r="P24" s="90">
        <v>45</v>
      </c>
      <c r="Q24" s="91">
        <v>1.1262499999999998</v>
      </c>
      <c r="R24" s="91">
        <v>2.1</v>
      </c>
      <c r="AA24" s="48"/>
      <c r="AI24" s="48"/>
      <c r="AJ24" s="48"/>
      <c r="AK24" s="48"/>
    </row>
    <row r="25" spans="2:37" ht="16.5" customHeight="1" x14ac:dyDescent="0.2">
      <c r="B25" s="8"/>
      <c r="C25" s="9"/>
      <c r="D25" s="9"/>
      <c r="E25" s="9"/>
      <c r="F25" s="9"/>
      <c r="G25" s="9"/>
      <c r="H25" s="9"/>
      <c r="I25" s="10"/>
      <c r="J25" s="34"/>
      <c r="K25" s="113"/>
      <c r="L25" s="112"/>
      <c r="M25" s="112"/>
      <c r="N25" s="111"/>
      <c r="P25" s="90">
        <v>50</v>
      </c>
      <c r="Q25" s="91">
        <v>1.0745588235294121</v>
      </c>
      <c r="R25" s="91">
        <v>1.96</v>
      </c>
      <c r="AA25" s="48"/>
      <c r="AI25" s="48"/>
      <c r="AJ25" s="48"/>
      <c r="AK25" s="48"/>
    </row>
    <row r="26" spans="2:37" ht="16.5" customHeight="1" x14ac:dyDescent="0.2">
      <c r="B26" s="8"/>
      <c r="C26" s="9"/>
      <c r="D26" s="9"/>
      <c r="E26" s="9"/>
      <c r="F26" s="9"/>
      <c r="G26" s="9"/>
      <c r="H26" s="9"/>
      <c r="I26" s="10"/>
      <c r="J26" s="34"/>
      <c r="K26" s="113"/>
      <c r="L26" s="112"/>
      <c r="M26" s="112"/>
      <c r="N26" s="111"/>
      <c r="P26" s="90">
        <v>55</v>
      </c>
      <c r="Q26" s="91">
        <v>1.364558823529411</v>
      </c>
      <c r="R26" s="91">
        <v>2.11</v>
      </c>
      <c r="AA26" s="48"/>
      <c r="AI26" s="48"/>
      <c r="AJ26" s="48"/>
      <c r="AK26" s="48"/>
    </row>
    <row r="27" spans="2:37" ht="16.5" customHeight="1" x14ac:dyDescent="0.2">
      <c r="B27" s="8"/>
      <c r="C27" s="9"/>
      <c r="D27" s="9"/>
      <c r="E27" s="9"/>
      <c r="F27" s="9"/>
      <c r="G27" s="9"/>
      <c r="H27" s="9"/>
      <c r="I27" s="10"/>
      <c r="J27" s="34"/>
      <c r="K27" s="113"/>
      <c r="L27" s="112"/>
      <c r="M27" s="112"/>
      <c r="N27" s="111"/>
      <c r="P27" s="90">
        <v>60</v>
      </c>
      <c r="Q27" s="91">
        <v>1.4601470588235301</v>
      </c>
      <c r="R27" s="91">
        <v>2.06</v>
      </c>
      <c r="AA27" s="48"/>
      <c r="AI27" s="48"/>
      <c r="AJ27" s="48"/>
      <c r="AK27" s="48"/>
    </row>
    <row r="28" spans="2:37" ht="16.5" customHeight="1" x14ac:dyDescent="0.2">
      <c r="B28" s="8"/>
      <c r="C28" s="9"/>
      <c r="D28" s="9"/>
      <c r="E28" s="9"/>
      <c r="F28" s="9"/>
      <c r="G28" s="9"/>
      <c r="H28" s="9"/>
      <c r="I28" s="10"/>
      <c r="J28" s="34"/>
      <c r="K28" s="113"/>
      <c r="L28" s="112"/>
      <c r="M28" s="112"/>
      <c r="N28" s="111"/>
      <c r="P28" s="33"/>
      <c r="Q28" s="33"/>
      <c r="AA28" s="48"/>
      <c r="AI28" s="48"/>
      <c r="AJ28" s="48"/>
      <c r="AK28" s="48"/>
    </row>
    <row r="29" spans="2:37" ht="16.5" customHeight="1" x14ac:dyDescent="0.2">
      <c r="B29" s="8"/>
      <c r="C29" s="9"/>
      <c r="D29" s="9"/>
      <c r="E29" s="9"/>
      <c r="F29" s="9"/>
      <c r="G29" s="9"/>
      <c r="H29" s="9"/>
      <c r="I29" s="10"/>
      <c r="J29" s="34"/>
      <c r="K29" s="113"/>
      <c r="L29" s="112"/>
      <c r="M29" s="112"/>
      <c r="N29" s="111"/>
      <c r="P29" s="33"/>
      <c r="Q29" s="33"/>
      <c r="AA29" s="48"/>
      <c r="AI29" s="48"/>
      <c r="AJ29" s="48"/>
      <c r="AK29" s="48"/>
    </row>
    <row r="30" spans="2:37" ht="16.5" customHeight="1" x14ac:dyDescent="0.2">
      <c r="B30" s="8"/>
      <c r="C30" s="9"/>
      <c r="D30" s="9"/>
      <c r="E30" s="9"/>
      <c r="F30" s="9"/>
      <c r="G30" s="9"/>
      <c r="H30" s="9"/>
      <c r="I30" s="10"/>
      <c r="J30" s="34"/>
      <c r="K30" s="113"/>
      <c r="L30" s="112"/>
      <c r="M30" s="112"/>
      <c r="N30" s="111"/>
      <c r="P30" s="33"/>
      <c r="Q30" s="33"/>
      <c r="R30" s="34"/>
      <c r="AA30" s="48"/>
      <c r="AI30" s="48"/>
      <c r="AJ30" s="48"/>
      <c r="AK30" s="48"/>
    </row>
    <row r="31" spans="2:37" ht="16.5" customHeight="1" x14ac:dyDescent="0.2">
      <c r="B31" s="8"/>
      <c r="C31" s="9"/>
      <c r="D31" s="9"/>
      <c r="E31" s="9"/>
      <c r="F31" s="9"/>
      <c r="G31" s="9"/>
      <c r="H31" s="9"/>
      <c r="I31" s="10"/>
      <c r="J31" s="34"/>
      <c r="K31" s="113"/>
      <c r="L31" s="112"/>
      <c r="M31" s="112"/>
      <c r="N31" s="111"/>
      <c r="P31" s="33"/>
      <c r="Q31" s="33"/>
      <c r="R31" s="34"/>
      <c r="AA31" s="48"/>
      <c r="AI31" s="48"/>
      <c r="AJ31" s="48"/>
      <c r="AK31" s="48"/>
    </row>
    <row r="32" spans="2:37" ht="16.5" customHeight="1" x14ac:dyDescent="0.2">
      <c r="B32" s="8"/>
      <c r="C32" s="9"/>
      <c r="D32" s="9"/>
      <c r="E32" s="9"/>
      <c r="F32" s="9"/>
      <c r="G32" s="9"/>
      <c r="H32" s="9"/>
      <c r="I32" s="10"/>
      <c r="J32" s="34"/>
      <c r="K32" s="113"/>
      <c r="L32" s="112"/>
      <c r="M32" s="112"/>
      <c r="N32" s="111"/>
      <c r="P32" s="33"/>
      <c r="Q32" s="33"/>
      <c r="R32" s="34"/>
      <c r="AA32" s="48"/>
      <c r="AI32" s="48"/>
      <c r="AJ32" s="48"/>
      <c r="AK32" s="48"/>
    </row>
    <row r="33" spans="2:38" ht="16.5" customHeight="1" x14ac:dyDescent="0.2">
      <c r="B33" s="8"/>
      <c r="C33" s="9"/>
      <c r="D33" s="9"/>
      <c r="E33" s="9"/>
      <c r="F33" s="9"/>
      <c r="G33" s="9"/>
      <c r="H33" s="9"/>
      <c r="I33" s="10"/>
      <c r="J33" s="34"/>
      <c r="K33" s="113"/>
      <c r="L33" s="112"/>
      <c r="M33" s="112"/>
      <c r="N33" s="111"/>
      <c r="P33" s="33"/>
      <c r="Q33" s="33"/>
      <c r="R33" s="34"/>
      <c r="AA33" s="48"/>
      <c r="AI33" s="48"/>
      <c r="AJ33" s="48"/>
      <c r="AK33" s="48"/>
    </row>
    <row r="34" spans="2:38" ht="16.5" customHeight="1" x14ac:dyDescent="0.2">
      <c r="B34" s="8"/>
      <c r="C34" s="9"/>
      <c r="D34" s="9"/>
      <c r="E34" s="9"/>
      <c r="F34" s="9"/>
      <c r="G34" s="9"/>
      <c r="H34" s="9"/>
      <c r="I34" s="10"/>
      <c r="J34" s="34"/>
      <c r="K34" s="113"/>
      <c r="L34" s="112"/>
      <c r="M34" s="112"/>
      <c r="N34" s="111"/>
      <c r="P34" s="33"/>
      <c r="Q34" s="33"/>
      <c r="R34" s="34"/>
      <c r="AA34" s="48"/>
      <c r="AI34" s="48"/>
      <c r="AJ34" s="48"/>
      <c r="AK34" s="48"/>
    </row>
    <row r="35" spans="2:38" ht="16.5" customHeight="1" x14ac:dyDescent="0.2">
      <c r="B35" s="8"/>
      <c r="C35" s="9"/>
      <c r="D35" s="9"/>
      <c r="E35" s="9"/>
      <c r="F35" s="9"/>
      <c r="G35" s="9"/>
      <c r="H35" s="9"/>
      <c r="I35" s="10"/>
      <c r="J35" s="34"/>
      <c r="K35" s="113"/>
      <c r="L35" s="112"/>
      <c r="M35" s="112"/>
      <c r="N35" s="111"/>
      <c r="P35" s="33"/>
      <c r="Q35" s="33"/>
      <c r="R35" s="34"/>
      <c r="AA35" s="48"/>
      <c r="AI35" s="48"/>
      <c r="AJ35" s="48"/>
      <c r="AK35" s="48"/>
    </row>
    <row r="36" spans="2:38" ht="16.5" customHeight="1" x14ac:dyDescent="0.2">
      <c r="B36" s="8"/>
      <c r="C36" s="9"/>
      <c r="D36" s="9"/>
      <c r="E36" s="9"/>
      <c r="F36" s="9"/>
      <c r="G36" s="9"/>
      <c r="H36" s="9"/>
      <c r="I36" s="10"/>
      <c r="J36" s="34"/>
      <c r="K36" s="113"/>
      <c r="L36" s="112"/>
      <c r="M36" s="112"/>
      <c r="N36" s="111"/>
      <c r="P36" s="33"/>
      <c r="Q36" s="33"/>
      <c r="R36" s="34"/>
      <c r="AA36" s="48"/>
      <c r="AI36" s="48"/>
      <c r="AJ36" s="48"/>
      <c r="AK36" s="48"/>
    </row>
    <row r="37" spans="2:38" ht="16.5" customHeight="1" x14ac:dyDescent="0.2">
      <c r="B37" s="8"/>
      <c r="C37" s="9"/>
      <c r="D37" s="9"/>
      <c r="E37" s="9"/>
      <c r="F37" s="9"/>
      <c r="G37" s="9"/>
      <c r="H37" s="9"/>
      <c r="I37" s="10"/>
      <c r="J37" s="34"/>
      <c r="K37" s="113"/>
      <c r="L37" s="112"/>
      <c r="M37" s="112"/>
      <c r="N37" s="111"/>
      <c r="P37" s="33"/>
      <c r="Q37" s="33"/>
      <c r="R37" s="34"/>
      <c r="AA37" s="48"/>
      <c r="AI37" s="48"/>
      <c r="AJ37" s="48"/>
      <c r="AK37" s="48"/>
    </row>
    <row r="38" spans="2:38" ht="16.5" customHeight="1" x14ac:dyDescent="0.2">
      <c r="B38" s="8"/>
      <c r="C38" s="9"/>
      <c r="D38" s="9"/>
      <c r="E38" s="9"/>
      <c r="F38" s="9"/>
      <c r="G38" s="9"/>
      <c r="H38" s="9"/>
      <c r="I38" s="10"/>
      <c r="J38" s="34"/>
      <c r="K38" s="113"/>
      <c r="L38" s="112"/>
      <c r="M38" s="112"/>
      <c r="N38" s="111"/>
      <c r="P38" s="33"/>
      <c r="Q38" s="33"/>
      <c r="R38" s="34"/>
      <c r="AA38" s="48"/>
      <c r="AI38" s="48"/>
      <c r="AJ38" s="48"/>
      <c r="AK38" s="48"/>
    </row>
    <row r="39" spans="2:38" ht="16.5" customHeight="1" x14ac:dyDescent="0.2">
      <c r="B39" s="8"/>
      <c r="C39" s="9"/>
      <c r="D39" s="9"/>
      <c r="E39" s="9"/>
      <c r="F39" s="9"/>
      <c r="G39" s="9"/>
      <c r="H39" s="9"/>
      <c r="I39" s="10"/>
      <c r="J39" s="34"/>
      <c r="K39" s="113"/>
      <c r="L39" s="112"/>
      <c r="M39" s="112"/>
      <c r="N39" s="111"/>
      <c r="P39" s="33"/>
      <c r="Q39" s="33"/>
      <c r="R39" s="34"/>
      <c r="AA39" s="34"/>
      <c r="AH39" s="34"/>
      <c r="AI39" s="48"/>
      <c r="AJ39" s="48"/>
      <c r="AK39" s="48"/>
      <c r="AL39" s="34"/>
    </row>
    <row r="40" spans="2:38" ht="16.5" customHeight="1" x14ac:dyDescent="0.2">
      <c r="B40" s="8"/>
      <c r="C40" s="9"/>
      <c r="D40" s="9"/>
      <c r="E40" s="9"/>
      <c r="F40" s="9"/>
      <c r="G40" s="9"/>
      <c r="H40" s="9"/>
      <c r="I40" s="10"/>
      <c r="J40" s="34"/>
      <c r="K40" s="113"/>
      <c r="L40" s="112"/>
      <c r="M40" s="112"/>
      <c r="N40" s="111"/>
      <c r="P40" s="33"/>
      <c r="Q40" s="33"/>
      <c r="R40" s="34"/>
      <c r="AA40" s="34"/>
      <c r="AH40" s="34"/>
      <c r="AI40" s="48"/>
      <c r="AJ40" s="48"/>
      <c r="AK40" s="48"/>
    </row>
    <row r="41" spans="2:38" ht="16.5" customHeight="1" x14ac:dyDescent="0.2">
      <c r="B41" s="8"/>
      <c r="C41" s="9"/>
      <c r="D41" s="9"/>
      <c r="E41" s="9"/>
      <c r="F41" s="9"/>
      <c r="G41" s="9"/>
      <c r="H41" s="9"/>
      <c r="I41" s="10"/>
      <c r="J41" s="34"/>
      <c r="K41" s="113"/>
      <c r="L41" s="112"/>
      <c r="M41" s="112"/>
      <c r="N41" s="111"/>
      <c r="P41" s="33"/>
      <c r="Q41" s="33"/>
      <c r="AA41" s="34"/>
      <c r="AH41" s="34"/>
      <c r="AI41" s="48"/>
      <c r="AJ41" s="48"/>
      <c r="AK41" s="48"/>
    </row>
    <row r="42" spans="2:38" ht="16.5" customHeight="1" x14ac:dyDescent="0.2">
      <c r="B42" s="8"/>
      <c r="C42" s="9"/>
      <c r="D42" s="9"/>
      <c r="E42" s="9"/>
      <c r="F42" s="9"/>
      <c r="G42" s="9"/>
      <c r="H42" s="9"/>
      <c r="I42" s="10"/>
      <c r="J42" s="34"/>
      <c r="K42" s="113"/>
      <c r="L42" s="112"/>
      <c r="M42" s="112"/>
      <c r="N42" s="111"/>
      <c r="P42" s="33"/>
      <c r="Q42" s="33"/>
      <c r="AA42" s="34"/>
      <c r="AH42" s="34"/>
    </row>
    <row r="43" spans="2:38" ht="16.5" customHeight="1" x14ac:dyDescent="0.2">
      <c r="B43" s="8"/>
      <c r="C43" s="9"/>
      <c r="D43" s="9"/>
      <c r="E43" s="9"/>
      <c r="F43" s="9"/>
      <c r="G43" s="9"/>
      <c r="H43" s="9"/>
      <c r="I43" s="10"/>
      <c r="J43" s="34"/>
      <c r="K43" s="113"/>
      <c r="L43" s="112"/>
      <c r="M43" s="112"/>
      <c r="N43" s="111"/>
      <c r="S43" s="34"/>
      <c r="T43" s="34"/>
      <c r="U43" s="34"/>
      <c r="V43" s="34"/>
      <c r="W43" s="34"/>
      <c r="X43" s="34"/>
      <c r="Y43" s="34"/>
      <c r="Z43" s="34"/>
    </row>
    <row r="44" spans="2:38" ht="16.5" customHeight="1" x14ac:dyDescent="0.2">
      <c r="B44" s="8"/>
      <c r="C44" s="9"/>
      <c r="D44" s="9"/>
      <c r="E44" s="9"/>
      <c r="F44" s="9"/>
      <c r="G44" s="9"/>
      <c r="H44" s="9"/>
      <c r="I44" s="10"/>
      <c r="J44" s="34"/>
      <c r="K44" s="113"/>
      <c r="L44" s="112"/>
      <c r="M44" s="112"/>
      <c r="N44" s="111"/>
      <c r="S44" s="34"/>
      <c r="T44" s="34"/>
      <c r="U44" s="34"/>
      <c r="V44" s="34"/>
      <c r="W44" s="34"/>
      <c r="X44" s="34"/>
      <c r="Y44" s="34"/>
      <c r="Z44" s="34"/>
    </row>
    <row r="45" spans="2:38" ht="16.5" customHeight="1" x14ac:dyDescent="0.2">
      <c r="B45" s="8"/>
      <c r="C45" s="9"/>
      <c r="D45" s="9"/>
      <c r="E45" s="9"/>
      <c r="F45" s="9"/>
      <c r="G45" s="9"/>
      <c r="H45" s="9"/>
      <c r="I45" s="10"/>
      <c r="K45" s="110"/>
      <c r="L45" s="109"/>
      <c r="M45" s="109"/>
      <c r="N45" s="108"/>
      <c r="S45" s="34"/>
      <c r="T45" s="34"/>
      <c r="U45" s="34"/>
      <c r="V45" s="34"/>
      <c r="W45" s="34"/>
      <c r="X45" s="34"/>
      <c r="Y45" s="34"/>
      <c r="Z45" s="34"/>
    </row>
    <row r="46" spans="2:38" ht="16.5" customHeight="1" x14ac:dyDescent="0.2">
      <c r="B46" s="8"/>
      <c r="C46" s="9"/>
      <c r="D46" s="9"/>
      <c r="E46" s="9"/>
      <c r="F46" s="9"/>
      <c r="G46" s="9"/>
      <c r="H46" s="9"/>
      <c r="I46" s="10"/>
      <c r="T46" s="34"/>
      <c r="U46" s="34"/>
      <c r="V46" s="34"/>
      <c r="W46" s="34"/>
      <c r="X46" s="34"/>
      <c r="Y46" s="34"/>
      <c r="Z46" s="34"/>
      <c r="AA46" s="34"/>
    </row>
    <row r="47" spans="2:38" ht="16.5" customHeight="1" x14ac:dyDescent="0.2">
      <c r="B47" s="8"/>
      <c r="C47" s="9"/>
      <c r="D47" s="9"/>
      <c r="E47" s="9"/>
      <c r="F47" s="9"/>
      <c r="G47" s="9"/>
      <c r="H47" s="9"/>
      <c r="I47" s="10"/>
      <c r="T47" s="34"/>
      <c r="U47" s="34"/>
      <c r="V47" s="34"/>
      <c r="W47" s="34"/>
      <c r="X47" s="34"/>
      <c r="Y47" s="34"/>
      <c r="Z47" s="34"/>
      <c r="AA47" s="34"/>
    </row>
    <row r="48" spans="2:38" ht="16.5" customHeight="1" x14ac:dyDescent="0.2">
      <c r="B48" s="8"/>
      <c r="C48" s="9"/>
      <c r="D48" s="9"/>
      <c r="E48" s="9"/>
      <c r="F48" s="9"/>
      <c r="G48" s="9"/>
      <c r="H48" s="9"/>
      <c r="I48" s="10"/>
      <c r="U48" s="34"/>
      <c r="V48" s="34"/>
      <c r="W48" s="34"/>
      <c r="X48" s="34"/>
      <c r="Y48" s="34"/>
      <c r="Z48" s="34"/>
      <c r="AA48" s="34"/>
      <c r="AB48" s="34"/>
    </row>
    <row r="49" spans="2:29" ht="16.5" customHeight="1" x14ac:dyDescent="0.2">
      <c r="B49" s="8"/>
      <c r="C49" s="9"/>
      <c r="D49" s="9"/>
      <c r="E49" s="9"/>
      <c r="F49" s="9"/>
      <c r="G49" s="9"/>
      <c r="H49" s="9"/>
      <c r="I49" s="10"/>
      <c r="V49" s="34"/>
      <c r="W49" s="34"/>
      <c r="X49" s="34"/>
      <c r="Y49" s="34"/>
      <c r="Z49" s="34"/>
      <c r="AA49" s="34"/>
      <c r="AB49" s="34"/>
      <c r="AC49" s="34"/>
    </row>
    <row r="50" spans="2:29" ht="16.5" customHeight="1" x14ac:dyDescent="0.2">
      <c r="B50" s="11"/>
      <c r="C50" s="12"/>
      <c r="D50" s="12"/>
      <c r="E50" s="12"/>
      <c r="F50" s="12"/>
      <c r="G50" s="12"/>
      <c r="H50" s="12"/>
      <c r="I50" s="13"/>
      <c r="V50" s="34"/>
      <c r="W50" s="34"/>
      <c r="X50" s="34"/>
      <c r="Y50" s="34"/>
      <c r="Z50" s="34"/>
      <c r="AA50" s="34"/>
      <c r="AB50" s="34"/>
      <c r="AC50" s="34"/>
    </row>
    <row r="51" spans="2:29" ht="16.5" customHeight="1" x14ac:dyDescent="0.2">
      <c r="B51" s="103"/>
      <c r="C51" s="103"/>
      <c r="D51" s="103"/>
      <c r="E51" s="103"/>
      <c r="F51" s="103"/>
      <c r="G51" s="103"/>
      <c r="H51" s="103"/>
      <c r="I51" s="103"/>
      <c r="V51" s="34"/>
      <c r="W51" s="34"/>
      <c r="X51" s="34"/>
      <c r="Y51" s="34"/>
      <c r="Z51" s="34"/>
      <c r="AA51" s="34"/>
      <c r="AB51" s="34"/>
      <c r="AC51" s="34"/>
    </row>
    <row r="52" spans="2:29" ht="16.5" customHeight="1" x14ac:dyDescent="0.2">
      <c r="B52" s="103"/>
      <c r="C52" s="103"/>
      <c r="D52" s="103"/>
      <c r="E52" s="103"/>
      <c r="F52" s="103"/>
      <c r="G52" s="103"/>
      <c r="H52" s="103"/>
      <c r="I52" s="103"/>
      <c r="K52" s="33"/>
      <c r="L52" s="33"/>
      <c r="M52" s="34"/>
      <c r="V52" s="34"/>
      <c r="W52" s="34"/>
      <c r="X52" s="34"/>
      <c r="Y52" s="34"/>
      <c r="Z52" s="34"/>
    </row>
    <row r="53" spans="2:29" ht="16.5" customHeight="1" x14ac:dyDescent="0.2">
      <c r="B53" s="103"/>
      <c r="C53" s="103"/>
      <c r="D53" s="103"/>
      <c r="E53" s="103"/>
      <c r="F53" s="103"/>
      <c r="G53" s="103"/>
      <c r="H53" s="103"/>
      <c r="I53" s="103"/>
      <c r="K53" s="33"/>
      <c r="L53" s="33"/>
      <c r="M53" s="34"/>
      <c r="V53" s="34"/>
      <c r="W53" s="34"/>
      <c r="X53" s="34"/>
      <c r="Y53" s="34"/>
      <c r="Z53" s="34"/>
    </row>
    <row r="54" spans="2:29" ht="16.5" customHeight="1" x14ac:dyDescent="0.2">
      <c r="B54" s="103"/>
      <c r="C54" s="103"/>
      <c r="D54" s="103"/>
      <c r="E54" s="103"/>
      <c r="F54" s="103"/>
      <c r="G54" s="103"/>
      <c r="H54" s="103"/>
      <c r="I54" s="103"/>
      <c r="K54" s="33"/>
      <c r="L54" s="33"/>
      <c r="M54" s="34"/>
      <c r="V54" s="34"/>
      <c r="W54" s="34"/>
      <c r="X54" s="34"/>
      <c r="Y54" s="34"/>
      <c r="Z54" s="34"/>
    </row>
    <row r="55" spans="2:29" ht="16.5" customHeight="1" x14ac:dyDescent="0.2">
      <c r="B55" s="103"/>
      <c r="C55" s="103"/>
      <c r="D55" s="103"/>
      <c r="E55" s="103"/>
      <c r="F55" s="103"/>
      <c r="G55" s="103"/>
      <c r="H55" s="103"/>
      <c r="I55" s="103"/>
      <c r="K55" s="33"/>
      <c r="L55" s="33"/>
      <c r="M55" s="34"/>
      <c r="V55" s="34"/>
      <c r="W55" s="34"/>
      <c r="X55" s="34"/>
      <c r="Y55" s="34"/>
      <c r="Z55" s="34"/>
    </row>
    <row r="56" spans="2:29" ht="16.5" customHeight="1" x14ac:dyDescent="0.2">
      <c r="B56" s="120" t="s">
        <v>0</v>
      </c>
      <c r="C56" s="120" t="s">
        <v>3</v>
      </c>
      <c r="D56" s="121" t="s">
        <v>143</v>
      </c>
      <c r="E56" s="121" t="s">
        <v>7</v>
      </c>
      <c r="F56" s="121" t="s">
        <v>91</v>
      </c>
      <c r="G56" s="121" t="s">
        <v>92</v>
      </c>
      <c r="H56" s="121" t="s">
        <v>93</v>
      </c>
      <c r="I56" s="121" t="s">
        <v>8</v>
      </c>
      <c r="J56" s="121" t="s">
        <v>94</v>
      </c>
      <c r="K56" s="121" t="s">
        <v>95</v>
      </c>
      <c r="L56" s="121" t="s">
        <v>97</v>
      </c>
      <c r="M56" s="120" t="s">
        <v>6</v>
      </c>
      <c r="N56" s="120" t="s">
        <v>98</v>
      </c>
      <c r="O56" s="120" t="s">
        <v>99</v>
      </c>
      <c r="P56" s="120" t="s">
        <v>4</v>
      </c>
      <c r="Q56" s="120" t="s">
        <v>100</v>
      </c>
      <c r="R56" s="120" t="s">
        <v>1</v>
      </c>
      <c r="S56" s="120" t="s">
        <v>5</v>
      </c>
      <c r="T56" s="120" t="s">
        <v>2</v>
      </c>
      <c r="U56" s="120" t="s">
        <v>142</v>
      </c>
      <c r="V56" s="122" t="s">
        <v>144</v>
      </c>
      <c r="W56" s="122" t="s">
        <v>101</v>
      </c>
      <c r="X56" s="122" t="s">
        <v>145</v>
      </c>
      <c r="Y56" s="34"/>
      <c r="Z56" s="34"/>
      <c r="AA56" s="122" t="s">
        <v>144</v>
      </c>
      <c r="AB56" s="122" t="s">
        <v>101</v>
      </c>
      <c r="AC56" s="122" t="s">
        <v>145</v>
      </c>
    </row>
    <row r="57" spans="2:29" ht="16.5" customHeight="1" x14ac:dyDescent="0.2">
      <c r="B57" s="118" t="s">
        <v>141</v>
      </c>
      <c r="C57" s="118">
        <v>1.57</v>
      </c>
      <c r="D57" s="118">
        <v>60</v>
      </c>
      <c r="E57" s="118">
        <v>2230</v>
      </c>
      <c r="F57" s="118">
        <v>800</v>
      </c>
      <c r="G57" s="118">
        <v>100</v>
      </c>
      <c r="H57" s="118">
        <v>14</v>
      </c>
      <c r="I57" s="118">
        <v>950</v>
      </c>
      <c r="J57" s="118">
        <v>75</v>
      </c>
      <c r="K57" s="118">
        <v>10</v>
      </c>
      <c r="L57" s="118">
        <v>100</v>
      </c>
      <c r="M57" s="117">
        <v>88525</v>
      </c>
      <c r="N57" s="117">
        <v>321912.5</v>
      </c>
      <c r="O57" s="119">
        <v>-233387.5</v>
      </c>
      <c r="P57" s="117">
        <v>1.3793048042418725</v>
      </c>
      <c r="Q57" s="117">
        <v>88525</v>
      </c>
      <c r="R57" s="119">
        <v>-23925</v>
      </c>
      <c r="S57" s="118">
        <v>327</v>
      </c>
      <c r="T57" s="118">
        <v>0.26605504587155965</v>
      </c>
      <c r="U57" s="117">
        <v>270.71865443425077</v>
      </c>
      <c r="V57" s="90"/>
      <c r="W57" s="90"/>
      <c r="X57" s="90"/>
      <c r="Y57" s="34"/>
      <c r="Z57" s="34"/>
      <c r="AA57" s="90">
        <v>10</v>
      </c>
      <c r="AB57" s="90">
        <v>1.3099264705882352</v>
      </c>
      <c r="AC57" s="90">
        <v>2.21</v>
      </c>
    </row>
    <row r="58" spans="2:29" ht="16.5" customHeight="1" x14ac:dyDescent="0.2">
      <c r="B58" s="118" t="s">
        <v>141</v>
      </c>
      <c r="C58" s="118">
        <v>1.23</v>
      </c>
      <c r="D58" s="118">
        <v>60</v>
      </c>
      <c r="E58" s="118">
        <v>2230</v>
      </c>
      <c r="F58" s="118">
        <v>800</v>
      </c>
      <c r="G58" s="118">
        <v>100</v>
      </c>
      <c r="H58" s="118">
        <v>14</v>
      </c>
      <c r="I58" s="118">
        <v>950</v>
      </c>
      <c r="J58" s="118">
        <v>50</v>
      </c>
      <c r="K58" s="118">
        <v>10</v>
      </c>
      <c r="L58" s="118">
        <v>100</v>
      </c>
      <c r="M58" s="117">
        <v>61650</v>
      </c>
      <c r="N58" s="117">
        <v>328875</v>
      </c>
      <c r="O58" s="119">
        <v>-267225</v>
      </c>
      <c r="P58" s="117">
        <v>1.2307044625315746</v>
      </c>
      <c r="Q58" s="117">
        <v>61650</v>
      </c>
      <c r="R58" s="119">
        <v>-31087.5</v>
      </c>
      <c r="S58" s="118">
        <v>416</v>
      </c>
      <c r="T58" s="118">
        <v>0.29567307692307693</v>
      </c>
      <c r="U58" s="117">
        <v>148.19711538461539</v>
      </c>
      <c r="V58" s="90"/>
      <c r="W58" s="90"/>
      <c r="X58" s="90"/>
      <c r="AA58" s="90">
        <v>15</v>
      </c>
      <c r="AB58" s="90">
        <v>1.506985294117648</v>
      </c>
      <c r="AC58" s="90">
        <v>2.39</v>
      </c>
    </row>
    <row r="59" spans="2:29" ht="16.5" customHeight="1" x14ac:dyDescent="0.2">
      <c r="B59" s="118" t="s">
        <v>141</v>
      </c>
      <c r="C59" s="118">
        <v>1.97</v>
      </c>
      <c r="D59" s="118">
        <v>60</v>
      </c>
      <c r="E59" s="118">
        <v>2230</v>
      </c>
      <c r="F59" s="118">
        <v>800</v>
      </c>
      <c r="G59" s="118">
        <v>100</v>
      </c>
      <c r="H59" s="118">
        <v>14</v>
      </c>
      <c r="I59" s="118">
        <v>950</v>
      </c>
      <c r="J59" s="118">
        <v>25</v>
      </c>
      <c r="K59" s="118">
        <v>10</v>
      </c>
      <c r="L59" s="118">
        <v>100</v>
      </c>
      <c r="M59" s="117">
        <v>104175</v>
      </c>
      <c r="N59" s="117">
        <v>416575</v>
      </c>
      <c r="O59" s="119">
        <v>-312400</v>
      </c>
      <c r="P59" s="117">
        <v>1.333466709346991</v>
      </c>
      <c r="Q59" s="117">
        <v>104175</v>
      </c>
      <c r="R59" s="119">
        <v>-26862.5</v>
      </c>
      <c r="S59" s="118">
        <v>586</v>
      </c>
      <c r="T59" s="118">
        <v>0.32423208191126279</v>
      </c>
      <c r="U59" s="117">
        <v>177.77303754266211</v>
      </c>
      <c r="V59" s="90"/>
      <c r="W59" s="90"/>
      <c r="X59" s="90"/>
      <c r="AA59" s="90">
        <v>20</v>
      </c>
      <c r="AB59" s="90">
        <v>1.2151470588235291</v>
      </c>
      <c r="AC59" s="90">
        <v>1.86</v>
      </c>
    </row>
    <row r="60" spans="2:29" ht="16.5" customHeight="1" x14ac:dyDescent="0.2">
      <c r="B60" s="118" t="s">
        <v>141</v>
      </c>
      <c r="C60" s="118">
        <v>1.95</v>
      </c>
      <c r="D60" s="118">
        <v>60</v>
      </c>
      <c r="E60" s="118">
        <v>2230</v>
      </c>
      <c r="F60" s="118">
        <v>800</v>
      </c>
      <c r="G60" s="118">
        <v>100</v>
      </c>
      <c r="H60" s="118">
        <v>14</v>
      </c>
      <c r="I60" s="118">
        <v>950</v>
      </c>
      <c r="J60" s="118">
        <v>200</v>
      </c>
      <c r="K60" s="118">
        <v>10</v>
      </c>
      <c r="L60" s="118">
        <v>100</v>
      </c>
      <c r="M60" s="117">
        <v>114587.5</v>
      </c>
      <c r="N60" s="117">
        <v>266562.5</v>
      </c>
      <c r="O60" s="119">
        <v>-151975</v>
      </c>
      <c r="P60" s="117">
        <v>1.7539891429511434</v>
      </c>
      <c r="Q60" s="117">
        <v>114587.5</v>
      </c>
      <c r="R60" s="119">
        <v>-18737.5</v>
      </c>
      <c r="S60" s="118">
        <v>202</v>
      </c>
      <c r="T60" s="118">
        <v>0.25247524752475248</v>
      </c>
      <c r="U60" s="117">
        <v>567.26485148514848</v>
      </c>
      <c r="V60" s="90"/>
      <c r="W60" s="90"/>
      <c r="X60" s="90"/>
      <c r="AA60" s="90">
        <v>25</v>
      </c>
      <c r="AB60" s="90">
        <v>0.99308823529411727</v>
      </c>
      <c r="AC60" s="90">
        <v>1.56</v>
      </c>
    </row>
    <row r="61" spans="2:29" x14ac:dyDescent="0.2">
      <c r="B61" s="118" t="s">
        <v>141</v>
      </c>
      <c r="C61" s="118">
        <v>1.93</v>
      </c>
      <c r="D61" s="118">
        <v>60</v>
      </c>
      <c r="E61" s="118">
        <v>2230</v>
      </c>
      <c r="F61" s="118">
        <v>800</v>
      </c>
      <c r="G61" s="118">
        <v>100</v>
      </c>
      <c r="H61" s="118">
        <v>14</v>
      </c>
      <c r="I61" s="118">
        <v>950</v>
      </c>
      <c r="J61" s="118">
        <v>175</v>
      </c>
      <c r="K61" s="118">
        <v>10</v>
      </c>
      <c r="L61" s="118">
        <v>100</v>
      </c>
      <c r="M61" s="117">
        <v>121800</v>
      </c>
      <c r="N61" s="117">
        <v>285050</v>
      </c>
      <c r="O61" s="119">
        <v>-163250</v>
      </c>
      <c r="P61" s="117">
        <v>1.7460949464012252</v>
      </c>
      <c r="Q61" s="117">
        <v>121800</v>
      </c>
      <c r="R61" s="119">
        <v>-21687.5</v>
      </c>
      <c r="S61" s="118">
        <v>215</v>
      </c>
      <c r="T61" s="118">
        <v>0.26976744186046514</v>
      </c>
      <c r="U61" s="117">
        <v>566.51162790697674</v>
      </c>
      <c r="V61" s="90"/>
      <c r="W61" s="90"/>
      <c r="X61" s="90"/>
      <c r="AA61" s="90">
        <v>30</v>
      </c>
      <c r="AB61" s="90">
        <v>0.99919117647058753</v>
      </c>
      <c r="AC61" s="90">
        <v>1.5</v>
      </c>
    </row>
    <row r="62" spans="2:29" x14ac:dyDescent="0.2">
      <c r="B62" s="118" t="s">
        <v>141</v>
      </c>
      <c r="C62" s="118">
        <v>2.0299999999999998</v>
      </c>
      <c r="D62" s="118">
        <v>60</v>
      </c>
      <c r="E62" s="118">
        <v>2230</v>
      </c>
      <c r="F62" s="118">
        <v>800</v>
      </c>
      <c r="G62" s="118">
        <v>100</v>
      </c>
      <c r="H62" s="118">
        <v>14</v>
      </c>
      <c r="I62" s="118">
        <v>950</v>
      </c>
      <c r="J62" s="118">
        <v>150</v>
      </c>
      <c r="K62" s="118">
        <v>10</v>
      </c>
      <c r="L62" s="118">
        <v>100</v>
      </c>
      <c r="M62" s="117">
        <v>122700</v>
      </c>
      <c r="N62" s="117">
        <v>283062.5</v>
      </c>
      <c r="O62" s="119">
        <v>-160362.5</v>
      </c>
      <c r="P62" s="117">
        <v>1.7651414763426612</v>
      </c>
      <c r="Q62" s="117">
        <v>122700</v>
      </c>
      <c r="R62" s="119">
        <v>-18375</v>
      </c>
      <c r="S62" s="118">
        <v>223</v>
      </c>
      <c r="T62" s="118">
        <v>0.273542600896861</v>
      </c>
      <c r="U62" s="117">
        <v>550.22421524663673</v>
      </c>
      <c r="V62" s="90"/>
      <c r="W62" s="90"/>
      <c r="X62" s="90"/>
      <c r="AA62" s="90">
        <v>35</v>
      </c>
      <c r="AB62" s="90">
        <v>0.93647058823529394</v>
      </c>
      <c r="AC62" s="90">
        <v>1.57</v>
      </c>
    </row>
    <row r="63" spans="2:29" x14ac:dyDescent="0.2">
      <c r="B63" s="118" t="s">
        <v>141</v>
      </c>
      <c r="C63" s="118">
        <v>1.8</v>
      </c>
      <c r="D63" s="118">
        <v>60</v>
      </c>
      <c r="E63" s="118">
        <v>2230</v>
      </c>
      <c r="F63" s="118">
        <v>800</v>
      </c>
      <c r="G63" s="118">
        <v>100</v>
      </c>
      <c r="H63" s="118">
        <v>14</v>
      </c>
      <c r="I63" s="118">
        <v>950</v>
      </c>
      <c r="J63" s="118">
        <v>125</v>
      </c>
      <c r="K63" s="118">
        <v>10</v>
      </c>
      <c r="L63" s="118">
        <v>100</v>
      </c>
      <c r="M63" s="117">
        <v>97462.5</v>
      </c>
      <c r="N63" s="117">
        <v>283350</v>
      </c>
      <c r="O63" s="119">
        <v>-185887.5</v>
      </c>
      <c r="P63" s="117">
        <v>1.5243090578979221</v>
      </c>
      <c r="Q63" s="117">
        <v>97462.5</v>
      </c>
      <c r="R63" s="119">
        <v>-20525</v>
      </c>
      <c r="S63" s="118">
        <v>257</v>
      </c>
      <c r="T63" s="118">
        <v>0.26070038910505838</v>
      </c>
      <c r="U63" s="117">
        <v>379.23151750972761</v>
      </c>
      <c r="V63" s="90"/>
      <c r="W63" s="90"/>
      <c r="X63" s="90"/>
      <c r="AA63" s="90">
        <v>40</v>
      </c>
      <c r="AB63" s="90">
        <v>1.053455882352941</v>
      </c>
      <c r="AC63" s="90">
        <v>1.77</v>
      </c>
    </row>
    <row r="64" spans="2:29" x14ac:dyDescent="0.2">
      <c r="B64" s="118" t="s">
        <v>141</v>
      </c>
      <c r="C64" s="118">
        <v>1.77</v>
      </c>
      <c r="D64" s="118">
        <v>60</v>
      </c>
      <c r="E64" s="118">
        <v>2230</v>
      </c>
      <c r="F64" s="118">
        <v>800</v>
      </c>
      <c r="G64" s="118">
        <v>100</v>
      </c>
      <c r="H64" s="118">
        <v>14</v>
      </c>
      <c r="I64" s="118">
        <v>950</v>
      </c>
      <c r="J64" s="118">
        <v>100</v>
      </c>
      <c r="K64" s="118">
        <v>10</v>
      </c>
      <c r="L64" s="118">
        <v>100</v>
      </c>
      <c r="M64" s="117">
        <v>93287.5</v>
      </c>
      <c r="N64" s="117">
        <v>285850</v>
      </c>
      <c r="O64" s="119">
        <v>-192562.5</v>
      </c>
      <c r="P64" s="117">
        <v>1.484453099642973</v>
      </c>
      <c r="Q64" s="117">
        <v>93287.5</v>
      </c>
      <c r="R64" s="119">
        <v>-22875</v>
      </c>
      <c r="S64" s="118">
        <v>283</v>
      </c>
      <c r="T64" s="118">
        <v>0.27208480565371024</v>
      </c>
      <c r="U64" s="117">
        <v>329.63780918727917</v>
      </c>
      <c r="V64" s="90"/>
      <c r="W64" s="90"/>
      <c r="X64" s="90"/>
      <c r="AA64" s="90">
        <v>45</v>
      </c>
      <c r="AB64" s="90">
        <v>1.1262499999999998</v>
      </c>
      <c r="AC64" s="90">
        <v>2.1</v>
      </c>
    </row>
    <row r="65" spans="2:29" x14ac:dyDescent="0.2">
      <c r="B65" s="118" t="s">
        <v>141</v>
      </c>
      <c r="C65" s="118">
        <v>1.55</v>
      </c>
      <c r="D65" s="118">
        <v>60</v>
      </c>
      <c r="E65" s="118">
        <v>2230</v>
      </c>
      <c r="F65" s="118">
        <v>800</v>
      </c>
      <c r="G65" s="118">
        <v>100</v>
      </c>
      <c r="H65" s="118">
        <v>14</v>
      </c>
      <c r="I65" s="118">
        <v>900</v>
      </c>
      <c r="J65" s="118">
        <v>75</v>
      </c>
      <c r="K65" s="118">
        <v>10</v>
      </c>
      <c r="L65" s="118">
        <v>100</v>
      </c>
      <c r="M65" s="117">
        <v>86387.5</v>
      </c>
      <c r="N65" s="117">
        <v>319412.5</v>
      </c>
      <c r="O65" s="119">
        <v>-233025</v>
      </c>
      <c r="P65" s="117">
        <v>1.3707220255337411</v>
      </c>
      <c r="Q65" s="117">
        <v>86387.5</v>
      </c>
      <c r="R65" s="119">
        <v>-25687.5</v>
      </c>
      <c r="S65" s="118">
        <v>335</v>
      </c>
      <c r="T65" s="118">
        <v>0.2626865671641791</v>
      </c>
      <c r="U65" s="117">
        <v>257.87313432835822</v>
      </c>
      <c r="V65" s="90"/>
      <c r="W65" s="90"/>
      <c r="X65" s="90"/>
      <c r="AA65" s="90">
        <v>50</v>
      </c>
      <c r="AB65" s="90">
        <v>1.0745588235294121</v>
      </c>
      <c r="AC65" s="90">
        <v>1.96</v>
      </c>
    </row>
    <row r="66" spans="2:29" x14ac:dyDescent="0.2">
      <c r="B66" s="118" t="s">
        <v>141</v>
      </c>
      <c r="C66" s="118">
        <v>1.1200000000000001</v>
      </c>
      <c r="D66" s="118">
        <v>60</v>
      </c>
      <c r="E66" s="118">
        <v>2230</v>
      </c>
      <c r="F66" s="118">
        <v>800</v>
      </c>
      <c r="G66" s="118">
        <v>100</v>
      </c>
      <c r="H66" s="118">
        <v>14</v>
      </c>
      <c r="I66" s="118">
        <v>900</v>
      </c>
      <c r="J66" s="118">
        <v>50</v>
      </c>
      <c r="K66" s="118">
        <v>10</v>
      </c>
      <c r="L66" s="118">
        <v>100</v>
      </c>
      <c r="M66" s="117">
        <v>55737.5</v>
      </c>
      <c r="N66" s="117">
        <v>325712.5</v>
      </c>
      <c r="O66" s="119">
        <v>-269975</v>
      </c>
      <c r="P66" s="117">
        <v>1.2064543013241966</v>
      </c>
      <c r="Q66" s="117">
        <v>55737.5</v>
      </c>
      <c r="R66" s="119">
        <v>-31637.5</v>
      </c>
      <c r="S66" s="118">
        <v>424</v>
      </c>
      <c r="T66" s="118">
        <v>0.29009433962264153</v>
      </c>
      <c r="U66" s="117">
        <v>131.45636792452831</v>
      </c>
      <c r="V66" s="90"/>
      <c r="W66" s="90"/>
      <c r="X66" s="90"/>
      <c r="AA66" s="90">
        <v>55</v>
      </c>
      <c r="AB66" s="90">
        <v>1.364558823529411</v>
      </c>
      <c r="AC66" s="90">
        <v>2.11</v>
      </c>
    </row>
    <row r="67" spans="2:29" x14ac:dyDescent="0.2">
      <c r="B67" s="118" t="s">
        <v>141</v>
      </c>
      <c r="C67" s="118">
        <v>1.88</v>
      </c>
      <c r="D67" s="118">
        <v>60</v>
      </c>
      <c r="E67" s="118">
        <v>2230</v>
      </c>
      <c r="F67" s="118">
        <v>800</v>
      </c>
      <c r="G67" s="118">
        <v>100</v>
      </c>
      <c r="H67" s="118">
        <v>14</v>
      </c>
      <c r="I67" s="118">
        <v>900</v>
      </c>
      <c r="J67" s="118">
        <v>25</v>
      </c>
      <c r="K67" s="118">
        <v>10</v>
      </c>
      <c r="L67" s="118">
        <v>100</v>
      </c>
      <c r="M67" s="117">
        <v>98637.5</v>
      </c>
      <c r="N67" s="117">
        <v>413950</v>
      </c>
      <c r="O67" s="119">
        <v>-315312.5</v>
      </c>
      <c r="P67" s="117">
        <v>1.3128245787908821</v>
      </c>
      <c r="Q67" s="117">
        <v>98637.5</v>
      </c>
      <c r="R67" s="119">
        <v>-26900</v>
      </c>
      <c r="S67" s="118">
        <v>595</v>
      </c>
      <c r="T67" s="118">
        <v>0.32100840336134456</v>
      </c>
      <c r="U67" s="117">
        <v>165.77731092436974</v>
      </c>
      <c r="V67" s="90"/>
      <c r="W67" s="90"/>
      <c r="X67" s="90"/>
      <c r="AA67" s="90">
        <v>60</v>
      </c>
      <c r="AB67" s="90">
        <v>1.4601470588235301</v>
      </c>
      <c r="AC67" s="90">
        <v>2.06</v>
      </c>
    </row>
    <row r="68" spans="2:29" x14ac:dyDescent="0.2">
      <c r="B68" s="118" t="s">
        <v>141</v>
      </c>
      <c r="C68" s="118">
        <v>1.99</v>
      </c>
      <c r="D68" s="118">
        <v>60</v>
      </c>
      <c r="E68" s="118">
        <v>2230</v>
      </c>
      <c r="F68" s="118">
        <v>800</v>
      </c>
      <c r="G68" s="118">
        <v>100</v>
      </c>
      <c r="H68" s="118">
        <v>14</v>
      </c>
      <c r="I68" s="118">
        <v>900</v>
      </c>
      <c r="J68" s="118">
        <v>200</v>
      </c>
      <c r="K68" s="118">
        <v>10</v>
      </c>
      <c r="L68" s="118">
        <v>100</v>
      </c>
      <c r="M68" s="117">
        <v>115425</v>
      </c>
      <c r="N68" s="117">
        <v>264700</v>
      </c>
      <c r="O68" s="119">
        <v>-149275</v>
      </c>
      <c r="P68" s="117">
        <v>1.7732373136828001</v>
      </c>
      <c r="Q68" s="117">
        <v>115425</v>
      </c>
      <c r="R68" s="119">
        <v>-19312.5</v>
      </c>
      <c r="S68" s="118">
        <v>210</v>
      </c>
      <c r="T68" s="118">
        <v>0.24285714285714285</v>
      </c>
      <c r="U68" s="117">
        <v>549.64285714285711</v>
      </c>
      <c r="V68" s="90"/>
      <c r="W68" s="90"/>
      <c r="X68" s="90"/>
      <c r="AA68" s="90"/>
      <c r="AB68" s="90"/>
      <c r="AC68" s="90"/>
    </row>
    <row r="69" spans="2:29" x14ac:dyDescent="0.2">
      <c r="B69" s="118" t="s">
        <v>141</v>
      </c>
      <c r="C69" s="118">
        <v>1.97</v>
      </c>
      <c r="D69" s="118">
        <v>60</v>
      </c>
      <c r="E69" s="118">
        <v>2230</v>
      </c>
      <c r="F69" s="118">
        <v>800</v>
      </c>
      <c r="G69" s="118">
        <v>100</v>
      </c>
      <c r="H69" s="118">
        <v>14</v>
      </c>
      <c r="I69" s="118">
        <v>900</v>
      </c>
      <c r="J69" s="118">
        <v>175</v>
      </c>
      <c r="K69" s="118">
        <v>10</v>
      </c>
      <c r="L69" s="118">
        <v>100</v>
      </c>
      <c r="M69" s="117">
        <v>122637.5</v>
      </c>
      <c r="N69" s="117">
        <v>283187.5</v>
      </c>
      <c r="O69" s="119">
        <v>-160550</v>
      </c>
      <c r="P69" s="117">
        <v>1.7638586110246028</v>
      </c>
      <c r="Q69" s="117">
        <v>122637.5</v>
      </c>
      <c r="R69" s="119">
        <v>-20700</v>
      </c>
      <c r="S69" s="118">
        <v>223</v>
      </c>
      <c r="T69" s="118">
        <v>0.26008968609865468</v>
      </c>
      <c r="U69" s="117">
        <v>549.94394618834076</v>
      </c>
      <c r="V69" s="90"/>
      <c r="W69" s="90"/>
      <c r="X69" s="90"/>
      <c r="AA69" s="90"/>
      <c r="AB69" s="90"/>
      <c r="AC69" s="90"/>
    </row>
    <row r="70" spans="2:29" x14ac:dyDescent="0.2">
      <c r="B70" s="118" t="s">
        <v>141</v>
      </c>
      <c r="C70" s="118">
        <v>2.06</v>
      </c>
      <c r="D70" s="118">
        <v>60</v>
      </c>
      <c r="E70" s="118">
        <v>2230</v>
      </c>
      <c r="F70" s="118">
        <v>800</v>
      </c>
      <c r="G70" s="118">
        <v>100</v>
      </c>
      <c r="H70" s="118">
        <v>14</v>
      </c>
      <c r="I70" s="118">
        <v>900</v>
      </c>
      <c r="J70" s="118">
        <v>150</v>
      </c>
      <c r="K70" s="118">
        <v>10</v>
      </c>
      <c r="L70" s="118">
        <v>100</v>
      </c>
      <c r="M70" s="117">
        <v>123312.5</v>
      </c>
      <c r="N70" s="117">
        <v>281200</v>
      </c>
      <c r="O70" s="119">
        <v>-157887.5</v>
      </c>
      <c r="P70" s="117">
        <v>1.7810149631858128</v>
      </c>
      <c r="Q70" s="117">
        <v>123312.5</v>
      </c>
      <c r="R70" s="119">
        <v>-17387.5</v>
      </c>
      <c r="S70" s="118">
        <v>232</v>
      </c>
      <c r="T70" s="118">
        <v>0.26293103448275862</v>
      </c>
      <c r="U70" s="117">
        <v>531.51939655172418</v>
      </c>
      <c r="V70" s="90"/>
      <c r="W70" s="90"/>
      <c r="X70" s="90"/>
      <c r="AA70" s="90"/>
      <c r="AB70" s="90"/>
      <c r="AC70" s="90"/>
    </row>
    <row r="71" spans="2:29" x14ac:dyDescent="0.2">
      <c r="B71" s="118" t="s">
        <v>141</v>
      </c>
      <c r="C71" s="118">
        <v>1.82</v>
      </c>
      <c r="D71" s="118">
        <v>60</v>
      </c>
      <c r="E71" s="118">
        <v>2230</v>
      </c>
      <c r="F71" s="118">
        <v>800</v>
      </c>
      <c r="G71" s="118">
        <v>100</v>
      </c>
      <c r="H71" s="118">
        <v>14</v>
      </c>
      <c r="I71" s="118">
        <v>900</v>
      </c>
      <c r="J71" s="118">
        <v>125</v>
      </c>
      <c r="K71" s="118">
        <v>10</v>
      </c>
      <c r="L71" s="118">
        <v>100</v>
      </c>
      <c r="M71" s="117">
        <v>97050</v>
      </c>
      <c r="N71" s="117">
        <v>279262.5</v>
      </c>
      <c r="O71" s="119">
        <v>-182212.5</v>
      </c>
      <c r="P71" s="117">
        <v>1.5326198806338753</v>
      </c>
      <c r="Q71" s="117">
        <v>97050</v>
      </c>
      <c r="R71" s="119">
        <v>-21175</v>
      </c>
      <c r="S71" s="118">
        <v>265</v>
      </c>
      <c r="T71" s="118">
        <v>0.25660377358490566</v>
      </c>
      <c r="U71" s="117">
        <v>366.22641509433964</v>
      </c>
      <c r="V71" s="90"/>
      <c r="W71" s="90"/>
      <c r="X71" s="90"/>
      <c r="AA71" s="90"/>
      <c r="AB71" s="90"/>
      <c r="AC71" s="90"/>
    </row>
    <row r="72" spans="2:29" x14ac:dyDescent="0.2">
      <c r="B72" s="118" t="s">
        <v>141</v>
      </c>
      <c r="C72" s="118">
        <v>1.76</v>
      </c>
      <c r="D72" s="118">
        <v>60</v>
      </c>
      <c r="E72" s="118">
        <v>2230</v>
      </c>
      <c r="F72" s="118">
        <v>800</v>
      </c>
      <c r="G72" s="118">
        <v>100</v>
      </c>
      <c r="H72" s="118">
        <v>14</v>
      </c>
      <c r="I72" s="118">
        <v>900</v>
      </c>
      <c r="J72" s="118">
        <v>100</v>
      </c>
      <c r="K72" s="118">
        <v>10</v>
      </c>
      <c r="L72" s="118">
        <v>100</v>
      </c>
      <c r="M72" s="117">
        <v>91475</v>
      </c>
      <c r="N72" s="117">
        <v>282562.5</v>
      </c>
      <c r="O72" s="119">
        <v>-191087.5</v>
      </c>
      <c r="P72" s="117">
        <v>1.4787073984431216</v>
      </c>
      <c r="Q72" s="117">
        <v>91475</v>
      </c>
      <c r="R72" s="119">
        <v>-24637.5</v>
      </c>
      <c r="S72" s="118">
        <v>290</v>
      </c>
      <c r="T72" s="118">
        <v>0.26896551724137929</v>
      </c>
      <c r="U72" s="117">
        <v>315.43103448275861</v>
      </c>
      <c r="V72" s="90"/>
      <c r="W72" s="90"/>
      <c r="X72" s="90"/>
      <c r="AA72" s="90"/>
      <c r="AB72" s="90"/>
      <c r="AC72" s="90"/>
    </row>
    <row r="73" spans="2:29" x14ac:dyDescent="0.2">
      <c r="B73" s="118" t="s">
        <v>141</v>
      </c>
      <c r="C73" s="118">
        <v>1.42</v>
      </c>
      <c r="D73" s="118">
        <v>60</v>
      </c>
      <c r="E73" s="118">
        <v>2230</v>
      </c>
      <c r="F73" s="118">
        <v>800</v>
      </c>
      <c r="G73" s="118">
        <v>100</v>
      </c>
      <c r="H73" s="118">
        <v>14</v>
      </c>
      <c r="I73" s="118">
        <v>850</v>
      </c>
      <c r="J73" s="118">
        <v>75</v>
      </c>
      <c r="K73" s="118">
        <v>10</v>
      </c>
      <c r="L73" s="118">
        <v>100</v>
      </c>
      <c r="M73" s="117">
        <v>79612.5</v>
      </c>
      <c r="N73" s="117">
        <v>319900</v>
      </c>
      <c r="O73" s="119">
        <v>-240287.5</v>
      </c>
      <c r="P73" s="117">
        <v>1.3313218540290277</v>
      </c>
      <c r="Q73" s="117">
        <v>79612.5</v>
      </c>
      <c r="R73" s="119">
        <v>-24537.5</v>
      </c>
      <c r="S73" s="118">
        <v>339</v>
      </c>
      <c r="T73" s="118">
        <v>0.26253687315634217</v>
      </c>
      <c r="U73" s="117">
        <v>234.84513274336283</v>
      </c>
      <c r="V73" s="90"/>
      <c r="W73" s="90"/>
      <c r="X73" s="90"/>
      <c r="AA73" s="90"/>
      <c r="AB73" s="90"/>
      <c r="AC73" s="90"/>
    </row>
    <row r="74" spans="2:29" x14ac:dyDescent="0.2">
      <c r="B74" s="118" t="s">
        <v>141</v>
      </c>
      <c r="C74" s="118">
        <v>0.94</v>
      </c>
      <c r="D74" s="118">
        <v>60</v>
      </c>
      <c r="E74" s="118">
        <v>2230</v>
      </c>
      <c r="F74" s="118">
        <v>800</v>
      </c>
      <c r="G74" s="118">
        <v>100</v>
      </c>
      <c r="H74" s="118">
        <v>14</v>
      </c>
      <c r="I74" s="118">
        <v>850</v>
      </c>
      <c r="J74" s="118">
        <v>50</v>
      </c>
      <c r="K74" s="118">
        <v>10</v>
      </c>
      <c r="L74" s="118">
        <v>100</v>
      </c>
      <c r="M74" s="117">
        <v>46825</v>
      </c>
      <c r="N74" s="117">
        <v>325837.5</v>
      </c>
      <c r="O74" s="119">
        <v>-279012.5</v>
      </c>
      <c r="P74" s="117">
        <v>1.1678240222212266</v>
      </c>
      <c r="Q74" s="117">
        <v>46825</v>
      </c>
      <c r="R74" s="119">
        <v>-33150</v>
      </c>
      <c r="S74" s="118">
        <v>430</v>
      </c>
      <c r="T74" s="118">
        <v>0.28837209302325584</v>
      </c>
      <c r="U74" s="117">
        <v>108.8953488372093</v>
      </c>
      <c r="V74" s="90"/>
      <c r="W74" s="90"/>
      <c r="X74" s="90"/>
      <c r="AA74" s="90"/>
      <c r="AB74" s="90"/>
      <c r="AC74" s="90"/>
    </row>
    <row r="75" spans="2:29" x14ac:dyDescent="0.2">
      <c r="B75" s="118" t="s">
        <v>141</v>
      </c>
      <c r="C75" s="118">
        <v>1.64</v>
      </c>
      <c r="D75" s="118">
        <v>60</v>
      </c>
      <c r="E75" s="118">
        <v>2230</v>
      </c>
      <c r="F75" s="118">
        <v>800</v>
      </c>
      <c r="G75" s="118">
        <v>100</v>
      </c>
      <c r="H75" s="118">
        <v>14</v>
      </c>
      <c r="I75" s="118">
        <v>850</v>
      </c>
      <c r="J75" s="118">
        <v>25</v>
      </c>
      <c r="K75" s="118">
        <v>10</v>
      </c>
      <c r="L75" s="118">
        <v>100</v>
      </c>
      <c r="M75" s="117">
        <v>86500</v>
      </c>
      <c r="N75" s="117">
        <v>415200</v>
      </c>
      <c r="O75" s="119">
        <v>-328700</v>
      </c>
      <c r="P75" s="117">
        <v>1.263157894736842</v>
      </c>
      <c r="Q75" s="117">
        <v>86500</v>
      </c>
      <c r="R75" s="119">
        <v>-29162.5</v>
      </c>
      <c r="S75" s="118">
        <v>607</v>
      </c>
      <c r="T75" s="118">
        <v>0.31630971993410212</v>
      </c>
      <c r="U75" s="117">
        <v>142.50411861614498</v>
      </c>
      <c r="V75" s="90"/>
      <c r="W75" s="90"/>
      <c r="X75" s="90"/>
      <c r="AA75" s="90"/>
      <c r="AB75" s="90"/>
      <c r="AC75" s="90"/>
    </row>
    <row r="76" spans="2:29" x14ac:dyDescent="0.2">
      <c r="B76" s="118" t="s">
        <v>141</v>
      </c>
      <c r="C76" s="118">
        <v>1.83</v>
      </c>
      <c r="D76" s="118">
        <v>60</v>
      </c>
      <c r="E76" s="118">
        <v>2230</v>
      </c>
      <c r="F76" s="118">
        <v>800</v>
      </c>
      <c r="G76" s="118">
        <v>100</v>
      </c>
      <c r="H76" s="118">
        <v>14</v>
      </c>
      <c r="I76" s="118">
        <v>850</v>
      </c>
      <c r="J76" s="118">
        <v>200</v>
      </c>
      <c r="K76" s="118">
        <v>10</v>
      </c>
      <c r="L76" s="118">
        <v>100</v>
      </c>
      <c r="M76" s="117">
        <v>106700</v>
      </c>
      <c r="N76" s="117">
        <v>265187.5</v>
      </c>
      <c r="O76" s="119">
        <v>-158487.5</v>
      </c>
      <c r="P76" s="117">
        <v>1.6732392144490891</v>
      </c>
      <c r="Q76" s="117">
        <v>106700</v>
      </c>
      <c r="R76" s="119">
        <v>-18162.5</v>
      </c>
      <c r="S76" s="118">
        <v>215</v>
      </c>
      <c r="T76" s="118">
        <v>0.24186046511627907</v>
      </c>
      <c r="U76" s="117">
        <v>496.27906976744185</v>
      </c>
      <c r="V76" s="90"/>
      <c r="W76" s="90"/>
      <c r="X76" s="90"/>
      <c r="AA76" s="90"/>
      <c r="AB76" s="90"/>
      <c r="AC76" s="90"/>
    </row>
    <row r="77" spans="2:29" x14ac:dyDescent="0.2">
      <c r="B77" s="118" t="s">
        <v>141</v>
      </c>
      <c r="C77" s="118">
        <v>1.83</v>
      </c>
      <c r="D77" s="118">
        <v>60</v>
      </c>
      <c r="E77" s="118">
        <v>2230</v>
      </c>
      <c r="F77" s="118">
        <v>800</v>
      </c>
      <c r="G77" s="118">
        <v>100</v>
      </c>
      <c r="H77" s="118">
        <v>14</v>
      </c>
      <c r="I77" s="118">
        <v>850</v>
      </c>
      <c r="J77" s="118">
        <v>175</v>
      </c>
      <c r="K77" s="118">
        <v>10</v>
      </c>
      <c r="L77" s="118">
        <v>100</v>
      </c>
      <c r="M77" s="117">
        <v>113912.5</v>
      </c>
      <c r="N77" s="117">
        <v>283675</v>
      </c>
      <c r="O77" s="119">
        <v>-169762.5</v>
      </c>
      <c r="P77" s="117">
        <v>1.6710109712097783</v>
      </c>
      <c r="Q77" s="117">
        <v>113912.5</v>
      </c>
      <c r="R77" s="119">
        <v>-20637.5</v>
      </c>
      <c r="S77" s="118">
        <v>228</v>
      </c>
      <c r="T77" s="118">
        <v>0.25877192982456143</v>
      </c>
      <c r="U77" s="117">
        <v>499.61622807017545</v>
      </c>
      <c r="V77" s="90"/>
      <c r="W77" s="90"/>
      <c r="X77" s="90"/>
      <c r="AA77" s="90"/>
      <c r="AB77" s="90"/>
      <c r="AC77" s="90"/>
    </row>
    <row r="78" spans="2:29" x14ac:dyDescent="0.2">
      <c r="B78" s="118" t="s">
        <v>141</v>
      </c>
      <c r="C78" s="118">
        <v>1.91</v>
      </c>
      <c r="D78" s="118">
        <v>60</v>
      </c>
      <c r="E78" s="118">
        <v>2230</v>
      </c>
      <c r="F78" s="118">
        <v>800</v>
      </c>
      <c r="G78" s="118">
        <v>100</v>
      </c>
      <c r="H78" s="118">
        <v>14</v>
      </c>
      <c r="I78" s="118">
        <v>850</v>
      </c>
      <c r="J78" s="118">
        <v>150</v>
      </c>
      <c r="K78" s="118">
        <v>10</v>
      </c>
      <c r="L78" s="118">
        <v>100</v>
      </c>
      <c r="M78" s="117">
        <v>114937.5</v>
      </c>
      <c r="N78" s="117">
        <v>281687.5</v>
      </c>
      <c r="O78" s="119">
        <v>-166750</v>
      </c>
      <c r="P78" s="117">
        <v>1.6892803598200901</v>
      </c>
      <c r="Q78" s="117">
        <v>114937.5</v>
      </c>
      <c r="R78" s="119">
        <v>-17325</v>
      </c>
      <c r="S78" s="118">
        <v>237</v>
      </c>
      <c r="T78" s="118">
        <v>0.26160337552742619</v>
      </c>
      <c r="U78" s="117">
        <v>484.96835443037975</v>
      </c>
      <c r="V78" s="90"/>
      <c r="W78" s="90"/>
      <c r="X78" s="90"/>
      <c r="AA78" s="90"/>
      <c r="AB78" s="90"/>
      <c r="AC78" s="90"/>
    </row>
    <row r="79" spans="2:29" x14ac:dyDescent="0.2">
      <c r="B79" s="118" t="s">
        <v>141</v>
      </c>
      <c r="C79" s="118">
        <v>1.66</v>
      </c>
      <c r="D79" s="118">
        <v>60</v>
      </c>
      <c r="E79" s="118">
        <v>2230</v>
      </c>
      <c r="F79" s="118">
        <v>800</v>
      </c>
      <c r="G79" s="118">
        <v>100</v>
      </c>
      <c r="H79" s="118">
        <v>14</v>
      </c>
      <c r="I79" s="118">
        <v>850</v>
      </c>
      <c r="J79" s="118">
        <v>125</v>
      </c>
      <c r="K79" s="118">
        <v>10</v>
      </c>
      <c r="L79" s="118">
        <v>100</v>
      </c>
      <c r="M79" s="117">
        <v>88950</v>
      </c>
      <c r="N79" s="117">
        <v>279750</v>
      </c>
      <c r="O79" s="119">
        <v>-190800</v>
      </c>
      <c r="P79" s="117">
        <v>1.4661949685534592</v>
      </c>
      <c r="Q79" s="117">
        <v>88950</v>
      </c>
      <c r="R79" s="119">
        <v>-20025</v>
      </c>
      <c r="S79" s="118">
        <v>270</v>
      </c>
      <c r="T79" s="118">
        <v>0.25555555555555554</v>
      </c>
      <c r="U79" s="117">
        <v>329.44444444444446</v>
      </c>
      <c r="V79" s="90"/>
      <c r="W79" s="90"/>
      <c r="X79" s="90"/>
      <c r="AA79" s="90"/>
      <c r="AB79" s="90"/>
      <c r="AC79" s="90"/>
    </row>
    <row r="80" spans="2:29" x14ac:dyDescent="0.2">
      <c r="B80" s="118" t="s">
        <v>141</v>
      </c>
      <c r="C80" s="118">
        <v>1.62</v>
      </c>
      <c r="D80" s="118">
        <v>60</v>
      </c>
      <c r="E80" s="118">
        <v>2230</v>
      </c>
      <c r="F80" s="118">
        <v>800</v>
      </c>
      <c r="G80" s="118">
        <v>100</v>
      </c>
      <c r="H80" s="118">
        <v>14</v>
      </c>
      <c r="I80" s="118">
        <v>850</v>
      </c>
      <c r="J80" s="118">
        <v>100</v>
      </c>
      <c r="K80" s="118">
        <v>10</v>
      </c>
      <c r="L80" s="118">
        <v>100</v>
      </c>
      <c r="M80" s="117">
        <v>84800</v>
      </c>
      <c r="N80" s="117">
        <v>283050</v>
      </c>
      <c r="O80" s="119">
        <v>-198250</v>
      </c>
      <c r="P80" s="117">
        <v>1.4277427490542245</v>
      </c>
      <c r="Q80" s="117">
        <v>84800</v>
      </c>
      <c r="R80" s="119">
        <v>-23487.5</v>
      </c>
      <c r="S80" s="118">
        <v>294</v>
      </c>
      <c r="T80" s="118">
        <v>0.2687074829931973</v>
      </c>
      <c r="U80" s="117">
        <v>288.43537414965988</v>
      </c>
      <c r="V80" s="90"/>
      <c r="W80" s="90"/>
      <c r="X80" s="90"/>
      <c r="AA80" s="90"/>
      <c r="AB80" s="90"/>
      <c r="AC80" s="90"/>
    </row>
    <row r="81" spans="2:29" x14ac:dyDescent="0.2">
      <c r="B81" s="118" t="s">
        <v>141</v>
      </c>
      <c r="C81" s="118">
        <v>1.44</v>
      </c>
      <c r="D81" s="118">
        <v>60</v>
      </c>
      <c r="E81" s="118">
        <v>2230</v>
      </c>
      <c r="F81" s="118">
        <v>800</v>
      </c>
      <c r="G81" s="118">
        <v>100</v>
      </c>
      <c r="H81" s="118">
        <v>14</v>
      </c>
      <c r="I81" s="118">
        <v>800</v>
      </c>
      <c r="J81" s="118">
        <v>75</v>
      </c>
      <c r="K81" s="118">
        <v>10</v>
      </c>
      <c r="L81" s="118">
        <v>100</v>
      </c>
      <c r="M81" s="117">
        <v>80487.5</v>
      </c>
      <c r="N81" s="117">
        <v>326750</v>
      </c>
      <c r="O81" s="119">
        <v>-246262.5</v>
      </c>
      <c r="P81" s="117">
        <v>1.3268362012080606</v>
      </c>
      <c r="Q81" s="117">
        <v>80487.5</v>
      </c>
      <c r="R81" s="119">
        <v>-26787.5</v>
      </c>
      <c r="S81" s="118">
        <v>347</v>
      </c>
      <c r="T81" s="118">
        <v>0.25360230547550433</v>
      </c>
      <c r="U81" s="117">
        <v>231.95244956772333</v>
      </c>
      <c r="V81" s="90"/>
      <c r="W81" s="90"/>
      <c r="X81" s="90"/>
      <c r="AA81" s="90"/>
      <c r="AB81" s="90"/>
      <c r="AC81" s="90"/>
    </row>
    <row r="82" spans="2:29" x14ac:dyDescent="0.2">
      <c r="B82" s="118" t="s">
        <v>141</v>
      </c>
      <c r="C82" s="118">
        <v>0.9</v>
      </c>
      <c r="D82" s="118">
        <v>60</v>
      </c>
      <c r="E82" s="118">
        <v>2230</v>
      </c>
      <c r="F82" s="118">
        <v>800</v>
      </c>
      <c r="G82" s="118">
        <v>100</v>
      </c>
      <c r="H82" s="118">
        <v>14</v>
      </c>
      <c r="I82" s="118">
        <v>800</v>
      </c>
      <c r="J82" s="118">
        <v>50</v>
      </c>
      <c r="K82" s="118">
        <v>10</v>
      </c>
      <c r="L82" s="118">
        <v>100</v>
      </c>
      <c r="M82" s="117">
        <v>44887.5</v>
      </c>
      <c r="N82" s="117">
        <v>332775</v>
      </c>
      <c r="O82" s="119">
        <v>-287887.5</v>
      </c>
      <c r="P82" s="117">
        <v>1.1559202813599063</v>
      </c>
      <c r="Q82" s="117">
        <v>44887.5</v>
      </c>
      <c r="R82" s="119">
        <v>-34262.5</v>
      </c>
      <c r="S82" s="118">
        <v>443</v>
      </c>
      <c r="T82" s="118">
        <v>0.27990970654627539</v>
      </c>
      <c r="U82" s="117">
        <v>101.32618510158014</v>
      </c>
      <c r="V82" s="90"/>
      <c r="W82" s="90"/>
      <c r="X82" s="90"/>
      <c r="AA82" s="90"/>
      <c r="AB82" s="90"/>
      <c r="AC82" s="90"/>
    </row>
    <row r="83" spans="2:29" x14ac:dyDescent="0.2">
      <c r="B83" s="118" t="s">
        <v>141</v>
      </c>
      <c r="C83" s="118">
        <v>1.59</v>
      </c>
      <c r="D83" s="118">
        <v>60</v>
      </c>
      <c r="E83" s="118">
        <v>2230</v>
      </c>
      <c r="F83" s="118">
        <v>800</v>
      </c>
      <c r="G83" s="118">
        <v>100</v>
      </c>
      <c r="H83" s="118">
        <v>14</v>
      </c>
      <c r="I83" s="118">
        <v>800</v>
      </c>
      <c r="J83" s="118">
        <v>25</v>
      </c>
      <c r="K83" s="118">
        <v>10</v>
      </c>
      <c r="L83" s="118">
        <v>100</v>
      </c>
      <c r="M83" s="117">
        <v>84212.5</v>
      </c>
      <c r="N83" s="117">
        <v>420975</v>
      </c>
      <c r="O83" s="119">
        <v>-336762.5</v>
      </c>
      <c r="P83" s="117">
        <v>1.2500649567573587</v>
      </c>
      <c r="Q83" s="117">
        <v>84212.5</v>
      </c>
      <c r="R83" s="119">
        <v>-29725</v>
      </c>
      <c r="S83" s="118">
        <v>620</v>
      </c>
      <c r="T83" s="118">
        <v>0.30645161290322581</v>
      </c>
      <c r="U83" s="117">
        <v>135.82661290322579</v>
      </c>
      <c r="V83" s="90"/>
      <c r="W83" s="90"/>
      <c r="X83" s="90"/>
      <c r="AA83" s="90"/>
      <c r="AB83" s="90"/>
      <c r="AC83" s="90"/>
    </row>
    <row r="84" spans="2:29" x14ac:dyDescent="0.2">
      <c r="B84" s="118" t="s">
        <v>141</v>
      </c>
      <c r="C84" s="118">
        <v>1.81</v>
      </c>
      <c r="D84" s="118">
        <v>60</v>
      </c>
      <c r="E84" s="118">
        <v>2230</v>
      </c>
      <c r="F84" s="118">
        <v>800</v>
      </c>
      <c r="G84" s="118">
        <v>100</v>
      </c>
      <c r="H84" s="118">
        <v>14</v>
      </c>
      <c r="I84" s="118">
        <v>800</v>
      </c>
      <c r="J84" s="118">
        <v>200</v>
      </c>
      <c r="K84" s="118">
        <v>10</v>
      </c>
      <c r="L84" s="118">
        <v>100</v>
      </c>
      <c r="M84" s="117">
        <v>105800</v>
      </c>
      <c r="N84" s="117">
        <v>269487.5</v>
      </c>
      <c r="O84" s="119">
        <v>-163687.5</v>
      </c>
      <c r="P84" s="117">
        <v>1.6463535700649103</v>
      </c>
      <c r="Q84" s="117">
        <v>105800</v>
      </c>
      <c r="R84" s="119">
        <v>-20412.5</v>
      </c>
      <c r="S84" s="118">
        <v>224</v>
      </c>
      <c r="T84" s="118">
        <v>0.23214285714285715</v>
      </c>
      <c r="U84" s="117">
        <v>472.32142857142856</v>
      </c>
      <c r="V84" s="90"/>
      <c r="W84" s="90"/>
      <c r="X84" s="90"/>
      <c r="AA84" s="90"/>
      <c r="AB84" s="90"/>
      <c r="AC84" s="90"/>
    </row>
    <row r="85" spans="2:29" x14ac:dyDescent="0.2">
      <c r="B85" s="118" t="s">
        <v>141</v>
      </c>
      <c r="C85" s="118">
        <v>1.79</v>
      </c>
      <c r="D85" s="118">
        <v>60</v>
      </c>
      <c r="E85" s="118">
        <v>2230</v>
      </c>
      <c r="F85" s="118">
        <v>800</v>
      </c>
      <c r="G85" s="118">
        <v>100</v>
      </c>
      <c r="H85" s="118">
        <v>14</v>
      </c>
      <c r="I85" s="118">
        <v>800</v>
      </c>
      <c r="J85" s="118">
        <v>175</v>
      </c>
      <c r="K85" s="118">
        <v>10</v>
      </c>
      <c r="L85" s="118">
        <v>100</v>
      </c>
      <c r="M85" s="117">
        <v>112212.5</v>
      </c>
      <c r="N85" s="117">
        <v>287375</v>
      </c>
      <c r="O85" s="119">
        <v>-175162.5</v>
      </c>
      <c r="P85" s="117">
        <v>1.6406194248198103</v>
      </c>
      <c r="Q85" s="117">
        <v>112212.5</v>
      </c>
      <c r="R85" s="119">
        <v>-19975</v>
      </c>
      <c r="S85" s="118">
        <v>238</v>
      </c>
      <c r="T85" s="118">
        <v>0.24789915966386555</v>
      </c>
      <c r="U85" s="117">
        <v>471.48109243697479</v>
      </c>
      <c r="V85" s="90"/>
      <c r="W85" s="90"/>
      <c r="X85" s="90"/>
      <c r="AA85" s="90"/>
      <c r="AB85" s="90"/>
      <c r="AC85" s="90"/>
    </row>
    <row r="86" spans="2:29" x14ac:dyDescent="0.2">
      <c r="B86" s="118" t="s">
        <v>141</v>
      </c>
      <c r="C86" s="118">
        <v>1.88</v>
      </c>
      <c r="D86" s="118">
        <v>60</v>
      </c>
      <c r="E86" s="118">
        <v>2230</v>
      </c>
      <c r="F86" s="118">
        <v>800</v>
      </c>
      <c r="G86" s="118">
        <v>100</v>
      </c>
      <c r="H86" s="118">
        <v>14</v>
      </c>
      <c r="I86" s="118">
        <v>800</v>
      </c>
      <c r="J86" s="118">
        <v>150</v>
      </c>
      <c r="K86" s="118">
        <v>10</v>
      </c>
      <c r="L86" s="118">
        <v>100</v>
      </c>
      <c r="M86" s="117">
        <v>113237.5</v>
      </c>
      <c r="N86" s="117">
        <v>285737.5</v>
      </c>
      <c r="O86" s="119">
        <v>-172500</v>
      </c>
      <c r="P86" s="117">
        <v>1.6564492753623188</v>
      </c>
      <c r="Q86" s="117">
        <v>113237.5</v>
      </c>
      <c r="R86" s="119">
        <v>-18112.5</v>
      </c>
      <c r="S86" s="118">
        <v>247</v>
      </c>
      <c r="T86" s="118">
        <v>0.25101214574898784</v>
      </c>
      <c r="U86" s="117">
        <v>458.45141700404861</v>
      </c>
      <c r="V86" s="90"/>
      <c r="W86" s="90"/>
      <c r="X86" s="90"/>
      <c r="AA86" s="90"/>
      <c r="AB86" s="90"/>
      <c r="AC86" s="90"/>
    </row>
    <row r="87" spans="2:29" x14ac:dyDescent="0.2">
      <c r="B87" s="118" t="s">
        <v>141</v>
      </c>
      <c r="C87" s="118">
        <v>1.63</v>
      </c>
      <c r="D87" s="118">
        <v>60</v>
      </c>
      <c r="E87" s="118">
        <v>2230</v>
      </c>
      <c r="F87" s="118">
        <v>800</v>
      </c>
      <c r="G87" s="118">
        <v>100</v>
      </c>
      <c r="H87" s="118">
        <v>14</v>
      </c>
      <c r="I87" s="118">
        <v>800</v>
      </c>
      <c r="J87" s="118">
        <v>125</v>
      </c>
      <c r="K87" s="118">
        <v>10</v>
      </c>
      <c r="L87" s="118">
        <v>100</v>
      </c>
      <c r="M87" s="117">
        <v>87250</v>
      </c>
      <c r="N87" s="117">
        <v>284075</v>
      </c>
      <c r="O87" s="119">
        <v>-196825</v>
      </c>
      <c r="P87" s="117">
        <v>1.4432871840467421</v>
      </c>
      <c r="Q87" s="117">
        <v>87250</v>
      </c>
      <c r="R87" s="119">
        <v>-22275</v>
      </c>
      <c r="S87" s="118">
        <v>280</v>
      </c>
      <c r="T87" s="118">
        <v>0.24642857142857144</v>
      </c>
      <c r="U87" s="117">
        <v>311.60714285714283</v>
      </c>
      <c r="V87" s="90"/>
      <c r="W87" s="90"/>
      <c r="X87" s="90"/>
      <c r="AA87" s="90"/>
      <c r="AB87" s="90"/>
      <c r="AC87" s="90"/>
    </row>
    <row r="88" spans="2:29" x14ac:dyDescent="0.2">
      <c r="B88" s="118" t="s">
        <v>141</v>
      </c>
      <c r="C88" s="118">
        <v>1.6</v>
      </c>
      <c r="D88" s="118">
        <v>60</v>
      </c>
      <c r="E88" s="118">
        <v>2230</v>
      </c>
      <c r="F88" s="118">
        <v>800</v>
      </c>
      <c r="G88" s="118">
        <v>100</v>
      </c>
      <c r="H88" s="118">
        <v>14</v>
      </c>
      <c r="I88" s="118">
        <v>800</v>
      </c>
      <c r="J88" s="118">
        <v>100</v>
      </c>
      <c r="K88" s="118">
        <v>10</v>
      </c>
      <c r="L88" s="118">
        <v>100</v>
      </c>
      <c r="M88" s="117">
        <v>83575</v>
      </c>
      <c r="N88" s="117">
        <v>288075</v>
      </c>
      <c r="O88" s="119">
        <v>-204500</v>
      </c>
      <c r="P88" s="117">
        <v>1.4086797066014669</v>
      </c>
      <c r="Q88" s="117">
        <v>83575</v>
      </c>
      <c r="R88" s="119">
        <v>-25737.5</v>
      </c>
      <c r="S88" s="118">
        <v>304</v>
      </c>
      <c r="T88" s="118">
        <v>0.26315789473684209</v>
      </c>
      <c r="U88" s="117">
        <v>274.91776315789474</v>
      </c>
      <c r="V88" s="90"/>
      <c r="W88" s="90"/>
      <c r="X88" s="90"/>
      <c r="AA88" s="90"/>
      <c r="AB88" s="90"/>
      <c r="AC88" s="90"/>
    </row>
    <row r="89" spans="2:29" x14ac:dyDescent="0.2">
      <c r="B89" s="118" t="s">
        <v>141</v>
      </c>
      <c r="C89" s="118">
        <v>1.44</v>
      </c>
      <c r="D89" s="118">
        <v>60</v>
      </c>
      <c r="E89" s="118">
        <v>2230</v>
      </c>
      <c r="F89" s="118">
        <v>800</v>
      </c>
      <c r="G89" s="118">
        <v>100</v>
      </c>
      <c r="H89" s="118">
        <v>14</v>
      </c>
      <c r="I89" s="118">
        <v>750</v>
      </c>
      <c r="J89" s="118">
        <v>75</v>
      </c>
      <c r="K89" s="118">
        <v>10</v>
      </c>
      <c r="L89" s="118">
        <v>100</v>
      </c>
      <c r="M89" s="117">
        <v>80962.5</v>
      </c>
      <c r="N89" s="117">
        <v>329275</v>
      </c>
      <c r="O89" s="119">
        <v>-248312.5</v>
      </c>
      <c r="P89" s="117">
        <v>1.326050843191543</v>
      </c>
      <c r="Q89" s="117">
        <v>80962.5</v>
      </c>
      <c r="R89" s="119">
        <v>-26400</v>
      </c>
      <c r="S89" s="118">
        <v>348</v>
      </c>
      <c r="T89" s="118">
        <v>0.25</v>
      </c>
      <c r="U89" s="117">
        <v>232.65086206896552</v>
      </c>
      <c r="V89" s="90"/>
      <c r="W89" s="90"/>
      <c r="X89" s="90"/>
      <c r="AA89" s="90"/>
      <c r="AB89" s="90"/>
      <c r="AC89" s="90"/>
    </row>
    <row r="90" spans="2:29" x14ac:dyDescent="0.2">
      <c r="B90" s="118" t="s">
        <v>141</v>
      </c>
      <c r="C90" s="118">
        <v>0.97</v>
      </c>
      <c r="D90" s="118">
        <v>60</v>
      </c>
      <c r="E90" s="118">
        <v>2230</v>
      </c>
      <c r="F90" s="118">
        <v>800</v>
      </c>
      <c r="G90" s="118">
        <v>100</v>
      </c>
      <c r="H90" s="118">
        <v>14</v>
      </c>
      <c r="I90" s="118">
        <v>750</v>
      </c>
      <c r="J90" s="118">
        <v>50</v>
      </c>
      <c r="K90" s="118">
        <v>10</v>
      </c>
      <c r="L90" s="118">
        <v>100</v>
      </c>
      <c r="M90" s="117">
        <v>48400</v>
      </c>
      <c r="N90" s="117">
        <v>334250</v>
      </c>
      <c r="O90" s="119">
        <v>-285850</v>
      </c>
      <c r="P90" s="117">
        <v>1.1693195732027286</v>
      </c>
      <c r="Q90" s="117">
        <v>48400</v>
      </c>
      <c r="R90" s="119">
        <v>-35700</v>
      </c>
      <c r="S90" s="118">
        <v>443</v>
      </c>
      <c r="T90" s="118">
        <v>0.28216704288939054</v>
      </c>
      <c r="U90" s="117">
        <v>109.25507900677201</v>
      </c>
      <c r="V90" s="90"/>
      <c r="W90" s="90"/>
      <c r="X90" s="90"/>
      <c r="AA90" s="90"/>
      <c r="AB90" s="90"/>
      <c r="AC90" s="90"/>
    </row>
    <row r="91" spans="2:29" x14ac:dyDescent="0.2">
      <c r="B91" s="118" t="s">
        <v>141</v>
      </c>
      <c r="C91" s="118">
        <v>1.66</v>
      </c>
      <c r="D91" s="118">
        <v>60</v>
      </c>
      <c r="E91" s="118">
        <v>2230</v>
      </c>
      <c r="F91" s="118">
        <v>800</v>
      </c>
      <c r="G91" s="118">
        <v>100</v>
      </c>
      <c r="H91" s="118">
        <v>14</v>
      </c>
      <c r="I91" s="118">
        <v>750</v>
      </c>
      <c r="J91" s="118">
        <v>25</v>
      </c>
      <c r="K91" s="118">
        <v>10</v>
      </c>
      <c r="L91" s="118">
        <v>100</v>
      </c>
      <c r="M91" s="117">
        <v>88200</v>
      </c>
      <c r="N91" s="117">
        <v>424237.5</v>
      </c>
      <c r="O91" s="119">
        <v>-336037.5</v>
      </c>
      <c r="P91" s="117">
        <v>1.2624707063943756</v>
      </c>
      <c r="Q91" s="117">
        <v>88200</v>
      </c>
      <c r="R91" s="119">
        <v>-30425</v>
      </c>
      <c r="S91" s="118">
        <v>620</v>
      </c>
      <c r="T91" s="118">
        <v>0.30645161290322581</v>
      </c>
      <c r="U91" s="117">
        <v>142.25806451612902</v>
      </c>
      <c r="V91" s="90"/>
      <c r="W91" s="90"/>
      <c r="X91" s="90"/>
      <c r="AA91" s="90"/>
      <c r="AB91" s="90"/>
      <c r="AC91" s="90"/>
    </row>
    <row r="92" spans="2:29" x14ac:dyDescent="0.2">
      <c r="B92" s="118" t="s">
        <v>141</v>
      </c>
      <c r="C92" s="118">
        <v>1.79</v>
      </c>
      <c r="D92" s="118">
        <v>60</v>
      </c>
      <c r="E92" s="118">
        <v>2230</v>
      </c>
      <c r="F92" s="118">
        <v>800</v>
      </c>
      <c r="G92" s="118">
        <v>100</v>
      </c>
      <c r="H92" s="118">
        <v>14</v>
      </c>
      <c r="I92" s="118">
        <v>750</v>
      </c>
      <c r="J92" s="118">
        <v>200</v>
      </c>
      <c r="K92" s="118">
        <v>10</v>
      </c>
      <c r="L92" s="118">
        <v>100</v>
      </c>
      <c r="M92" s="117">
        <v>105500</v>
      </c>
      <c r="N92" s="117">
        <v>272800</v>
      </c>
      <c r="O92" s="119">
        <v>-167300</v>
      </c>
      <c r="P92" s="117">
        <v>1.6306037059175134</v>
      </c>
      <c r="Q92" s="117">
        <v>105500</v>
      </c>
      <c r="R92" s="119">
        <v>-20025</v>
      </c>
      <c r="S92" s="118">
        <v>226</v>
      </c>
      <c r="T92" s="118">
        <v>0.22566371681415928</v>
      </c>
      <c r="U92" s="117">
        <v>466.81415929203541</v>
      </c>
      <c r="V92" s="90"/>
      <c r="W92" s="90"/>
      <c r="X92" s="90"/>
      <c r="AA92" s="90"/>
      <c r="AB92" s="90"/>
      <c r="AC92" s="90"/>
    </row>
    <row r="93" spans="2:29" x14ac:dyDescent="0.2">
      <c r="B93" s="118" t="s">
        <v>141</v>
      </c>
      <c r="C93" s="118">
        <v>1.79</v>
      </c>
      <c r="D93" s="118">
        <v>60</v>
      </c>
      <c r="E93" s="118">
        <v>2230</v>
      </c>
      <c r="F93" s="118">
        <v>800</v>
      </c>
      <c r="G93" s="118">
        <v>100</v>
      </c>
      <c r="H93" s="118">
        <v>14</v>
      </c>
      <c r="I93" s="118">
        <v>750</v>
      </c>
      <c r="J93" s="118">
        <v>175</v>
      </c>
      <c r="K93" s="118">
        <v>10</v>
      </c>
      <c r="L93" s="118">
        <v>100</v>
      </c>
      <c r="M93" s="117">
        <v>112712.5</v>
      </c>
      <c r="N93" s="117">
        <v>291112.5</v>
      </c>
      <c r="O93" s="119">
        <v>-178400</v>
      </c>
      <c r="P93" s="117">
        <v>1.6317965246636772</v>
      </c>
      <c r="Q93" s="117">
        <v>112712.5</v>
      </c>
      <c r="R93" s="119">
        <v>-20962.5</v>
      </c>
      <c r="S93" s="118">
        <v>239</v>
      </c>
      <c r="T93" s="118">
        <v>0.24686192468619247</v>
      </c>
      <c r="U93" s="117">
        <v>471.60041841004187</v>
      </c>
      <c r="V93" s="90"/>
      <c r="W93" s="90"/>
      <c r="X93" s="90"/>
      <c r="AA93" s="90"/>
      <c r="AB93" s="90"/>
      <c r="AC93" s="90"/>
    </row>
    <row r="94" spans="2:29" x14ac:dyDescent="0.2">
      <c r="B94" s="118" t="s">
        <v>141</v>
      </c>
      <c r="C94" s="118">
        <v>1.89</v>
      </c>
      <c r="D94" s="118">
        <v>60</v>
      </c>
      <c r="E94" s="118">
        <v>2230</v>
      </c>
      <c r="F94" s="118">
        <v>800</v>
      </c>
      <c r="G94" s="118">
        <v>100</v>
      </c>
      <c r="H94" s="118">
        <v>14</v>
      </c>
      <c r="I94" s="118">
        <v>750</v>
      </c>
      <c r="J94" s="118">
        <v>150</v>
      </c>
      <c r="K94" s="118">
        <v>10</v>
      </c>
      <c r="L94" s="118">
        <v>100</v>
      </c>
      <c r="M94" s="117">
        <v>113862.5</v>
      </c>
      <c r="N94" s="117">
        <v>289512.5</v>
      </c>
      <c r="O94" s="119">
        <v>-175650</v>
      </c>
      <c r="P94" s="117">
        <v>1.6482351266723598</v>
      </c>
      <c r="Q94" s="117">
        <v>113862.5</v>
      </c>
      <c r="R94" s="119">
        <v>-17725</v>
      </c>
      <c r="S94" s="118">
        <v>249</v>
      </c>
      <c r="T94" s="118">
        <v>0.25301204819277107</v>
      </c>
      <c r="U94" s="117">
        <v>457.27911646586347</v>
      </c>
      <c r="V94" s="90"/>
      <c r="W94" s="90"/>
      <c r="X94" s="90"/>
      <c r="AA94" s="90"/>
      <c r="AB94" s="90"/>
      <c r="AC94" s="90"/>
    </row>
    <row r="95" spans="2:29" x14ac:dyDescent="0.2">
      <c r="B95" s="118" t="s">
        <v>141</v>
      </c>
      <c r="C95" s="118">
        <v>1.61</v>
      </c>
      <c r="D95" s="118">
        <v>60</v>
      </c>
      <c r="E95" s="118">
        <v>2230</v>
      </c>
      <c r="F95" s="118">
        <v>800</v>
      </c>
      <c r="G95" s="118">
        <v>100</v>
      </c>
      <c r="H95" s="118">
        <v>14</v>
      </c>
      <c r="I95" s="118">
        <v>750</v>
      </c>
      <c r="J95" s="118">
        <v>125</v>
      </c>
      <c r="K95" s="118">
        <v>10</v>
      </c>
      <c r="L95" s="118">
        <v>100</v>
      </c>
      <c r="M95" s="117">
        <v>86975</v>
      </c>
      <c r="N95" s="117">
        <v>288400</v>
      </c>
      <c r="O95" s="119">
        <v>-201425</v>
      </c>
      <c r="P95" s="117">
        <v>1.4317984361424847</v>
      </c>
      <c r="Q95" s="117">
        <v>86975</v>
      </c>
      <c r="R95" s="119">
        <v>-21887.5</v>
      </c>
      <c r="S95" s="118">
        <v>282</v>
      </c>
      <c r="T95" s="118">
        <v>0.24113475177304963</v>
      </c>
      <c r="U95" s="117">
        <v>308.42198581560285</v>
      </c>
      <c r="V95" s="90"/>
      <c r="W95" s="90"/>
      <c r="X95" s="90"/>
      <c r="AA95" s="90"/>
      <c r="AB95" s="90"/>
      <c r="AC95" s="90"/>
    </row>
    <row r="96" spans="2:29" x14ac:dyDescent="0.2">
      <c r="B96" s="118" t="s">
        <v>141</v>
      </c>
      <c r="C96" s="118">
        <v>1.59</v>
      </c>
      <c r="D96" s="118">
        <v>60</v>
      </c>
      <c r="E96" s="118">
        <v>2230</v>
      </c>
      <c r="F96" s="118">
        <v>800</v>
      </c>
      <c r="G96" s="118">
        <v>100</v>
      </c>
      <c r="H96" s="118">
        <v>14</v>
      </c>
      <c r="I96" s="118">
        <v>750</v>
      </c>
      <c r="J96" s="118">
        <v>100</v>
      </c>
      <c r="K96" s="118">
        <v>10</v>
      </c>
      <c r="L96" s="118">
        <v>100</v>
      </c>
      <c r="M96" s="117">
        <v>83300</v>
      </c>
      <c r="N96" s="117">
        <v>292137.5</v>
      </c>
      <c r="O96" s="119">
        <v>-208837.5</v>
      </c>
      <c r="P96" s="117">
        <v>1.3988747231699288</v>
      </c>
      <c r="Q96" s="117">
        <v>83300</v>
      </c>
      <c r="R96" s="119">
        <v>-25350</v>
      </c>
      <c r="S96" s="118">
        <v>306</v>
      </c>
      <c r="T96" s="118">
        <v>0.2581699346405229</v>
      </c>
      <c r="U96" s="117">
        <v>272.22222222222223</v>
      </c>
      <c r="V96" s="90"/>
      <c r="W96" s="90"/>
      <c r="X96" s="90"/>
      <c r="AA96" s="90"/>
      <c r="AB96" s="90"/>
      <c r="AC96" s="90"/>
    </row>
    <row r="97" spans="2:29" x14ac:dyDescent="0.2">
      <c r="B97" s="118" t="s">
        <v>141</v>
      </c>
      <c r="C97" s="118">
        <v>1.63</v>
      </c>
      <c r="D97" s="118">
        <v>60</v>
      </c>
      <c r="E97" s="118">
        <v>2230</v>
      </c>
      <c r="F97" s="118">
        <v>800</v>
      </c>
      <c r="G97" s="118">
        <v>100</v>
      </c>
      <c r="H97" s="118">
        <v>14</v>
      </c>
      <c r="I97" s="118">
        <v>700</v>
      </c>
      <c r="J97" s="118">
        <v>75</v>
      </c>
      <c r="K97" s="118">
        <v>10</v>
      </c>
      <c r="L97" s="118">
        <v>100</v>
      </c>
      <c r="M97" s="117">
        <v>91350</v>
      </c>
      <c r="N97" s="117">
        <v>332837.5</v>
      </c>
      <c r="O97" s="119">
        <v>-241487.5</v>
      </c>
      <c r="P97" s="117">
        <v>1.378280449298618</v>
      </c>
      <c r="Q97" s="117">
        <v>91350</v>
      </c>
      <c r="R97" s="119">
        <v>-24800</v>
      </c>
      <c r="S97" s="118">
        <v>350</v>
      </c>
      <c r="T97" s="118">
        <v>0.25714285714285712</v>
      </c>
      <c r="U97" s="117">
        <v>261</v>
      </c>
      <c r="V97" s="90"/>
      <c r="W97" s="90"/>
      <c r="X97" s="90"/>
      <c r="AA97" s="90"/>
      <c r="AB97" s="90"/>
      <c r="AC97" s="90"/>
    </row>
    <row r="98" spans="2:29" x14ac:dyDescent="0.2">
      <c r="B98" s="118" t="s">
        <v>141</v>
      </c>
      <c r="C98" s="118">
        <v>1.1599999999999999</v>
      </c>
      <c r="D98" s="118">
        <v>60</v>
      </c>
      <c r="E98" s="118">
        <v>2230</v>
      </c>
      <c r="F98" s="118">
        <v>800</v>
      </c>
      <c r="G98" s="118">
        <v>100</v>
      </c>
      <c r="H98" s="118">
        <v>14</v>
      </c>
      <c r="I98" s="118">
        <v>700</v>
      </c>
      <c r="J98" s="118">
        <v>50</v>
      </c>
      <c r="K98" s="118">
        <v>10</v>
      </c>
      <c r="L98" s="118">
        <v>100</v>
      </c>
      <c r="M98" s="117">
        <v>57887.5</v>
      </c>
      <c r="N98" s="117">
        <v>340150</v>
      </c>
      <c r="O98" s="119">
        <v>-282262.5</v>
      </c>
      <c r="P98" s="117">
        <v>1.2050839201098269</v>
      </c>
      <c r="Q98" s="117">
        <v>57887.5</v>
      </c>
      <c r="R98" s="119">
        <v>-34825</v>
      </c>
      <c r="S98" s="118">
        <v>446</v>
      </c>
      <c r="T98" s="118">
        <v>0.28251121076233182</v>
      </c>
      <c r="U98" s="117">
        <v>129.79260089686099</v>
      </c>
      <c r="V98" s="90"/>
      <c r="W98" s="90"/>
      <c r="X98" s="90"/>
      <c r="AA98" s="90"/>
      <c r="AB98" s="90"/>
      <c r="AC98" s="90"/>
    </row>
    <row r="99" spans="2:29" x14ac:dyDescent="0.2">
      <c r="B99" s="118" t="s">
        <v>141</v>
      </c>
      <c r="C99" s="118">
        <v>1.8</v>
      </c>
      <c r="D99" s="118">
        <v>60</v>
      </c>
      <c r="E99" s="118">
        <v>2230</v>
      </c>
      <c r="F99" s="118">
        <v>800</v>
      </c>
      <c r="G99" s="118">
        <v>100</v>
      </c>
      <c r="H99" s="118">
        <v>14</v>
      </c>
      <c r="I99" s="118">
        <v>700</v>
      </c>
      <c r="J99" s="118">
        <v>25</v>
      </c>
      <c r="K99" s="118">
        <v>10</v>
      </c>
      <c r="L99" s="118">
        <v>100</v>
      </c>
      <c r="M99" s="117">
        <v>95962.5</v>
      </c>
      <c r="N99" s="117">
        <v>430400</v>
      </c>
      <c r="O99" s="119">
        <v>-334437.5</v>
      </c>
      <c r="P99" s="117">
        <v>1.2869370211175482</v>
      </c>
      <c r="Q99" s="117">
        <v>95962.5</v>
      </c>
      <c r="R99" s="119">
        <v>-29775</v>
      </c>
      <c r="S99" s="118">
        <v>624</v>
      </c>
      <c r="T99" s="118">
        <v>0.30448717948717946</v>
      </c>
      <c r="U99" s="117">
        <v>153.78605769230768</v>
      </c>
      <c r="V99" s="90"/>
      <c r="W99" s="90"/>
      <c r="X99" s="90"/>
      <c r="AA99" s="90"/>
      <c r="AB99" s="90"/>
      <c r="AC99" s="90"/>
    </row>
    <row r="100" spans="2:29" x14ac:dyDescent="0.2">
      <c r="B100" s="118" t="s">
        <v>141</v>
      </c>
      <c r="C100" s="118">
        <v>1.95</v>
      </c>
      <c r="D100" s="118">
        <v>60</v>
      </c>
      <c r="E100" s="118">
        <v>2230</v>
      </c>
      <c r="F100" s="118">
        <v>800</v>
      </c>
      <c r="G100" s="118">
        <v>100</v>
      </c>
      <c r="H100" s="118">
        <v>14</v>
      </c>
      <c r="I100" s="118">
        <v>700</v>
      </c>
      <c r="J100" s="118">
        <v>200</v>
      </c>
      <c r="K100" s="118">
        <v>10</v>
      </c>
      <c r="L100" s="118">
        <v>100</v>
      </c>
      <c r="M100" s="117">
        <v>115300</v>
      </c>
      <c r="N100" s="117">
        <v>276237.5</v>
      </c>
      <c r="O100" s="119">
        <v>-160937.5</v>
      </c>
      <c r="P100" s="117">
        <v>1.7164271844660195</v>
      </c>
      <c r="Q100" s="117">
        <v>115300</v>
      </c>
      <c r="R100" s="119">
        <v>-20300</v>
      </c>
      <c r="S100" s="118">
        <v>228</v>
      </c>
      <c r="T100" s="118">
        <v>0.22368421052631579</v>
      </c>
      <c r="U100" s="117">
        <v>505.70175438596493</v>
      </c>
      <c r="V100" s="90"/>
      <c r="W100" s="90"/>
      <c r="X100" s="90"/>
      <c r="AA100" s="90"/>
      <c r="AB100" s="90"/>
      <c r="AC100" s="90"/>
    </row>
    <row r="101" spans="2:29" x14ac:dyDescent="0.2">
      <c r="B101" s="118" t="s">
        <v>141</v>
      </c>
      <c r="C101" s="118">
        <v>1.95</v>
      </c>
      <c r="D101" s="118">
        <v>60</v>
      </c>
      <c r="E101" s="118">
        <v>2230</v>
      </c>
      <c r="F101" s="118">
        <v>800</v>
      </c>
      <c r="G101" s="118">
        <v>100</v>
      </c>
      <c r="H101" s="118">
        <v>14</v>
      </c>
      <c r="I101" s="118">
        <v>700</v>
      </c>
      <c r="J101" s="118">
        <v>175</v>
      </c>
      <c r="K101" s="118">
        <v>10</v>
      </c>
      <c r="L101" s="118">
        <v>100</v>
      </c>
      <c r="M101" s="117">
        <v>122512.5</v>
      </c>
      <c r="N101" s="117">
        <v>294550</v>
      </c>
      <c r="O101" s="119">
        <v>-172037.5</v>
      </c>
      <c r="P101" s="117">
        <v>1.7121267165588898</v>
      </c>
      <c r="Q101" s="117">
        <v>122512.5</v>
      </c>
      <c r="R101" s="119">
        <v>-20300</v>
      </c>
      <c r="S101" s="118">
        <v>241</v>
      </c>
      <c r="T101" s="118">
        <v>0.24481327800829875</v>
      </c>
      <c r="U101" s="117">
        <v>508.35062240663899</v>
      </c>
      <c r="V101" s="90"/>
      <c r="W101" s="90"/>
      <c r="X101" s="90"/>
      <c r="AA101" s="90"/>
      <c r="AB101" s="90"/>
      <c r="AC101" s="90"/>
    </row>
    <row r="102" spans="2:29" x14ac:dyDescent="0.2">
      <c r="B102" s="118" t="s">
        <v>141</v>
      </c>
      <c r="C102" s="118">
        <v>2.0499999999999998</v>
      </c>
      <c r="D102" s="118">
        <v>60</v>
      </c>
      <c r="E102" s="118">
        <v>2230</v>
      </c>
      <c r="F102" s="118">
        <v>800</v>
      </c>
      <c r="G102" s="118">
        <v>100</v>
      </c>
      <c r="H102" s="118">
        <v>14</v>
      </c>
      <c r="I102" s="118">
        <v>700</v>
      </c>
      <c r="J102" s="118">
        <v>150</v>
      </c>
      <c r="K102" s="118">
        <v>10</v>
      </c>
      <c r="L102" s="118">
        <v>100</v>
      </c>
      <c r="M102" s="117">
        <v>123662.5</v>
      </c>
      <c r="N102" s="117">
        <v>293812.5</v>
      </c>
      <c r="O102" s="119">
        <v>-170150</v>
      </c>
      <c r="P102" s="117">
        <v>1.7267851895386424</v>
      </c>
      <c r="Q102" s="117">
        <v>123662.5</v>
      </c>
      <c r="R102" s="119">
        <v>-16987.5</v>
      </c>
      <c r="S102" s="118">
        <v>251</v>
      </c>
      <c r="T102" s="118">
        <v>0.25099601593625498</v>
      </c>
      <c r="U102" s="117">
        <v>492.67928286852589</v>
      </c>
      <c r="V102" s="90"/>
      <c r="W102" s="90"/>
      <c r="X102" s="90"/>
      <c r="AA102" s="90"/>
      <c r="AB102" s="90"/>
      <c r="AC102" s="90"/>
    </row>
    <row r="103" spans="2:29" x14ac:dyDescent="0.2">
      <c r="B103" s="118" t="s">
        <v>141</v>
      </c>
      <c r="C103" s="118">
        <v>1.8</v>
      </c>
      <c r="D103" s="118">
        <v>60</v>
      </c>
      <c r="E103" s="118">
        <v>2230</v>
      </c>
      <c r="F103" s="118">
        <v>800</v>
      </c>
      <c r="G103" s="118">
        <v>100</v>
      </c>
      <c r="H103" s="118">
        <v>14</v>
      </c>
      <c r="I103" s="118">
        <v>700</v>
      </c>
      <c r="J103" s="118">
        <v>125</v>
      </c>
      <c r="K103" s="118">
        <v>10</v>
      </c>
      <c r="L103" s="118">
        <v>100</v>
      </c>
      <c r="M103" s="117">
        <v>96962.5</v>
      </c>
      <c r="N103" s="117">
        <v>291837.5</v>
      </c>
      <c r="O103" s="119">
        <v>-194875</v>
      </c>
      <c r="P103" s="117">
        <v>1.4975625400898012</v>
      </c>
      <c r="Q103" s="117">
        <v>96962.5</v>
      </c>
      <c r="R103" s="119">
        <v>-21837.5</v>
      </c>
      <c r="S103" s="118">
        <v>284</v>
      </c>
      <c r="T103" s="118">
        <v>0.24295774647887325</v>
      </c>
      <c r="U103" s="117">
        <v>341.41725352112678</v>
      </c>
      <c r="V103" s="90"/>
      <c r="W103" s="90"/>
      <c r="X103" s="90"/>
      <c r="AA103" s="90"/>
      <c r="AB103" s="90"/>
      <c r="AC103" s="90"/>
    </row>
    <row r="104" spans="2:29" x14ac:dyDescent="0.2">
      <c r="B104" s="118" t="s">
        <v>141</v>
      </c>
      <c r="C104" s="118">
        <v>1.76</v>
      </c>
      <c r="D104" s="118">
        <v>60</v>
      </c>
      <c r="E104" s="118">
        <v>2230</v>
      </c>
      <c r="F104" s="118">
        <v>800</v>
      </c>
      <c r="G104" s="118">
        <v>100</v>
      </c>
      <c r="H104" s="118">
        <v>14</v>
      </c>
      <c r="I104" s="118">
        <v>700</v>
      </c>
      <c r="J104" s="118">
        <v>100</v>
      </c>
      <c r="K104" s="118">
        <v>10</v>
      </c>
      <c r="L104" s="118">
        <v>100</v>
      </c>
      <c r="M104" s="117">
        <v>92337.5</v>
      </c>
      <c r="N104" s="117">
        <v>295462.5</v>
      </c>
      <c r="O104" s="119">
        <v>-203125</v>
      </c>
      <c r="P104" s="117">
        <v>1.4545846153846154</v>
      </c>
      <c r="Q104" s="117">
        <v>92337.5</v>
      </c>
      <c r="R104" s="119">
        <v>-23750</v>
      </c>
      <c r="S104" s="118">
        <v>308</v>
      </c>
      <c r="T104" s="118">
        <v>0.2564935064935065</v>
      </c>
      <c r="U104" s="117">
        <v>299.7970779220779</v>
      </c>
      <c r="V104" s="90"/>
      <c r="W104" s="90"/>
      <c r="X104" s="90"/>
      <c r="AA104" s="90"/>
      <c r="AB104" s="90"/>
      <c r="AC104" s="90"/>
    </row>
    <row r="105" spans="2:29" x14ac:dyDescent="0.2">
      <c r="B105" s="118" t="s">
        <v>141</v>
      </c>
      <c r="C105" s="118">
        <v>1.43</v>
      </c>
      <c r="D105" s="118">
        <v>60</v>
      </c>
      <c r="E105" s="118">
        <v>2230</v>
      </c>
      <c r="F105" s="118">
        <v>800</v>
      </c>
      <c r="G105" s="118">
        <v>100</v>
      </c>
      <c r="H105" s="118">
        <v>14</v>
      </c>
      <c r="I105" s="118">
        <v>650</v>
      </c>
      <c r="J105" s="118">
        <v>75</v>
      </c>
      <c r="K105" s="118">
        <v>10</v>
      </c>
      <c r="L105" s="118">
        <v>100</v>
      </c>
      <c r="M105" s="117">
        <v>80425</v>
      </c>
      <c r="N105" s="117">
        <v>333037.5</v>
      </c>
      <c r="O105" s="119">
        <v>-252612.5</v>
      </c>
      <c r="P105" s="117">
        <v>1.3183730021277649</v>
      </c>
      <c r="Q105" s="117">
        <v>80425</v>
      </c>
      <c r="R105" s="119">
        <v>-28225</v>
      </c>
      <c r="S105" s="118">
        <v>360</v>
      </c>
      <c r="T105" s="118">
        <v>0.25555555555555554</v>
      </c>
      <c r="U105" s="117">
        <v>223.40277777777777</v>
      </c>
      <c r="V105" s="90"/>
      <c r="W105" s="90"/>
      <c r="X105" s="90"/>
      <c r="AA105" s="90"/>
      <c r="AB105" s="90"/>
      <c r="AC105" s="90"/>
    </row>
    <row r="106" spans="2:29" x14ac:dyDescent="0.2">
      <c r="B106" s="118" t="s">
        <v>141</v>
      </c>
      <c r="C106" s="118">
        <v>0.97</v>
      </c>
      <c r="D106" s="118">
        <v>60</v>
      </c>
      <c r="E106" s="118">
        <v>2230</v>
      </c>
      <c r="F106" s="118">
        <v>800</v>
      </c>
      <c r="G106" s="118">
        <v>100</v>
      </c>
      <c r="H106" s="118">
        <v>14</v>
      </c>
      <c r="I106" s="118">
        <v>650</v>
      </c>
      <c r="J106" s="118">
        <v>50</v>
      </c>
      <c r="K106" s="118">
        <v>10</v>
      </c>
      <c r="L106" s="118">
        <v>100</v>
      </c>
      <c r="M106" s="117">
        <v>48812.5</v>
      </c>
      <c r="N106" s="117">
        <v>340350</v>
      </c>
      <c r="O106" s="119">
        <v>-291537.5</v>
      </c>
      <c r="P106" s="117">
        <v>1.1674312910003002</v>
      </c>
      <c r="Q106" s="117">
        <v>48812.5</v>
      </c>
      <c r="R106" s="119">
        <v>-35950</v>
      </c>
      <c r="S106" s="118">
        <v>456</v>
      </c>
      <c r="T106" s="118">
        <v>0.2807017543859649</v>
      </c>
      <c r="U106" s="117">
        <v>107.04495614035088</v>
      </c>
      <c r="V106" s="90"/>
      <c r="W106" s="90"/>
      <c r="X106" s="90"/>
      <c r="AA106" s="90"/>
      <c r="AB106" s="90"/>
      <c r="AC106" s="90"/>
    </row>
    <row r="107" spans="2:29" x14ac:dyDescent="0.2">
      <c r="B107" s="118" t="s">
        <v>141</v>
      </c>
      <c r="C107" s="118">
        <v>1.64</v>
      </c>
      <c r="D107" s="118">
        <v>60</v>
      </c>
      <c r="E107" s="118">
        <v>2230</v>
      </c>
      <c r="F107" s="118">
        <v>800</v>
      </c>
      <c r="G107" s="118">
        <v>100</v>
      </c>
      <c r="H107" s="118">
        <v>14</v>
      </c>
      <c r="I107" s="118">
        <v>650</v>
      </c>
      <c r="J107" s="118">
        <v>25</v>
      </c>
      <c r="K107" s="118">
        <v>10</v>
      </c>
      <c r="L107" s="118">
        <v>100</v>
      </c>
      <c r="M107" s="117">
        <v>88112.5</v>
      </c>
      <c r="N107" s="117">
        <v>432200</v>
      </c>
      <c r="O107" s="119">
        <v>-344087.5</v>
      </c>
      <c r="P107" s="117">
        <v>1.2560758527990701</v>
      </c>
      <c r="Q107" s="117">
        <v>88112.5</v>
      </c>
      <c r="R107" s="119">
        <v>-30337.5</v>
      </c>
      <c r="S107" s="118">
        <v>635</v>
      </c>
      <c r="T107" s="118">
        <v>0.30236220472440944</v>
      </c>
      <c r="U107" s="117">
        <v>138.75984251968504</v>
      </c>
      <c r="V107" s="90"/>
      <c r="W107" s="90"/>
      <c r="X107" s="90"/>
      <c r="AA107" s="90"/>
      <c r="AB107" s="90"/>
      <c r="AC107" s="90"/>
    </row>
    <row r="108" spans="2:29" x14ac:dyDescent="0.2">
      <c r="B108" s="118" t="s">
        <v>141</v>
      </c>
      <c r="C108" s="118">
        <v>1.79</v>
      </c>
      <c r="D108" s="118">
        <v>60</v>
      </c>
      <c r="E108" s="118">
        <v>2230</v>
      </c>
      <c r="F108" s="118">
        <v>800</v>
      </c>
      <c r="G108" s="118">
        <v>100</v>
      </c>
      <c r="H108" s="118">
        <v>14</v>
      </c>
      <c r="I108" s="118">
        <v>650</v>
      </c>
      <c r="J108" s="118">
        <v>200</v>
      </c>
      <c r="K108" s="118">
        <v>10</v>
      </c>
      <c r="L108" s="118">
        <v>100</v>
      </c>
      <c r="M108" s="117">
        <v>106100</v>
      </c>
      <c r="N108" s="117">
        <v>277537.5</v>
      </c>
      <c r="O108" s="119">
        <v>-171437.5</v>
      </c>
      <c r="P108" s="117">
        <v>1.6188844331024426</v>
      </c>
      <c r="Q108" s="117">
        <v>106100</v>
      </c>
      <c r="R108" s="119">
        <v>-21850</v>
      </c>
      <c r="S108" s="118">
        <v>240</v>
      </c>
      <c r="T108" s="118">
        <v>0.22916666666666666</v>
      </c>
      <c r="U108" s="117">
        <v>442.08333333333331</v>
      </c>
      <c r="V108" s="90"/>
      <c r="W108" s="90"/>
      <c r="X108" s="90"/>
      <c r="AA108" s="90"/>
      <c r="AB108" s="90"/>
      <c r="AC108" s="90"/>
    </row>
    <row r="109" spans="2:29" x14ac:dyDescent="0.2">
      <c r="B109" s="118" t="s">
        <v>141</v>
      </c>
      <c r="C109" s="118">
        <v>1.79</v>
      </c>
      <c r="D109" s="118">
        <v>60</v>
      </c>
      <c r="E109" s="118">
        <v>2230</v>
      </c>
      <c r="F109" s="118">
        <v>800</v>
      </c>
      <c r="G109" s="118">
        <v>100</v>
      </c>
      <c r="H109" s="118">
        <v>14</v>
      </c>
      <c r="I109" s="118">
        <v>650</v>
      </c>
      <c r="J109" s="118">
        <v>175</v>
      </c>
      <c r="K109" s="118">
        <v>10</v>
      </c>
      <c r="L109" s="118">
        <v>100</v>
      </c>
      <c r="M109" s="117">
        <v>112687.5</v>
      </c>
      <c r="N109" s="117">
        <v>295662.5</v>
      </c>
      <c r="O109" s="119">
        <v>-182975</v>
      </c>
      <c r="P109" s="117">
        <v>1.6158628227899987</v>
      </c>
      <c r="Q109" s="117">
        <v>112687.5</v>
      </c>
      <c r="R109" s="119">
        <v>-19962.5</v>
      </c>
      <c r="S109" s="118">
        <v>254</v>
      </c>
      <c r="T109" s="118">
        <v>0.24409448818897639</v>
      </c>
      <c r="U109" s="117">
        <v>443.65157480314963</v>
      </c>
      <c r="V109" s="90"/>
      <c r="W109" s="90"/>
      <c r="X109" s="90"/>
      <c r="AA109" s="90"/>
      <c r="AB109" s="90"/>
      <c r="AC109" s="90"/>
    </row>
    <row r="110" spans="2:29" x14ac:dyDescent="0.2">
      <c r="B110" s="118" t="s">
        <v>141</v>
      </c>
      <c r="C110" s="118">
        <v>1.89</v>
      </c>
      <c r="D110" s="118">
        <v>60</v>
      </c>
      <c r="E110" s="118">
        <v>2230</v>
      </c>
      <c r="F110" s="118">
        <v>800</v>
      </c>
      <c r="G110" s="118">
        <v>100</v>
      </c>
      <c r="H110" s="118">
        <v>14</v>
      </c>
      <c r="I110" s="118">
        <v>650</v>
      </c>
      <c r="J110" s="118">
        <v>150</v>
      </c>
      <c r="K110" s="118">
        <v>10</v>
      </c>
      <c r="L110" s="118">
        <v>100</v>
      </c>
      <c r="M110" s="117">
        <v>113837.5</v>
      </c>
      <c r="N110" s="117">
        <v>294925</v>
      </c>
      <c r="O110" s="119">
        <v>-181087.5</v>
      </c>
      <c r="P110" s="117">
        <v>1.6286325671291502</v>
      </c>
      <c r="Q110" s="117">
        <v>113837.5</v>
      </c>
      <c r="R110" s="119">
        <v>-19550</v>
      </c>
      <c r="S110" s="118">
        <v>264</v>
      </c>
      <c r="T110" s="118">
        <v>0.25</v>
      </c>
      <c r="U110" s="117">
        <v>431.2026515151515</v>
      </c>
      <c r="V110" s="90"/>
      <c r="W110" s="90"/>
      <c r="X110" s="90"/>
      <c r="AA110" s="90"/>
      <c r="AB110" s="90"/>
      <c r="AC110" s="90"/>
    </row>
    <row r="111" spans="2:29" x14ac:dyDescent="0.2">
      <c r="B111" s="118" t="s">
        <v>141</v>
      </c>
      <c r="C111" s="118">
        <v>1.62</v>
      </c>
      <c r="D111" s="118">
        <v>60</v>
      </c>
      <c r="E111" s="118">
        <v>2230</v>
      </c>
      <c r="F111" s="118">
        <v>800</v>
      </c>
      <c r="G111" s="118">
        <v>100</v>
      </c>
      <c r="H111" s="118">
        <v>14</v>
      </c>
      <c r="I111" s="118">
        <v>650</v>
      </c>
      <c r="J111" s="118">
        <v>125</v>
      </c>
      <c r="K111" s="118">
        <v>10</v>
      </c>
      <c r="L111" s="118">
        <v>100</v>
      </c>
      <c r="M111" s="117">
        <v>87075</v>
      </c>
      <c r="N111" s="117">
        <v>292950</v>
      </c>
      <c r="O111" s="119">
        <v>-205875</v>
      </c>
      <c r="P111" s="117">
        <v>1.4229508196721312</v>
      </c>
      <c r="Q111" s="117">
        <v>87075</v>
      </c>
      <c r="R111" s="119">
        <v>-23712.5</v>
      </c>
      <c r="S111" s="118">
        <v>297</v>
      </c>
      <c r="T111" s="118">
        <v>0.24242424242424243</v>
      </c>
      <c r="U111" s="117">
        <v>293.18181818181819</v>
      </c>
      <c r="V111" s="90"/>
      <c r="W111" s="90"/>
      <c r="X111" s="90"/>
      <c r="AA111" s="90"/>
      <c r="AB111" s="90"/>
      <c r="AC111" s="90"/>
    </row>
    <row r="112" spans="2:29" x14ac:dyDescent="0.2">
      <c r="B112" s="118" t="s">
        <v>141</v>
      </c>
      <c r="C112" s="118">
        <v>1.53</v>
      </c>
      <c r="D112" s="118">
        <v>60</v>
      </c>
      <c r="E112" s="118">
        <v>2230</v>
      </c>
      <c r="F112" s="118">
        <v>800</v>
      </c>
      <c r="G112" s="118">
        <v>100</v>
      </c>
      <c r="H112" s="118">
        <v>14</v>
      </c>
      <c r="I112" s="118">
        <v>650</v>
      </c>
      <c r="J112" s="118">
        <v>100</v>
      </c>
      <c r="K112" s="118">
        <v>10</v>
      </c>
      <c r="L112" s="118">
        <v>100</v>
      </c>
      <c r="M112" s="117">
        <v>80612.5</v>
      </c>
      <c r="N112" s="117">
        <v>295325</v>
      </c>
      <c r="O112" s="119">
        <v>-214712.5</v>
      </c>
      <c r="P112" s="117">
        <v>1.3754439075507947</v>
      </c>
      <c r="Q112" s="117">
        <v>80612.5</v>
      </c>
      <c r="R112" s="119">
        <v>-27175</v>
      </c>
      <c r="S112" s="118">
        <v>321</v>
      </c>
      <c r="T112" s="118">
        <v>0.25233644859813081</v>
      </c>
      <c r="U112" s="117">
        <v>251.12928348909657</v>
      </c>
      <c r="V112" s="90"/>
      <c r="W112" s="90"/>
      <c r="X112" s="90"/>
      <c r="AA112" s="90"/>
      <c r="AB112" s="90"/>
      <c r="AC112" s="90"/>
    </row>
    <row r="113" spans="2:29" x14ac:dyDescent="0.2">
      <c r="B113" s="118" t="s">
        <v>141</v>
      </c>
      <c r="C113" s="118">
        <v>1.24</v>
      </c>
      <c r="D113" s="118">
        <v>60</v>
      </c>
      <c r="E113" s="118">
        <v>2230</v>
      </c>
      <c r="F113" s="118">
        <v>800</v>
      </c>
      <c r="G113" s="118">
        <v>100</v>
      </c>
      <c r="H113" s="118">
        <v>14</v>
      </c>
      <c r="I113" s="118">
        <v>600</v>
      </c>
      <c r="J113" s="118">
        <v>75</v>
      </c>
      <c r="K113" s="118">
        <v>10</v>
      </c>
      <c r="L113" s="118">
        <v>100</v>
      </c>
      <c r="M113" s="117">
        <v>69987.5</v>
      </c>
      <c r="N113" s="117">
        <v>335412.5</v>
      </c>
      <c r="O113" s="119">
        <v>-265425</v>
      </c>
      <c r="P113" s="117">
        <v>1.2636808891400584</v>
      </c>
      <c r="Q113" s="117">
        <v>69987.5</v>
      </c>
      <c r="R113" s="119">
        <v>-27937.5</v>
      </c>
      <c r="S113" s="118">
        <v>375</v>
      </c>
      <c r="T113" s="118">
        <v>0.25066666666666665</v>
      </c>
      <c r="U113" s="117">
        <v>186.63333333333333</v>
      </c>
      <c r="V113" s="90"/>
      <c r="W113" s="90"/>
      <c r="X113" s="90"/>
      <c r="AA113" s="90"/>
      <c r="AB113" s="90"/>
      <c r="AC113" s="90"/>
    </row>
    <row r="114" spans="2:29" x14ac:dyDescent="0.2">
      <c r="B114" s="118" t="s">
        <v>141</v>
      </c>
      <c r="C114" s="118">
        <v>0.77</v>
      </c>
      <c r="D114" s="118">
        <v>60</v>
      </c>
      <c r="E114" s="118">
        <v>2230</v>
      </c>
      <c r="F114" s="118">
        <v>800</v>
      </c>
      <c r="G114" s="118">
        <v>100</v>
      </c>
      <c r="H114" s="118">
        <v>14</v>
      </c>
      <c r="I114" s="118">
        <v>600</v>
      </c>
      <c r="J114" s="118">
        <v>50</v>
      </c>
      <c r="K114" s="118">
        <v>10</v>
      </c>
      <c r="L114" s="118">
        <v>100</v>
      </c>
      <c r="M114" s="117">
        <v>38775</v>
      </c>
      <c r="N114" s="117">
        <v>343025</v>
      </c>
      <c r="O114" s="119">
        <v>-304250</v>
      </c>
      <c r="P114" s="117">
        <v>1.1274445357436318</v>
      </c>
      <c r="Q114" s="117">
        <v>38775</v>
      </c>
      <c r="R114" s="119">
        <v>-37175</v>
      </c>
      <c r="S114" s="118">
        <v>472</v>
      </c>
      <c r="T114" s="118">
        <v>0.27542372881355931</v>
      </c>
      <c r="U114" s="117">
        <v>82.150423728813564</v>
      </c>
      <c r="V114" s="90"/>
      <c r="W114" s="90"/>
      <c r="X114" s="90"/>
      <c r="AA114" s="90"/>
      <c r="AB114" s="90"/>
      <c r="AC114" s="90"/>
    </row>
    <row r="115" spans="2:29" x14ac:dyDescent="0.2">
      <c r="B115" s="118" t="s">
        <v>141</v>
      </c>
      <c r="C115" s="118">
        <v>1.44</v>
      </c>
      <c r="D115" s="118">
        <v>60</v>
      </c>
      <c r="E115" s="118">
        <v>2230</v>
      </c>
      <c r="F115" s="118">
        <v>800</v>
      </c>
      <c r="G115" s="118">
        <v>100</v>
      </c>
      <c r="H115" s="118">
        <v>14</v>
      </c>
      <c r="I115" s="118">
        <v>600</v>
      </c>
      <c r="J115" s="118">
        <v>25</v>
      </c>
      <c r="K115" s="118">
        <v>10</v>
      </c>
      <c r="L115" s="118">
        <v>100</v>
      </c>
      <c r="M115" s="117">
        <v>77412.5</v>
      </c>
      <c r="N115" s="117">
        <v>435112.5</v>
      </c>
      <c r="O115" s="119">
        <v>-357700</v>
      </c>
      <c r="P115" s="117">
        <v>1.2164173888733576</v>
      </c>
      <c r="Q115" s="117">
        <v>77412.5</v>
      </c>
      <c r="R115" s="119">
        <v>-32562.5</v>
      </c>
      <c r="S115" s="118">
        <v>651</v>
      </c>
      <c r="T115" s="118">
        <v>0.29339477726574503</v>
      </c>
      <c r="U115" s="117">
        <v>118.91321044546851</v>
      </c>
      <c r="V115" s="90"/>
      <c r="W115" s="90"/>
      <c r="X115" s="90"/>
      <c r="AA115" s="90"/>
      <c r="AB115" s="90"/>
      <c r="AC115" s="90"/>
    </row>
    <row r="116" spans="2:29" x14ac:dyDescent="0.2">
      <c r="B116" s="118" t="s">
        <v>141</v>
      </c>
      <c r="C116" s="118">
        <v>1.64</v>
      </c>
      <c r="D116" s="118">
        <v>60</v>
      </c>
      <c r="E116" s="118">
        <v>2230</v>
      </c>
      <c r="F116" s="118">
        <v>800</v>
      </c>
      <c r="G116" s="118">
        <v>100</v>
      </c>
      <c r="H116" s="118">
        <v>14</v>
      </c>
      <c r="I116" s="118">
        <v>600</v>
      </c>
      <c r="J116" s="118">
        <v>200</v>
      </c>
      <c r="K116" s="118">
        <v>10</v>
      </c>
      <c r="L116" s="118">
        <v>100</v>
      </c>
      <c r="M116" s="117">
        <v>97700</v>
      </c>
      <c r="N116" s="117">
        <v>279262.5</v>
      </c>
      <c r="O116" s="119">
        <v>-181562.5</v>
      </c>
      <c r="P116" s="117">
        <v>1.5381067125645438</v>
      </c>
      <c r="Q116" s="117">
        <v>97700</v>
      </c>
      <c r="R116" s="119">
        <v>-20512.5</v>
      </c>
      <c r="S116" s="118">
        <v>255</v>
      </c>
      <c r="T116" s="118">
        <v>0.22745098039215686</v>
      </c>
      <c r="U116" s="117">
        <v>383.13725490196077</v>
      </c>
      <c r="V116" s="90"/>
      <c r="W116" s="90"/>
      <c r="X116" s="90"/>
      <c r="AA116" s="90"/>
      <c r="AB116" s="90"/>
      <c r="AC116" s="90"/>
    </row>
    <row r="117" spans="2:29" x14ac:dyDescent="0.2">
      <c r="B117" s="118" t="s">
        <v>141</v>
      </c>
      <c r="C117" s="118">
        <v>1.65</v>
      </c>
      <c r="D117" s="118">
        <v>60</v>
      </c>
      <c r="E117" s="118">
        <v>2230</v>
      </c>
      <c r="F117" s="118">
        <v>800</v>
      </c>
      <c r="G117" s="118">
        <v>100</v>
      </c>
      <c r="H117" s="118">
        <v>14</v>
      </c>
      <c r="I117" s="118">
        <v>600</v>
      </c>
      <c r="J117" s="118">
        <v>175</v>
      </c>
      <c r="K117" s="118">
        <v>10</v>
      </c>
      <c r="L117" s="118">
        <v>100</v>
      </c>
      <c r="M117" s="117">
        <v>104287.5</v>
      </c>
      <c r="N117" s="117">
        <v>297387.5</v>
      </c>
      <c r="O117" s="119">
        <v>-193100</v>
      </c>
      <c r="P117" s="117">
        <v>1.5400699119627137</v>
      </c>
      <c r="Q117" s="117">
        <v>104287.5</v>
      </c>
      <c r="R117" s="119">
        <v>-19075</v>
      </c>
      <c r="S117" s="118">
        <v>269</v>
      </c>
      <c r="T117" s="118">
        <v>0.24163568773234201</v>
      </c>
      <c r="U117" s="117">
        <v>387.68587360594796</v>
      </c>
      <c r="V117" s="90"/>
      <c r="W117" s="90"/>
      <c r="X117" s="90"/>
      <c r="AA117" s="90"/>
      <c r="AB117" s="90"/>
      <c r="AC117" s="90"/>
    </row>
    <row r="118" spans="2:29" x14ac:dyDescent="0.2">
      <c r="B118" s="118" t="s">
        <v>141</v>
      </c>
      <c r="C118" s="118">
        <v>1.73</v>
      </c>
      <c r="D118" s="118">
        <v>60</v>
      </c>
      <c r="E118" s="118">
        <v>2230</v>
      </c>
      <c r="F118" s="118">
        <v>800</v>
      </c>
      <c r="G118" s="118">
        <v>100</v>
      </c>
      <c r="H118" s="118">
        <v>14</v>
      </c>
      <c r="I118" s="118">
        <v>600</v>
      </c>
      <c r="J118" s="118">
        <v>150</v>
      </c>
      <c r="K118" s="118">
        <v>10</v>
      </c>
      <c r="L118" s="118">
        <v>100</v>
      </c>
      <c r="M118" s="117">
        <v>104987.5</v>
      </c>
      <c r="N118" s="117">
        <v>296650</v>
      </c>
      <c r="O118" s="119">
        <v>-191662.5</v>
      </c>
      <c r="P118" s="117">
        <v>1.5477727776690797</v>
      </c>
      <c r="Q118" s="117">
        <v>104987.5</v>
      </c>
      <c r="R118" s="119">
        <v>-17975</v>
      </c>
      <c r="S118" s="118">
        <v>278</v>
      </c>
      <c r="T118" s="118">
        <v>0.24820143884892087</v>
      </c>
      <c r="U118" s="117">
        <v>377.65287769784175</v>
      </c>
      <c r="V118" s="90"/>
      <c r="W118" s="90"/>
      <c r="X118" s="90"/>
      <c r="AA118" s="90"/>
      <c r="AB118" s="90"/>
      <c r="AC118" s="90"/>
    </row>
    <row r="119" spans="2:29" x14ac:dyDescent="0.2">
      <c r="B119" s="118" t="s">
        <v>141</v>
      </c>
      <c r="C119" s="118">
        <v>1.47</v>
      </c>
      <c r="D119" s="118">
        <v>60</v>
      </c>
      <c r="E119" s="118">
        <v>2230</v>
      </c>
      <c r="F119" s="118">
        <v>800</v>
      </c>
      <c r="G119" s="118">
        <v>100</v>
      </c>
      <c r="H119" s="118">
        <v>14</v>
      </c>
      <c r="I119" s="118">
        <v>600</v>
      </c>
      <c r="J119" s="118">
        <v>125</v>
      </c>
      <c r="K119" s="118">
        <v>10</v>
      </c>
      <c r="L119" s="118">
        <v>100</v>
      </c>
      <c r="M119" s="117">
        <v>79150</v>
      </c>
      <c r="N119" s="117">
        <v>294675</v>
      </c>
      <c r="O119" s="119">
        <v>-215525</v>
      </c>
      <c r="P119" s="117">
        <v>1.3672427792599466</v>
      </c>
      <c r="Q119" s="117">
        <v>79150</v>
      </c>
      <c r="R119" s="119">
        <v>-22137.5</v>
      </c>
      <c r="S119" s="118">
        <v>311</v>
      </c>
      <c r="T119" s="118">
        <v>0.24115755627009647</v>
      </c>
      <c r="U119" s="117">
        <v>254.50160771704179</v>
      </c>
      <c r="V119" s="90"/>
      <c r="W119" s="90"/>
      <c r="X119" s="90"/>
      <c r="AA119" s="90"/>
      <c r="AB119" s="90"/>
      <c r="AC119" s="90"/>
    </row>
    <row r="120" spans="2:29" x14ac:dyDescent="0.2">
      <c r="B120" s="118" t="s">
        <v>141</v>
      </c>
      <c r="C120" s="118">
        <v>1.4</v>
      </c>
      <c r="D120" s="118">
        <v>60</v>
      </c>
      <c r="E120" s="118">
        <v>2230</v>
      </c>
      <c r="F120" s="118">
        <v>800</v>
      </c>
      <c r="G120" s="118">
        <v>100</v>
      </c>
      <c r="H120" s="118">
        <v>14</v>
      </c>
      <c r="I120" s="118">
        <v>600</v>
      </c>
      <c r="J120" s="118">
        <v>100</v>
      </c>
      <c r="K120" s="118">
        <v>10</v>
      </c>
      <c r="L120" s="118">
        <v>100</v>
      </c>
      <c r="M120" s="117">
        <v>73575</v>
      </c>
      <c r="N120" s="117">
        <v>297050</v>
      </c>
      <c r="O120" s="119">
        <v>-223475</v>
      </c>
      <c r="P120" s="117">
        <v>1.329231457657456</v>
      </c>
      <c r="Q120" s="117">
        <v>73575</v>
      </c>
      <c r="R120" s="119">
        <v>-25600</v>
      </c>
      <c r="S120" s="118">
        <v>335</v>
      </c>
      <c r="T120" s="118">
        <v>0.2507462686567164</v>
      </c>
      <c r="U120" s="117">
        <v>219.62686567164178</v>
      </c>
      <c r="V120" s="90"/>
      <c r="W120" s="90"/>
      <c r="X120" s="90"/>
      <c r="AA120" s="90"/>
      <c r="AB120" s="90"/>
      <c r="AC120" s="90"/>
    </row>
    <row r="121" spans="2:29" x14ac:dyDescent="0.2">
      <c r="B121" s="118" t="s">
        <v>141</v>
      </c>
      <c r="C121" s="118">
        <v>1.1599999999999999</v>
      </c>
      <c r="D121" s="118">
        <v>60</v>
      </c>
      <c r="E121" s="118">
        <v>2230</v>
      </c>
      <c r="F121" s="118">
        <v>800</v>
      </c>
      <c r="G121" s="118">
        <v>100</v>
      </c>
      <c r="H121" s="118">
        <v>14</v>
      </c>
      <c r="I121" s="118">
        <v>550</v>
      </c>
      <c r="J121" s="118">
        <v>75</v>
      </c>
      <c r="K121" s="118">
        <v>10</v>
      </c>
      <c r="L121" s="118">
        <v>100</v>
      </c>
      <c r="M121" s="117">
        <v>65837.5</v>
      </c>
      <c r="N121" s="117">
        <v>336587.5</v>
      </c>
      <c r="O121" s="119">
        <v>-270750</v>
      </c>
      <c r="P121" s="117">
        <v>1.2431671283471837</v>
      </c>
      <c r="Q121" s="117">
        <v>65837.5</v>
      </c>
      <c r="R121" s="119">
        <v>-30187.5</v>
      </c>
      <c r="S121" s="118">
        <v>375</v>
      </c>
      <c r="T121" s="118">
        <v>0.248</v>
      </c>
      <c r="U121" s="117">
        <v>175.56666666666666</v>
      </c>
      <c r="V121" s="90"/>
      <c r="W121" s="90"/>
      <c r="X121" s="90"/>
      <c r="AA121" s="90"/>
      <c r="AB121" s="90"/>
      <c r="AC121" s="90"/>
    </row>
    <row r="122" spans="2:29" x14ac:dyDescent="0.2">
      <c r="B122" s="118" t="s">
        <v>141</v>
      </c>
      <c r="C122" s="118">
        <v>0.71</v>
      </c>
      <c r="D122" s="118">
        <v>60</v>
      </c>
      <c r="E122" s="118">
        <v>2230</v>
      </c>
      <c r="F122" s="118">
        <v>800</v>
      </c>
      <c r="G122" s="118">
        <v>100</v>
      </c>
      <c r="H122" s="118">
        <v>14</v>
      </c>
      <c r="I122" s="118">
        <v>550</v>
      </c>
      <c r="J122" s="118">
        <v>50</v>
      </c>
      <c r="K122" s="118">
        <v>10</v>
      </c>
      <c r="L122" s="118">
        <v>100</v>
      </c>
      <c r="M122" s="117">
        <v>36212.5</v>
      </c>
      <c r="N122" s="117">
        <v>342825</v>
      </c>
      <c r="O122" s="119">
        <v>-306612.5</v>
      </c>
      <c r="P122" s="117">
        <v>1.118105100085613</v>
      </c>
      <c r="Q122" s="117">
        <v>36212.5</v>
      </c>
      <c r="R122" s="119">
        <v>-41175</v>
      </c>
      <c r="S122" s="118">
        <v>471</v>
      </c>
      <c r="T122" s="118">
        <v>0.27600849256900212</v>
      </c>
      <c r="U122" s="117">
        <v>76.884288747346076</v>
      </c>
      <c r="V122" s="90"/>
      <c r="W122" s="90"/>
      <c r="X122" s="90"/>
      <c r="AA122" s="90"/>
      <c r="AB122" s="90"/>
      <c r="AC122" s="90"/>
    </row>
    <row r="123" spans="2:29" x14ac:dyDescent="0.2">
      <c r="B123" s="118" t="s">
        <v>141</v>
      </c>
      <c r="C123" s="118">
        <v>1.41</v>
      </c>
      <c r="D123" s="118">
        <v>60</v>
      </c>
      <c r="E123" s="118">
        <v>2230</v>
      </c>
      <c r="F123" s="118">
        <v>800</v>
      </c>
      <c r="G123" s="118">
        <v>100</v>
      </c>
      <c r="H123" s="118">
        <v>14</v>
      </c>
      <c r="I123" s="118">
        <v>550</v>
      </c>
      <c r="J123" s="118">
        <v>25</v>
      </c>
      <c r="K123" s="118">
        <v>10</v>
      </c>
      <c r="L123" s="118">
        <v>100</v>
      </c>
      <c r="M123" s="117">
        <v>76087.5</v>
      </c>
      <c r="N123" s="117">
        <v>436475</v>
      </c>
      <c r="O123" s="119">
        <v>-360387.5</v>
      </c>
      <c r="P123" s="117">
        <v>1.2111269120044397</v>
      </c>
      <c r="Q123" s="117">
        <v>76087.5</v>
      </c>
      <c r="R123" s="119">
        <v>-35650</v>
      </c>
      <c r="S123" s="118">
        <v>651</v>
      </c>
      <c r="T123" s="118">
        <v>0.29493087557603687</v>
      </c>
      <c r="U123" s="117">
        <v>116.8778801843318</v>
      </c>
      <c r="V123" s="90"/>
      <c r="W123" s="90"/>
      <c r="X123" s="90"/>
      <c r="AA123" s="90"/>
      <c r="AB123" s="90"/>
      <c r="AC123" s="90"/>
    </row>
    <row r="124" spans="2:29" x14ac:dyDescent="0.2">
      <c r="B124" s="118" t="s">
        <v>141</v>
      </c>
      <c r="C124" s="118">
        <v>1.48</v>
      </c>
      <c r="D124" s="118">
        <v>60</v>
      </c>
      <c r="E124" s="118">
        <v>2230</v>
      </c>
      <c r="F124" s="118">
        <v>800</v>
      </c>
      <c r="G124" s="118">
        <v>100</v>
      </c>
      <c r="H124" s="118">
        <v>14</v>
      </c>
      <c r="I124" s="118">
        <v>550</v>
      </c>
      <c r="J124" s="118">
        <v>200</v>
      </c>
      <c r="K124" s="118">
        <v>10</v>
      </c>
      <c r="L124" s="118">
        <v>100</v>
      </c>
      <c r="M124" s="117">
        <v>88737.5</v>
      </c>
      <c r="N124" s="117">
        <v>279712.5</v>
      </c>
      <c r="O124" s="119">
        <v>-190975</v>
      </c>
      <c r="P124" s="117">
        <v>1.4646550595627701</v>
      </c>
      <c r="Q124" s="117">
        <v>88737.5</v>
      </c>
      <c r="R124" s="119">
        <v>-20512.5</v>
      </c>
      <c r="S124" s="118">
        <v>255</v>
      </c>
      <c r="T124" s="118">
        <v>0.21568627450980393</v>
      </c>
      <c r="U124" s="117">
        <v>347.99019607843138</v>
      </c>
      <c r="V124" s="90"/>
      <c r="W124" s="90"/>
      <c r="X124" s="90"/>
      <c r="AA124" s="90"/>
      <c r="AB124" s="90"/>
      <c r="AC124" s="90"/>
    </row>
    <row r="125" spans="2:29" x14ac:dyDescent="0.2">
      <c r="B125" s="118" t="s">
        <v>141</v>
      </c>
      <c r="C125" s="118">
        <v>1.49</v>
      </c>
      <c r="D125" s="118">
        <v>60</v>
      </c>
      <c r="E125" s="118">
        <v>2230</v>
      </c>
      <c r="F125" s="118">
        <v>800</v>
      </c>
      <c r="G125" s="118">
        <v>100</v>
      </c>
      <c r="H125" s="118">
        <v>14</v>
      </c>
      <c r="I125" s="118">
        <v>550</v>
      </c>
      <c r="J125" s="118">
        <v>175</v>
      </c>
      <c r="K125" s="118">
        <v>10</v>
      </c>
      <c r="L125" s="118">
        <v>100</v>
      </c>
      <c r="M125" s="117">
        <v>94725</v>
      </c>
      <c r="N125" s="117">
        <v>297837.5</v>
      </c>
      <c r="O125" s="119">
        <v>-203112.5</v>
      </c>
      <c r="P125" s="117">
        <v>1.4663671610560649</v>
      </c>
      <c r="Q125" s="117">
        <v>94725</v>
      </c>
      <c r="R125" s="119">
        <v>-19487.5</v>
      </c>
      <c r="S125" s="118">
        <v>270</v>
      </c>
      <c r="T125" s="118">
        <v>0.22962962962962963</v>
      </c>
      <c r="U125" s="117">
        <v>350.83333333333331</v>
      </c>
      <c r="V125" s="90"/>
      <c r="W125" s="90"/>
      <c r="X125" s="90"/>
      <c r="AA125" s="90"/>
      <c r="AB125" s="90"/>
      <c r="AC125" s="90"/>
    </row>
    <row r="126" spans="2:29" x14ac:dyDescent="0.2">
      <c r="B126" s="118" t="s">
        <v>141</v>
      </c>
      <c r="C126" s="118">
        <v>1.58</v>
      </c>
      <c r="D126" s="118">
        <v>60</v>
      </c>
      <c r="E126" s="118">
        <v>2230</v>
      </c>
      <c r="F126" s="118">
        <v>800</v>
      </c>
      <c r="G126" s="118">
        <v>100</v>
      </c>
      <c r="H126" s="118">
        <v>14</v>
      </c>
      <c r="I126" s="118">
        <v>550</v>
      </c>
      <c r="J126" s="118">
        <v>150</v>
      </c>
      <c r="K126" s="118">
        <v>10</v>
      </c>
      <c r="L126" s="118">
        <v>100</v>
      </c>
      <c r="M126" s="117">
        <v>96262.5</v>
      </c>
      <c r="N126" s="117">
        <v>297212.5</v>
      </c>
      <c r="O126" s="119">
        <v>-200950</v>
      </c>
      <c r="P126" s="117">
        <v>1.4790370738989798</v>
      </c>
      <c r="Q126" s="117">
        <v>96262.5</v>
      </c>
      <c r="R126" s="119">
        <v>-19075</v>
      </c>
      <c r="S126" s="118">
        <v>278</v>
      </c>
      <c r="T126" s="118">
        <v>0.24100719424460432</v>
      </c>
      <c r="U126" s="117">
        <v>346.26798561151077</v>
      </c>
      <c r="V126" s="90"/>
      <c r="W126" s="90"/>
      <c r="X126" s="90"/>
      <c r="AA126" s="90"/>
      <c r="AB126" s="90"/>
      <c r="AC126" s="90"/>
    </row>
    <row r="127" spans="2:29" x14ac:dyDescent="0.2">
      <c r="B127" s="118" t="s">
        <v>141</v>
      </c>
      <c r="C127" s="118">
        <v>1.31</v>
      </c>
      <c r="D127" s="118">
        <v>60</v>
      </c>
      <c r="E127" s="118">
        <v>2230</v>
      </c>
      <c r="F127" s="118">
        <v>800</v>
      </c>
      <c r="G127" s="118">
        <v>100</v>
      </c>
      <c r="H127" s="118">
        <v>14</v>
      </c>
      <c r="I127" s="118">
        <v>550</v>
      </c>
      <c r="J127" s="118">
        <v>125</v>
      </c>
      <c r="K127" s="118">
        <v>10</v>
      </c>
      <c r="L127" s="118">
        <v>100</v>
      </c>
      <c r="M127" s="117">
        <v>71687.5</v>
      </c>
      <c r="N127" s="117">
        <v>295237.5</v>
      </c>
      <c r="O127" s="119">
        <v>-223550</v>
      </c>
      <c r="P127" s="117">
        <v>1.3206777007380899</v>
      </c>
      <c r="Q127" s="117">
        <v>71687.5</v>
      </c>
      <c r="R127" s="119">
        <v>-22375</v>
      </c>
      <c r="S127" s="118">
        <v>310</v>
      </c>
      <c r="T127" s="118">
        <v>0.23548387096774193</v>
      </c>
      <c r="U127" s="117">
        <v>231.25</v>
      </c>
      <c r="V127" s="90"/>
      <c r="W127" s="90"/>
      <c r="X127" s="90"/>
      <c r="AA127" s="90"/>
      <c r="AB127" s="90"/>
      <c r="AC127" s="90"/>
    </row>
    <row r="128" spans="2:29" x14ac:dyDescent="0.2">
      <c r="B128" s="118" t="s">
        <v>141</v>
      </c>
      <c r="C128" s="118">
        <v>1.25</v>
      </c>
      <c r="D128" s="118">
        <v>60</v>
      </c>
      <c r="E128" s="118">
        <v>2230</v>
      </c>
      <c r="F128" s="118">
        <v>800</v>
      </c>
      <c r="G128" s="118">
        <v>100</v>
      </c>
      <c r="H128" s="118">
        <v>14</v>
      </c>
      <c r="I128" s="118">
        <v>550</v>
      </c>
      <c r="J128" s="118">
        <v>100</v>
      </c>
      <c r="K128" s="118">
        <v>10</v>
      </c>
      <c r="L128" s="118">
        <v>100</v>
      </c>
      <c r="M128" s="117">
        <v>66375</v>
      </c>
      <c r="N128" s="117">
        <v>297650</v>
      </c>
      <c r="O128" s="119">
        <v>-231275</v>
      </c>
      <c r="P128" s="117">
        <v>1.2869960004323857</v>
      </c>
      <c r="Q128" s="117">
        <v>66375</v>
      </c>
      <c r="R128" s="119">
        <v>-25775</v>
      </c>
      <c r="S128" s="118">
        <v>335</v>
      </c>
      <c r="T128" s="118">
        <v>0.24776119402985075</v>
      </c>
      <c r="U128" s="117">
        <v>198.13432835820896</v>
      </c>
      <c r="V128" s="90"/>
      <c r="W128" s="90"/>
      <c r="X128" s="90"/>
      <c r="AA128" s="90"/>
      <c r="AB128" s="90"/>
      <c r="AC128" s="90"/>
    </row>
    <row r="129" spans="2:29" x14ac:dyDescent="0.2">
      <c r="B129" s="118" t="s">
        <v>141</v>
      </c>
      <c r="C129" s="118">
        <v>1.25</v>
      </c>
      <c r="D129" s="118">
        <v>60</v>
      </c>
      <c r="E129" s="118">
        <v>2230</v>
      </c>
      <c r="F129" s="118">
        <v>800</v>
      </c>
      <c r="G129" s="118">
        <v>100</v>
      </c>
      <c r="H129" s="118">
        <v>14</v>
      </c>
      <c r="I129" s="118">
        <v>500</v>
      </c>
      <c r="J129" s="118">
        <v>75</v>
      </c>
      <c r="K129" s="118">
        <v>10</v>
      </c>
      <c r="L129" s="118">
        <v>100</v>
      </c>
      <c r="M129" s="117">
        <v>71237.5</v>
      </c>
      <c r="N129" s="117">
        <v>341050</v>
      </c>
      <c r="O129" s="119">
        <v>-269812.5</v>
      </c>
      <c r="P129" s="117">
        <v>1.2640259439425527</v>
      </c>
      <c r="Q129" s="117">
        <v>71237.5</v>
      </c>
      <c r="R129" s="119">
        <v>-27875</v>
      </c>
      <c r="S129" s="118">
        <v>382</v>
      </c>
      <c r="T129" s="118">
        <v>0.23821989528795812</v>
      </c>
      <c r="U129" s="117">
        <v>186.48560209424085</v>
      </c>
      <c r="V129" s="90"/>
      <c r="W129" s="90"/>
      <c r="X129" s="90"/>
      <c r="AA129" s="90"/>
      <c r="AB129" s="90"/>
      <c r="AC129" s="90"/>
    </row>
    <row r="130" spans="2:29" x14ac:dyDescent="0.2">
      <c r="B130" s="118" t="s">
        <v>141</v>
      </c>
      <c r="C130" s="118">
        <v>0.85</v>
      </c>
      <c r="D130" s="118">
        <v>60</v>
      </c>
      <c r="E130" s="118">
        <v>2230</v>
      </c>
      <c r="F130" s="118">
        <v>800</v>
      </c>
      <c r="G130" s="118">
        <v>100</v>
      </c>
      <c r="H130" s="118">
        <v>14</v>
      </c>
      <c r="I130" s="118">
        <v>500</v>
      </c>
      <c r="J130" s="118">
        <v>50</v>
      </c>
      <c r="K130" s="118">
        <v>10</v>
      </c>
      <c r="L130" s="118">
        <v>100</v>
      </c>
      <c r="M130" s="117">
        <v>43425</v>
      </c>
      <c r="N130" s="117">
        <v>348537.5</v>
      </c>
      <c r="O130" s="119">
        <v>-305112.5</v>
      </c>
      <c r="P130" s="117">
        <v>1.1423245524191896</v>
      </c>
      <c r="Q130" s="117">
        <v>43425</v>
      </c>
      <c r="R130" s="119">
        <v>-41550</v>
      </c>
      <c r="S130" s="118">
        <v>477</v>
      </c>
      <c r="T130" s="118">
        <v>0.27253668763102723</v>
      </c>
      <c r="U130" s="117">
        <v>91.037735849056602</v>
      </c>
      <c r="V130" s="90"/>
      <c r="W130" s="90"/>
      <c r="X130" s="90"/>
      <c r="AA130" s="90"/>
      <c r="AB130" s="90"/>
      <c r="AC130" s="90"/>
    </row>
    <row r="131" spans="2:29" x14ac:dyDescent="0.2">
      <c r="B131" s="118" t="s">
        <v>141</v>
      </c>
      <c r="C131" s="118">
        <v>1.45</v>
      </c>
      <c r="D131" s="118">
        <v>60</v>
      </c>
      <c r="E131" s="118">
        <v>2230</v>
      </c>
      <c r="F131" s="118">
        <v>800</v>
      </c>
      <c r="G131" s="118">
        <v>100</v>
      </c>
      <c r="H131" s="118">
        <v>14</v>
      </c>
      <c r="I131" s="118">
        <v>500</v>
      </c>
      <c r="J131" s="118">
        <v>25</v>
      </c>
      <c r="K131" s="118">
        <v>10</v>
      </c>
      <c r="L131" s="118">
        <v>100</v>
      </c>
      <c r="M131" s="117">
        <v>78637.5</v>
      </c>
      <c r="N131" s="117">
        <v>439325</v>
      </c>
      <c r="O131" s="119">
        <v>-360687.5</v>
      </c>
      <c r="P131" s="117">
        <v>1.2180211401836769</v>
      </c>
      <c r="Q131" s="117">
        <v>78637.5</v>
      </c>
      <c r="R131" s="119">
        <v>-37425</v>
      </c>
      <c r="S131" s="118">
        <v>660</v>
      </c>
      <c r="T131" s="118">
        <v>0.29090909090909089</v>
      </c>
      <c r="U131" s="117">
        <v>119.14772727272727</v>
      </c>
      <c r="V131" s="90"/>
      <c r="W131" s="90"/>
      <c r="X131" s="90"/>
      <c r="AA131" s="90"/>
      <c r="AB131" s="90"/>
      <c r="AC131" s="90"/>
    </row>
    <row r="132" spans="2:29" x14ac:dyDescent="0.2">
      <c r="B132" s="118" t="s">
        <v>141</v>
      </c>
      <c r="C132" s="118">
        <v>1.57</v>
      </c>
      <c r="D132" s="118">
        <v>60</v>
      </c>
      <c r="E132" s="118">
        <v>2230</v>
      </c>
      <c r="F132" s="118">
        <v>800</v>
      </c>
      <c r="G132" s="118">
        <v>100</v>
      </c>
      <c r="H132" s="118">
        <v>14</v>
      </c>
      <c r="I132" s="118">
        <v>500</v>
      </c>
      <c r="J132" s="118">
        <v>200</v>
      </c>
      <c r="K132" s="118">
        <v>10</v>
      </c>
      <c r="L132" s="118">
        <v>100</v>
      </c>
      <c r="M132" s="117">
        <v>94912.5</v>
      </c>
      <c r="N132" s="117">
        <v>283725</v>
      </c>
      <c r="O132" s="119">
        <v>-188812.5</v>
      </c>
      <c r="P132" s="117">
        <v>1.5026812313803377</v>
      </c>
      <c r="Q132" s="117">
        <v>94912.5</v>
      </c>
      <c r="R132" s="119">
        <v>-18062.5</v>
      </c>
      <c r="S132" s="118">
        <v>264</v>
      </c>
      <c r="T132" s="118">
        <v>0.20454545454545456</v>
      </c>
      <c r="U132" s="117">
        <v>359.51704545454544</v>
      </c>
      <c r="V132" s="90"/>
      <c r="W132" s="90"/>
      <c r="X132" s="90"/>
      <c r="AA132" s="90"/>
      <c r="AB132" s="90"/>
      <c r="AC132" s="90"/>
    </row>
    <row r="133" spans="2:29" x14ac:dyDescent="0.2">
      <c r="B133" s="118" t="s">
        <v>141</v>
      </c>
      <c r="C133" s="118">
        <v>1.58</v>
      </c>
      <c r="D133" s="118">
        <v>60</v>
      </c>
      <c r="E133" s="118">
        <v>2230</v>
      </c>
      <c r="F133" s="118">
        <v>800</v>
      </c>
      <c r="G133" s="118">
        <v>100</v>
      </c>
      <c r="H133" s="118">
        <v>14</v>
      </c>
      <c r="I133" s="118">
        <v>500</v>
      </c>
      <c r="J133" s="118">
        <v>175</v>
      </c>
      <c r="K133" s="118">
        <v>10</v>
      </c>
      <c r="L133" s="118">
        <v>100</v>
      </c>
      <c r="M133" s="117">
        <v>101537.5</v>
      </c>
      <c r="N133" s="117">
        <v>301912.5</v>
      </c>
      <c r="O133" s="119">
        <v>-200375</v>
      </c>
      <c r="P133" s="117">
        <v>1.5067373674360574</v>
      </c>
      <c r="Q133" s="117">
        <v>101537.5</v>
      </c>
      <c r="R133" s="119">
        <v>-18687.5</v>
      </c>
      <c r="S133" s="118">
        <v>278</v>
      </c>
      <c r="T133" s="118">
        <v>0.22661870503597123</v>
      </c>
      <c r="U133" s="117">
        <v>365.24280575539569</v>
      </c>
      <c r="V133" s="90"/>
      <c r="W133" s="90"/>
      <c r="X133" s="90"/>
      <c r="AA133" s="90"/>
      <c r="AB133" s="90"/>
      <c r="AC133" s="90"/>
    </row>
    <row r="134" spans="2:29" x14ac:dyDescent="0.2">
      <c r="B134" s="118" t="s">
        <v>141</v>
      </c>
      <c r="C134" s="118">
        <v>1.67</v>
      </c>
      <c r="D134" s="118">
        <v>60</v>
      </c>
      <c r="E134" s="118">
        <v>2230</v>
      </c>
      <c r="F134" s="118">
        <v>800</v>
      </c>
      <c r="G134" s="118">
        <v>100</v>
      </c>
      <c r="H134" s="118">
        <v>14</v>
      </c>
      <c r="I134" s="118">
        <v>500</v>
      </c>
      <c r="J134" s="118">
        <v>150</v>
      </c>
      <c r="K134" s="118">
        <v>10</v>
      </c>
      <c r="L134" s="118">
        <v>100</v>
      </c>
      <c r="M134" s="117">
        <v>102300</v>
      </c>
      <c r="N134" s="117">
        <v>300787.5</v>
      </c>
      <c r="O134" s="119">
        <v>-198487.5</v>
      </c>
      <c r="P134" s="117">
        <v>1.5153976950689589</v>
      </c>
      <c r="Q134" s="117">
        <v>102300</v>
      </c>
      <c r="R134" s="119">
        <v>-17837.5</v>
      </c>
      <c r="S134" s="118">
        <v>285</v>
      </c>
      <c r="T134" s="118">
        <v>0.23508771929824562</v>
      </c>
      <c r="U134" s="117">
        <v>358.94736842105266</v>
      </c>
      <c r="V134" s="90"/>
      <c r="W134" s="90"/>
      <c r="X134" s="90"/>
      <c r="AA134" s="90"/>
      <c r="AB134" s="90"/>
      <c r="AC134" s="90"/>
    </row>
    <row r="135" spans="2:29" x14ac:dyDescent="0.2">
      <c r="B135" s="118" t="s">
        <v>141</v>
      </c>
      <c r="C135" s="118">
        <v>1.42</v>
      </c>
      <c r="D135" s="118">
        <v>60</v>
      </c>
      <c r="E135" s="118">
        <v>2230</v>
      </c>
      <c r="F135" s="118">
        <v>800</v>
      </c>
      <c r="G135" s="118">
        <v>100</v>
      </c>
      <c r="H135" s="118">
        <v>14</v>
      </c>
      <c r="I135" s="118">
        <v>500</v>
      </c>
      <c r="J135" s="118">
        <v>125</v>
      </c>
      <c r="K135" s="118">
        <v>10</v>
      </c>
      <c r="L135" s="118">
        <v>100</v>
      </c>
      <c r="M135" s="117">
        <v>77962.5</v>
      </c>
      <c r="N135" s="117">
        <v>299450</v>
      </c>
      <c r="O135" s="119">
        <v>-221487.5</v>
      </c>
      <c r="P135" s="117">
        <v>1.351995033579773</v>
      </c>
      <c r="Q135" s="117">
        <v>77962.5</v>
      </c>
      <c r="R135" s="119">
        <v>-19600</v>
      </c>
      <c r="S135" s="118">
        <v>317</v>
      </c>
      <c r="T135" s="118">
        <v>0.2302839116719243</v>
      </c>
      <c r="U135" s="117">
        <v>245.93848580441642</v>
      </c>
      <c r="V135" s="90"/>
      <c r="W135" s="90"/>
      <c r="X135" s="90"/>
      <c r="AA135" s="90"/>
      <c r="AB135" s="90"/>
      <c r="AC135" s="90"/>
    </row>
    <row r="136" spans="2:29" x14ac:dyDescent="0.2">
      <c r="B136" s="118" t="s">
        <v>141</v>
      </c>
      <c r="C136" s="118">
        <v>1.37</v>
      </c>
      <c r="D136" s="118">
        <v>60</v>
      </c>
      <c r="E136" s="118">
        <v>2230</v>
      </c>
      <c r="F136" s="118">
        <v>800</v>
      </c>
      <c r="G136" s="118">
        <v>100</v>
      </c>
      <c r="H136" s="118">
        <v>14</v>
      </c>
      <c r="I136" s="118">
        <v>500</v>
      </c>
      <c r="J136" s="118">
        <v>100</v>
      </c>
      <c r="K136" s="118">
        <v>10</v>
      </c>
      <c r="L136" s="118">
        <v>100</v>
      </c>
      <c r="M136" s="117">
        <v>73387.5</v>
      </c>
      <c r="N136" s="117">
        <v>302112.5</v>
      </c>
      <c r="O136" s="119">
        <v>-228725</v>
      </c>
      <c r="P136" s="117">
        <v>1.3208547382227567</v>
      </c>
      <c r="Q136" s="117">
        <v>73387.5</v>
      </c>
      <c r="R136" s="119">
        <v>-22662.5</v>
      </c>
      <c r="S136" s="118">
        <v>341</v>
      </c>
      <c r="T136" s="118">
        <v>0.24340175953079179</v>
      </c>
      <c r="U136" s="117">
        <v>215.21260997067449</v>
      </c>
      <c r="V136" s="90"/>
      <c r="W136" s="90"/>
      <c r="X136" s="90"/>
      <c r="AA136" s="90"/>
      <c r="AB136" s="90"/>
      <c r="AC136" s="90"/>
    </row>
    <row r="137" spans="2:29" x14ac:dyDescent="0.2">
      <c r="B137" s="118" t="s">
        <v>141</v>
      </c>
      <c r="C137" s="118">
        <v>1.4</v>
      </c>
      <c r="D137" s="118">
        <v>60</v>
      </c>
      <c r="E137" s="118">
        <v>2230</v>
      </c>
      <c r="F137" s="118">
        <v>800</v>
      </c>
      <c r="G137" s="118">
        <v>100</v>
      </c>
      <c r="H137" s="118">
        <v>14</v>
      </c>
      <c r="I137" s="118">
        <v>450</v>
      </c>
      <c r="J137" s="118">
        <v>75</v>
      </c>
      <c r="K137" s="118">
        <v>10</v>
      </c>
      <c r="L137" s="118">
        <v>100</v>
      </c>
      <c r="M137" s="117">
        <v>80725</v>
      </c>
      <c r="N137" s="117">
        <v>352175</v>
      </c>
      <c r="O137" s="119">
        <v>-271450</v>
      </c>
      <c r="P137" s="117">
        <v>1.2973844170197091</v>
      </c>
      <c r="Q137" s="117">
        <v>80725</v>
      </c>
      <c r="R137" s="119">
        <v>-29725</v>
      </c>
      <c r="S137" s="118">
        <v>385</v>
      </c>
      <c r="T137" s="118">
        <v>0.24675324675324675</v>
      </c>
      <c r="U137" s="117">
        <v>209.67532467532467</v>
      </c>
      <c r="V137" s="90"/>
      <c r="W137" s="90"/>
      <c r="X137" s="90"/>
      <c r="AA137" s="90"/>
      <c r="AB137" s="90"/>
      <c r="AC137" s="90"/>
    </row>
    <row r="138" spans="2:29" x14ac:dyDescent="0.2">
      <c r="B138" s="118" t="s">
        <v>141</v>
      </c>
      <c r="C138" s="118">
        <v>1.08</v>
      </c>
      <c r="D138" s="118">
        <v>60</v>
      </c>
      <c r="E138" s="118">
        <v>2230</v>
      </c>
      <c r="F138" s="118">
        <v>800</v>
      </c>
      <c r="G138" s="118">
        <v>100</v>
      </c>
      <c r="H138" s="118">
        <v>14</v>
      </c>
      <c r="I138" s="118">
        <v>450</v>
      </c>
      <c r="J138" s="118">
        <v>50</v>
      </c>
      <c r="K138" s="118">
        <v>10</v>
      </c>
      <c r="L138" s="118">
        <v>100</v>
      </c>
      <c r="M138" s="117">
        <v>56200</v>
      </c>
      <c r="N138" s="117">
        <v>361950</v>
      </c>
      <c r="O138" s="119">
        <v>-305750</v>
      </c>
      <c r="P138" s="117">
        <v>1.1838103025347506</v>
      </c>
      <c r="Q138" s="117">
        <v>56200</v>
      </c>
      <c r="R138" s="119">
        <v>-40075</v>
      </c>
      <c r="S138" s="118">
        <v>479</v>
      </c>
      <c r="T138" s="118">
        <v>0.2881002087682672</v>
      </c>
      <c r="U138" s="117">
        <v>117.3277661795407</v>
      </c>
      <c r="V138" s="90"/>
      <c r="W138" s="90"/>
      <c r="X138" s="90"/>
      <c r="AA138" s="90"/>
      <c r="AB138" s="90"/>
      <c r="AC138" s="90"/>
    </row>
    <row r="139" spans="2:29" x14ac:dyDescent="0.2">
      <c r="B139" s="118" t="s">
        <v>141</v>
      </c>
      <c r="C139" s="118">
        <v>1.69</v>
      </c>
      <c r="D139" s="118">
        <v>60</v>
      </c>
      <c r="E139" s="118">
        <v>2230</v>
      </c>
      <c r="F139" s="118">
        <v>800</v>
      </c>
      <c r="G139" s="118">
        <v>100</v>
      </c>
      <c r="H139" s="118">
        <v>14</v>
      </c>
      <c r="I139" s="118">
        <v>450</v>
      </c>
      <c r="J139" s="118">
        <v>25</v>
      </c>
      <c r="K139" s="118">
        <v>10</v>
      </c>
      <c r="L139" s="118">
        <v>100</v>
      </c>
      <c r="M139" s="117">
        <v>93375</v>
      </c>
      <c r="N139" s="117">
        <v>453187.5</v>
      </c>
      <c r="O139" s="119">
        <v>-359812.5</v>
      </c>
      <c r="P139" s="117">
        <v>1.25951016154247</v>
      </c>
      <c r="Q139" s="117">
        <v>93375</v>
      </c>
      <c r="R139" s="119">
        <v>-36337.5</v>
      </c>
      <c r="S139" s="118">
        <v>661</v>
      </c>
      <c r="T139" s="118">
        <v>0.29803328290468989</v>
      </c>
      <c r="U139" s="117">
        <v>141.26323751891073</v>
      </c>
      <c r="V139" s="90"/>
      <c r="W139" s="90"/>
      <c r="X139" s="90"/>
      <c r="AA139" s="90"/>
      <c r="AB139" s="90"/>
      <c r="AC139" s="90"/>
    </row>
    <row r="140" spans="2:29" x14ac:dyDescent="0.2">
      <c r="B140" s="118" t="s">
        <v>141</v>
      </c>
      <c r="C140" s="118">
        <v>1.73</v>
      </c>
      <c r="D140" s="118">
        <v>60</v>
      </c>
      <c r="E140" s="118">
        <v>2230</v>
      </c>
      <c r="F140" s="118">
        <v>800</v>
      </c>
      <c r="G140" s="118">
        <v>100</v>
      </c>
      <c r="H140" s="118">
        <v>14</v>
      </c>
      <c r="I140" s="118">
        <v>450</v>
      </c>
      <c r="J140" s="118">
        <v>200</v>
      </c>
      <c r="K140" s="118">
        <v>10</v>
      </c>
      <c r="L140" s="118">
        <v>100</v>
      </c>
      <c r="M140" s="117">
        <v>106262.5</v>
      </c>
      <c r="N140" s="117">
        <v>293887.5</v>
      </c>
      <c r="O140" s="119">
        <v>-187625</v>
      </c>
      <c r="P140" s="117">
        <v>1.5663557628247835</v>
      </c>
      <c r="Q140" s="117">
        <v>106262.5</v>
      </c>
      <c r="R140" s="119">
        <v>-22612.5</v>
      </c>
      <c r="S140" s="118">
        <v>266</v>
      </c>
      <c r="T140" s="118">
        <v>0.20676691729323307</v>
      </c>
      <c r="U140" s="117">
        <v>399.48308270676694</v>
      </c>
      <c r="V140" s="90"/>
      <c r="W140" s="90"/>
      <c r="X140" s="90"/>
      <c r="AA140" s="90"/>
      <c r="AB140" s="90"/>
      <c r="AC140" s="90"/>
    </row>
    <row r="141" spans="2:29" x14ac:dyDescent="0.2">
      <c r="B141" s="118" t="s">
        <v>141</v>
      </c>
      <c r="C141" s="118">
        <v>1.74</v>
      </c>
      <c r="D141" s="118">
        <v>60</v>
      </c>
      <c r="E141" s="118">
        <v>2230</v>
      </c>
      <c r="F141" s="118">
        <v>800</v>
      </c>
      <c r="G141" s="118">
        <v>100</v>
      </c>
      <c r="H141" s="118">
        <v>14</v>
      </c>
      <c r="I141" s="118">
        <v>450</v>
      </c>
      <c r="J141" s="118">
        <v>175</v>
      </c>
      <c r="K141" s="118">
        <v>10</v>
      </c>
      <c r="L141" s="118">
        <v>100</v>
      </c>
      <c r="M141" s="117">
        <v>112887.5</v>
      </c>
      <c r="N141" s="117">
        <v>312337.5</v>
      </c>
      <c r="O141" s="119">
        <v>-199450</v>
      </c>
      <c r="P141" s="117">
        <v>1.5659939834544998</v>
      </c>
      <c r="Q141" s="117">
        <v>112887.5</v>
      </c>
      <c r="R141" s="119">
        <v>-20662.5</v>
      </c>
      <c r="S141" s="118">
        <v>280</v>
      </c>
      <c r="T141" s="118">
        <v>0.23571428571428571</v>
      </c>
      <c r="U141" s="117">
        <v>403.16964285714283</v>
      </c>
      <c r="V141" s="90"/>
      <c r="W141" s="90"/>
      <c r="X141" s="90"/>
      <c r="AA141" s="90"/>
      <c r="AB141" s="90"/>
      <c r="AC141" s="90"/>
    </row>
    <row r="142" spans="2:29" x14ac:dyDescent="0.2">
      <c r="B142" s="118" t="s">
        <v>141</v>
      </c>
      <c r="C142" s="118">
        <v>1.84</v>
      </c>
      <c r="D142" s="118">
        <v>60</v>
      </c>
      <c r="E142" s="118">
        <v>2230</v>
      </c>
      <c r="F142" s="118">
        <v>800</v>
      </c>
      <c r="G142" s="118">
        <v>100</v>
      </c>
      <c r="H142" s="118">
        <v>14</v>
      </c>
      <c r="I142" s="118">
        <v>450</v>
      </c>
      <c r="J142" s="118">
        <v>150</v>
      </c>
      <c r="K142" s="118">
        <v>10</v>
      </c>
      <c r="L142" s="118">
        <v>100</v>
      </c>
      <c r="M142" s="117">
        <v>113650</v>
      </c>
      <c r="N142" s="117">
        <v>310987.5</v>
      </c>
      <c r="O142" s="119">
        <v>-197337.5</v>
      </c>
      <c r="P142" s="117">
        <v>1.5759168936466712</v>
      </c>
      <c r="Q142" s="117">
        <v>113650</v>
      </c>
      <c r="R142" s="119">
        <v>-20687.5</v>
      </c>
      <c r="S142" s="118">
        <v>287</v>
      </c>
      <c r="T142" s="118">
        <v>0.24738675958188153</v>
      </c>
      <c r="U142" s="117">
        <v>395.99303135888499</v>
      </c>
      <c r="V142" s="90"/>
      <c r="W142" s="90"/>
      <c r="X142" s="90"/>
      <c r="AA142" s="90"/>
      <c r="AB142" s="90"/>
      <c r="AC142" s="90"/>
    </row>
    <row r="143" spans="2:29" x14ac:dyDescent="0.2">
      <c r="B143" s="118" t="s">
        <v>141</v>
      </c>
      <c r="C143" s="118">
        <v>1.61</v>
      </c>
      <c r="D143" s="118">
        <v>60</v>
      </c>
      <c r="E143" s="118">
        <v>2230</v>
      </c>
      <c r="F143" s="118">
        <v>800</v>
      </c>
      <c r="G143" s="118">
        <v>100</v>
      </c>
      <c r="H143" s="118">
        <v>14</v>
      </c>
      <c r="I143" s="118">
        <v>450</v>
      </c>
      <c r="J143" s="118">
        <v>125</v>
      </c>
      <c r="K143" s="118">
        <v>10</v>
      </c>
      <c r="L143" s="118">
        <v>100</v>
      </c>
      <c r="M143" s="117">
        <v>89112.5</v>
      </c>
      <c r="N143" s="117">
        <v>310112.5</v>
      </c>
      <c r="O143" s="119">
        <v>-221000</v>
      </c>
      <c r="P143" s="117">
        <v>1.4032239819004524</v>
      </c>
      <c r="Q143" s="117">
        <v>89112.5</v>
      </c>
      <c r="R143" s="119">
        <v>-23512.5</v>
      </c>
      <c r="S143" s="118">
        <v>319</v>
      </c>
      <c r="T143" s="118">
        <v>0.2413793103448276</v>
      </c>
      <c r="U143" s="117">
        <v>279.34952978056424</v>
      </c>
      <c r="V143" s="90"/>
      <c r="W143" s="90"/>
      <c r="X143" s="90"/>
      <c r="AA143" s="90"/>
      <c r="AB143" s="90"/>
      <c r="AC143" s="90"/>
    </row>
    <row r="144" spans="2:29" x14ac:dyDescent="0.2">
      <c r="B144" s="118" t="s">
        <v>141</v>
      </c>
      <c r="C144" s="118">
        <v>1.55</v>
      </c>
      <c r="D144" s="118">
        <v>60</v>
      </c>
      <c r="E144" s="118">
        <v>2230</v>
      </c>
      <c r="F144" s="118">
        <v>800</v>
      </c>
      <c r="G144" s="118">
        <v>100</v>
      </c>
      <c r="H144" s="118">
        <v>14</v>
      </c>
      <c r="I144" s="118">
        <v>450</v>
      </c>
      <c r="J144" s="118">
        <v>100</v>
      </c>
      <c r="K144" s="118">
        <v>10</v>
      </c>
      <c r="L144" s="118">
        <v>100</v>
      </c>
      <c r="M144" s="117">
        <v>83875</v>
      </c>
      <c r="N144" s="117">
        <v>312612.5</v>
      </c>
      <c r="O144" s="119">
        <v>-228737.5</v>
      </c>
      <c r="P144" s="117">
        <v>1.3666867041914859</v>
      </c>
      <c r="Q144" s="117">
        <v>83875</v>
      </c>
      <c r="R144" s="119">
        <v>-26912.5</v>
      </c>
      <c r="S144" s="118">
        <v>343</v>
      </c>
      <c r="T144" s="118">
        <v>0.25364431486880468</v>
      </c>
      <c r="U144" s="117">
        <v>244.53352769679302</v>
      </c>
      <c r="V144" s="90"/>
      <c r="W144" s="90"/>
      <c r="X144" s="90"/>
      <c r="AA144" s="90"/>
      <c r="AB144" s="90"/>
      <c r="AC144" s="90"/>
    </row>
    <row r="145" spans="2:29" x14ac:dyDescent="0.2">
      <c r="B145" s="118" t="s">
        <v>141</v>
      </c>
      <c r="C145" s="118">
        <v>1.1299999999999999</v>
      </c>
      <c r="D145" s="118">
        <v>60</v>
      </c>
      <c r="E145" s="118">
        <v>2230</v>
      </c>
      <c r="F145" s="118">
        <v>800</v>
      </c>
      <c r="G145" s="118">
        <v>100</v>
      </c>
      <c r="H145" s="118">
        <v>14</v>
      </c>
      <c r="I145" s="118">
        <v>400</v>
      </c>
      <c r="J145" s="118">
        <v>75</v>
      </c>
      <c r="K145" s="118">
        <v>10</v>
      </c>
      <c r="L145" s="118">
        <v>100</v>
      </c>
      <c r="M145" s="117">
        <v>66037.5</v>
      </c>
      <c r="N145" s="117">
        <v>353037.5</v>
      </c>
      <c r="O145" s="119">
        <v>-287000</v>
      </c>
      <c r="P145" s="117">
        <v>1.230095818815331</v>
      </c>
      <c r="Q145" s="117">
        <v>66037.5</v>
      </c>
      <c r="R145" s="119">
        <v>-36850</v>
      </c>
      <c r="S145" s="118">
        <v>404</v>
      </c>
      <c r="T145" s="118">
        <v>0.24504950495049505</v>
      </c>
      <c r="U145" s="117">
        <v>163.45915841584159</v>
      </c>
      <c r="V145" s="90"/>
      <c r="W145" s="90"/>
      <c r="X145" s="90"/>
      <c r="AA145" s="90"/>
      <c r="AB145" s="90"/>
      <c r="AC145" s="90"/>
    </row>
    <row r="146" spans="2:29" x14ac:dyDescent="0.2">
      <c r="B146" s="118" t="s">
        <v>141</v>
      </c>
      <c r="C146" s="118">
        <v>0.82</v>
      </c>
      <c r="D146" s="118">
        <v>60</v>
      </c>
      <c r="E146" s="118">
        <v>2230</v>
      </c>
      <c r="F146" s="118">
        <v>800</v>
      </c>
      <c r="G146" s="118">
        <v>100</v>
      </c>
      <c r="H146" s="118">
        <v>14</v>
      </c>
      <c r="I146" s="118">
        <v>400</v>
      </c>
      <c r="J146" s="118">
        <v>50</v>
      </c>
      <c r="K146" s="118">
        <v>10</v>
      </c>
      <c r="L146" s="118">
        <v>100</v>
      </c>
      <c r="M146" s="117">
        <v>43537.5</v>
      </c>
      <c r="N146" s="117">
        <v>366300</v>
      </c>
      <c r="O146" s="119">
        <v>-322762.5</v>
      </c>
      <c r="P146" s="117">
        <v>1.1348902056465668</v>
      </c>
      <c r="Q146" s="117">
        <v>43537.5</v>
      </c>
      <c r="R146" s="119">
        <v>-40862.5</v>
      </c>
      <c r="S146" s="118">
        <v>497</v>
      </c>
      <c r="T146" s="118">
        <v>0.27766599597585512</v>
      </c>
      <c r="U146" s="117">
        <v>87.600603621730386</v>
      </c>
      <c r="V146" s="90"/>
      <c r="W146" s="90"/>
      <c r="X146" s="90"/>
      <c r="AA146" s="90"/>
      <c r="AB146" s="90"/>
      <c r="AC146" s="90"/>
    </row>
    <row r="147" spans="2:29" x14ac:dyDescent="0.2">
      <c r="B147" s="118" t="s">
        <v>141</v>
      </c>
      <c r="C147" s="118">
        <v>1.53</v>
      </c>
      <c r="D147" s="118">
        <v>60</v>
      </c>
      <c r="E147" s="118">
        <v>2230</v>
      </c>
      <c r="F147" s="118">
        <v>800</v>
      </c>
      <c r="G147" s="118">
        <v>100</v>
      </c>
      <c r="H147" s="118">
        <v>14</v>
      </c>
      <c r="I147" s="118">
        <v>400</v>
      </c>
      <c r="J147" s="118">
        <v>25</v>
      </c>
      <c r="K147" s="118">
        <v>10</v>
      </c>
      <c r="L147" s="118">
        <v>100</v>
      </c>
      <c r="M147" s="117">
        <v>84762.5</v>
      </c>
      <c r="N147" s="117">
        <v>456212.5</v>
      </c>
      <c r="O147" s="119">
        <v>-371450</v>
      </c>
      <c r="P147" s="117">
        <v>1.2281935657558218</v>
      </c>
      <c r="Q147" s="117">
        <v>84762.5</v>
      </c>
      <c r="R147" s="119">
        <v>-32612.5</v>
      </c>
      <c r="S147" s="118">
        <v>676</v>
      </c>
      <c r="T147" s="118">
        <v>0.29585798816568049</v>
      </c>
      <c r="U147" s="117">
        <v>125.38831360946746</v>
      </c>
      <c r="V147" s="90"/>
      <c r="W147" s="90"/>
      <c r="X147" s="90"/>
      <c r="AA147" s="90"/>
      <c r="AB147" s="90"/>
      <c r="AC147" s="90"/>
    </row>
    <row r="148" spans="2:29" x14ac:dyDescent="0.2">
      <c r="B148" s="118" t="s">
        <v>141</v>
      </c>
      <c r="C148" s="118">
        <v>1.54</v>
      </c>
      <c r="D148" s="118">
        <v>60</v>
      </c>
      <c r="E148" s="118">
        <v>2230</v>
      </c>
      <c r="F148" s="118">
        <v>800</v>
      </c>
      <c r="G148" s="118">
        <v>100</v>
      </c>
      <c r="H148" s="118">
        <v>14</v>
      </c>
      <c r="I148" s="118">
        <v>400</v>
      </c>
      <c r="J148" s="118">
        <v>200</v>
      </c>
      <c r="K148" s="118">
        <v>10</v>
      </c>
      <c r="L148" s="118">
        <v>100</v>
      </c>
      <c r="M148" s="117">
        <v>95825</v>
      </c>
      <c r="N148" s="117">
        <v>300600</v>
      </c>
      <c r="O148" s="119">
        <v>-204775</v>
      </c>
      <c r="P148" s="117">
        <v>1.4679526309363935</v>
      </c>
      <c r="Q148" s="117">
        <v>95825</v>
      </c>
      <c r="R148" s="119">
        <v>-31337.5</v>
      </c>
      <c r="S148" s="118">
        <v>285</v>
      </c>
      <c r="T148" s="118">
        <v>0.21052631578947367</v>
      </c>
      <c r="U148" s="117">
        <v>336.22807017543857</v>
      </c>
      <c r="V148" s="90"/>
      <c r="W148" s="90"/>
      <c r="X148" s="90"/>
      <c r="AA148" s="90"/>
      <c r="AB148" s="90"/>
      <c r="AC148" s="90"/>
    </row>
    <row r="149" spans="2:29" x14ac:dyDescent="0.2">
      <c r="B149" s="118" t="s">
        <v>141</v>
      </c>
      <c r="C149" s="118">
        <v>1.56</v>
      </c>
      <c r="D149" s="118">
        <v>60</v>
      </c>
      <c r="E149" s="118">
        <v>2230</v>
      </c>
      <c r="F149" s="118">
        <v>800</v>
      </c>
      <c r="G149" s="118">
        <v>100</v>
      </c>
      <c r="H149" s="118">
        <v>14</v>
      </c>
      <c r="I149" s="118">
        <v>400</v>
      </c>
      <c r="J149" s="118">
        <v>175</v>
      </c>
      <c r="K149" s="118">
        <v>10</v>
      </c>
      <c r="L149" s="118">
        <v>100</v>
      </c>
      <c r="M149" s="117">
        <v>102450</v>
      </c>
      <c r="N149" s="117">
        <v>319087.5</v>
      </c>
      <c r="O149" s="119">
        <v>-216637.5</v>
      </c>
      <c r="P149" s="117">
        <v>1.4729098147827593</v>
      </c>
      <c r="Q149" s="117">
        <v>102450</v>
      </c>
      <c r="R149" s="119">
        <v>-29387.5</v>
      </c>
      <c r="S149" s="118">
        <v>299</v>
      </c>
      <c r="T149" s="118">
        <v>0.23411371237458195</v>
      </c>
      <c r="U149" s="117">
        <v>342.64214046822741</v>
      </c>
      <c r="V149" s="90"/>
      <c r="W149" s="90"/>
      <c r="X149" s="90"/>
      <c r="AA149" s="90"/>
      <c r="AB149" s="90"/>
      <c r="AC149" s="90"/>
    </row>
    <row r="150" spans="2:29" x14ac:dyDescent="0.2">
      <c r="B150" s="118" t="s">
        <v>141</v>
      </c>
      <c r="C150" s="118">
        <v>1.65</v>
      </c>
      <c r="D150" s="118">
        <v>60</v>
      </c>
      <c r="E150" s="118">
        <v>2230</v>
      </c>
      <c r="F150" s="118">
        <v>800</v>
      </c>
      <c r="G150" s="118">
        <v>100</v>
      </c>
      <c r="H150" s="118">
        <v>14</v>
      </c>
      <c r="I150" s="118">
        <v>400</v>
      </c>
      <c r="J150" s="118">
        <v>150</v>
      </c>
      <c r="K150" s="118">
        <v>10</v>
      </c>
      <c r="L150" s="118">
        <v>100</v>
      </c>
      <c r="M150" s="117">
        <v>103212.5</v>
      </c>
      <c r="N150" s="117">
        <v>316737.5</v>
      </c>
      <c r="O150" s="119">
        <v>-213525</v>
      </c>
      <c r="P150" s="117">
        <v>1.4833743121414353</v>
      </c>
      <c r="Q150" s="117">
        <v>103212.5</v>
      </c>
      <c r="R150" s="119">
        <v>-29450</v>
      </c>
      <c r="S150" s="118">
        <v>306</v>
      </c>
      <c r="T150" s="118">
        <v>0.24183006535947713</v>
      </c>
      <c r="U150" s="117">
        <v>337.29575163398692</v>
      </c>
      <c r="V150" s="90"/>
      <c r="W150" s="90"/>
      <c r="X150" s="90"/>
      <c r="AA150" s="90"/>
      <c r="AB150" s="90"/>
      <c r="AC150" s="90"/>
    </row>
    <row r="151" spans="2:29" x14ac:dyDescent="0.2">
      <c r="B151" s="118" t="s">
        <v>141</v>
      </c>
      <c r="C151" s="118">
        <v>1.38</v>
      </c>
      <c r="D151" s="118">
        <v>60</v>
      </c>
      <c r="E151" s="118">
        <v>2230</v>
      </c>
      <c r="F151" s="118">
        <v>800</v>
      </c>
      <c r="G151" s="118">
        <v>100</v>
      </c>
      <c r="H151" s="118">
        <v>14</v>
      </c>
      <c r="I151" s="118">
        <v>400</v>
      </c>
      <c r="J151" s="118">
        <v>125</v>
      </c>
      <c r="K151" s="118">
        <v>10</v>
      </c>
      <c r="L151" s="118">
        <v>100</v>
      </c>
      <c r="M151" s="117">
        <v>77150</v>
      </c>
      <c r="N151" s="117">
        <v>312675</v>
      </c>
      <c r="O151" s="119">
        <v>-235525</v>
      </c>
      <c r="P151" s="117">
        <v>1.3275660757881329</v>
      </c>
      <c r="Q151" s="117">
        <v>77150</v>
      </c>
      <c r="R151" s="119">
        <v>-32237.5</v>
      </c>
      <c r="S151" s="118">
        <v>338</v>
      </c>
      <c r="T151" s="118">
        <v>0.23964497041420119</v>
      </c>
      <c r="U151" s="117">
        <v>228.25443786982248</v>
      </c>
      <c r="V151" s="90"/>
      <c r="W151" s="90"/>
      <c r="X151" s="90"/>
      <c r="AA151" s="90"/>
      <c r="AB151" s="90"/>
      <c r="AC151" s="90"/>
    </row>
    <row r="152" spans="2:29" x14ac:dyDescent="0.2">
      <c r="B152" s="118" t="s">
        <v>141</v>
      </c>
      <c r="C152" s="118">
        <v>1.34</v>
      </c>
      <c r="D152" s="118">
        <v>60</v>
      </c>
      <c r="E152" s="118">
        <v>2230</v>
      </c>
      <c r="F152" s="118">
        <v>800</v>
      </c>
      <c r="G152" s="118">
        <v>100</v>
      </c>
      <c r="H152" s="118">
        <v>14</v>
      </c>
      <c r="I152" s="118">
        <v>400</v>
      </c>
      <c r="J152" s="118">
        <v>100</v>
      </c>
      <c r="K152" s="118">
        <v>10</v>
      </c>
      <c r="L152" s="118">
        <v>100</v>
      </c>
      <c r="M152" s="117">
        <v>73275</v>
      </c>
      <c r="N152" s="117">
        <v>316062.5</v>
      </c>
      <c r="O152" s="119">
        <v>-242787.5</v>
      </c>
      <c r="P152" s="117">
        <v>1.3018071358698451</v>
      </c>
      <c r="Q152" s="117">
        <v>73275</v>
      </c>
      <c r="R152" s="119">
        <v>-35637.5</v>
      </c>
      <c r="S152" s="118">
        <v>359</v>
      </c>
      <c r="T152" s="118">
        <v>0.25069637883008355</v>
      </c>
      <c r="U152" s="117">
        <v>204.10863509749305</v>
      </c>
      <c r="V152" s="90"/>
      <c r="W152" s="90"/>
      <c r="X152" s="90"/>
      <c r="AA152" s="90"/>
      <c r="AB152" s="90"/>
      <c r="AC152" s="90"/>
    </row>
    <row r="153" spans="2:29" x14ac:dyDescent="0.2">
      <c r="B153" s="118" t="s">
        <v>141</v>
      </c>
      <c r="C153" s="118">
        <v>0.86</v>
      </c>
      <c r="D153" s="118">
        <v>60</v>
      </c>
      <c r="E153" s="118">
        <v>2230</v>
      </c>
      <c r="F153" s="118">
        <v>800</v>
      </c>
      <c r="G153" s="118">
        <v>100</v>
      </c>
      <c r="H153" s="118">
        <v>14</v>
      </c>
      <c r="I153" s="118">
        <v>350</v>
      </c>
      <c r="J153" s="118">
        <v>75</v>
      </c>
      <c r="K153" s="118">
        <v>10</v>
      </c>
      <c r="L153" s="118">
        <v>100</v>
      </c>
      <c r="M153" s="117">
        <v>50362.5</v>
      </c>
      <c r="N153" s="117">
        <v>358087.5</v>
      </c>
      <c r="O153" s="119">
        <v>-307725</v>
      </c>
      <c r="P153" s="117">
        <v>1.163660736046795</v>
      </c>
      <c r="Q153" s="117">
        <v>50362.5</v>
      </c>
      <c r="R153" s="119">
        <v>-36762.5</v>
      </c>
      <c r="S153" s="118">
        <v>429</v>
      </c>
      <c r="T153" s="118">
        <v>0.23776223776223776</v>
      </c>
      <c r="U153" s="117">
        <v>117.39510489510489</v>
      </c>
      <c r="V153" s="90"/>
      <c r="W153" s="90"/>
      <c r="X153" s="90"/>
      <c r="AA153" s="90"/>
      <c r="AB153" s="90"/>
      <c r="AC153" s="90"/>
    </row>
    <row r="154" spans="2:29" x14ac:dyDescent="0.2">
      <c r="B154" s="118" t="s">
        <v>141</v>
      </c>
      <c r="C154" s="118">
        <v>0.56000000000000005</v>
      </c>
      <c r="D154" s="118">
        <v>60</v>
      </c>
      <c r="E154" s="118">
        <v>2230</v>
      </c>
      <c r="F154" s="118">
        <v>800</v>
      </c>
      <c r="G154" s="118">
        <v>100</v>
      </c>
      <c r="H154" s="118">
        <v>14</v>
      </c>
      <c r="I154" s="118">
        <v>350</v>
      </c>
      <c r="J154" s="118">
        <v>50</v>
      </c>
      <c r="K154" s="118">
        <v>10</v>
      </c>
      <c r="L154" s="118">
        <v>100</v>
      </c>
      <c r="M154" s="117">
        <v>29650</v>
      </c>
      <c r="N154" s="117">
        <v>372825</v>
      </c>
      <c r="O154" s="119">
        <v>-343175</v>
      </c>
      <c r="P154" s="117">
        <v>1.086399067531143</v>
      </c>
      <c r="Q154" s="117">
        <v>29650</v>
      </c>
      <c r="R154" s="119">
        <v>-37512.5</v>
      </c>
      <c r="S154" s="118">
        <v>520</v>
      </c>
      <c r="T154" s="118">
        <v>0.27307692307692305</v>
      </c>
      <c r="U154" s="117">
        <v>57.019230769230766</v>
      </c>
      <c r="V154" s="90"/>
      <c r="W154" s="90"/>
      <c r="X154" s="90"/>
      <c r="AA154" s="90"/>
      <c r="AB154" s="90"/>
      <c r="AC154" s="90"/>
    </row>
    <row r="155" spans="2:29" x14ac:dyDescent="0.2">
      <c r="B155" s="118" t="s">
        <v>141</v>
      </c>
      <c r="C155" s="118">
        <v>1.26</v>
      </c>
      <c r="D155" s="118">
        <v>60</v>
      </c>
      <c r="E155" s="118">
        <v>2230</v>
      </c>
      <c r="F155" s="118">
        <v>800</v>
      </c>
      <c r="G155" s="118">
        <v>100</v>
      </c>
      <c r="H155" s="118">
        <v>14</v>
      </c>
      <c r="I155" s="118">
        <v>350</v>
      </c>
      <c r="J155" s="118">
        <v>25</v>
      </c>
      <c r="K155" s="118">
        <v>10</v>
      </c>
      <c r="L155" s="118">
        <v>100</v>
      </c>
      <c r="M155" s="117">
        <v>70437.5</v>
      </c>
      <c r="N155" s="117">
        <v>462150</v>
      </c>
      <c r="O155" s="119">
        <v>-391712.5</v>
      </c>
      <c r="P155" s="117">
        <v>1.1798193828381784</v>
      </c>
      <c r="Q155" s="117">
        <v>70437.5</v>
      </c>
      <c r="R155" s="119">
        <v>-32225</v>
      </c>
      <c r="S155" s="118">
        <v>702</v>
      </c>
      <c r="T155" s="118">
        <v>0.29344729344729342</v>
      </c>
      <c r="U155" s="117">
        <v>100.33831908831908</v>
      </c>
      <c r="V155" s="90"/>
      <c r="W155" s="90"/>
      <c r="X155" s="90"/>
      <c r="AA155" s="90"/>
      <c r="AB155" s="90"/>
      <c r="AC155" s="90"/>
    </row>
    <row r="156" spans="2:29" x14ac:dyDescent="0.2">
      <c r="B156" s="118" t="s">
        <v>141</v>
      </c>
      <c r="C156" s="118">
        <v>1.25</v>
      </c>
      <c r="D156" s="118">
        <v>60</v>
      </c>
      <c r="E156" s="118">
        <v>2230</v>
      </c>
      <c r="F156" s="118">
        <v>800</v>
      </c>
      <c r="G156" s="118">
        <v>100</v>
      </c>
      <c r="H156" s="118">
        <v>14</v>
      </c>
      <c r="I156" s="118">
        <v>350</v>
      </c>
      <c r="J156" s="118">
        <v>200</v>
      </c>
      <c r="K156" s="118">
        <v>10</v>
      </c>
      <c r="L156" s="118">
        <v>100</v>
      </c>
      <c r="M156" s="117">
        <v>78275</v>
      </c>
      <c r="N156" s="117">
        <v>302225</v>
      </c>
      <c r="O156" s="119">
        <v>-223950</v>
      </c>
      <c r="P156" s="117">
        <v>1.3495199821388704</v>
      </c>
      <c r="Q156" s="117">
        <v>78275</v>
      </c>
      <c r="R156" s="119">
        <v>-31700</v>
      </c>
      <c r="S156" s="118">
        <v>308</v>
      </c>
      <c r="T156" s="118">
        <v>0.20454545454545456</v>
      </c>
      <c r="U156" s="117">
        <v>254.1396103896104</v>
      </c>
      <c r="V156" s="90"/>
      <c r="W156" s="90"/>
      <c r="X156" s="90"/>
      <c r="AA156" s="90"/>
      <c r="AB156" s="90"/>
      <c r="AC156" s="90"/>
    </row>
    <row r="157" spans="2:29" x14ac:dyDescent="0.2">
      <c r="B157" s="118" t="s">
        <v>141</v>
      </c>
      <c r="C157" s="118">
        <v>1.25</v>
      </c>
      <c r="D157" s="118">
        <v>60</v>
      </c>
      <c r="E157" s="118">
        <v>2230</v>
      </c>
      <c r="F157" s="118">
        <v>800</v>
      </c>
      <c r="G157" s="118">
        <v>100</v>
      </c>
      <c r="H157" s="118">
        <v>14</v>
      </c>
      <c r="I157" s="118">
        <v>350</v>
      </c>
      <c r="J157" s="118">
        <v>175</v>
      </c>
      <c r="K157" s="118">
        <v>10</v>
      </c>
      <c r="L157" s="118">
        <v>100</v>
      </c>
      <c r="M157" s="117">
        <v>82275</v>
      </c>
      <c r="N157" s="117">
        <v>319987.5</v>
      </c>
      <c r="O157" s="119">
        <v>-237712.5</v>
      </c>
      <c r="P157" s="117">
        <v>1.3461113740337594</v>
      </c>
      <c r="Q157" s="117">
        <v>82275</v>
      </c>
      <c r="R157" s="119">
        <v>-28787.5</v>
      </c>
      <c r="S157" s="118">
        <v>323</v>
      </c>
      <c r="T157" s="118">
        <v>0.2260061919504644</v>
      </c>
      <c r="U157" s="117">
        <v>254.72136222910217</v>
      </c>
      <c r="V157" s="90"/>
      <c r="W157" s="90"/>
      <c r="X157" s="90"/>
      <c r="AA157" s="90"/>
      <c r="AB157" s="90"/>
      <c r="AC157" s="90"/>
    </row>
    <row r="158" spans="2:29" x14ac:dyDescent="0.2">
      <c r="B158" s="118" t="s">
        <v>141</v>
      </c>
      <c r="C158" s="118">
        <v>1.37</v>
      </c>
      <c r="D158" s="118">
        <v>60</v>
      </c>
      <c r="E158" s="118">
        <v>2230</v>
      </c>
      <c r="F158" s="118">
        <v>800</v>
      </c>
      <c r="G158" s="118">
        <v>100</v>
      </c>
      <c r="H158" s="118">
        <v>14</v>
      </c>
      <c r="I158" s="118">
        <v>350</v>
      </c>
      <c r="J158" s="118">
        <v>150</v>
      </c>
      <c r="K158" s="118">
        <v>10</v>
      </c>
      <c r="L158" s="118">
        <v>100</v>
      </c>
      <c r="M158" s="117">
        <v>86287.5</v>
      </c>
      <c r="N158" s="117">
        <v>317637.5</v>
      </c>
      <c r="O158" s="119">
        <v>-231350</v>
      </c>
      <c r="P158" s="117">
        <v>1.372973849146315</v>
      </c>
      <c r="Q158" s="117">
        <v>86287.5</v>
      </c>
      <c r="R158" s="119">
        <v>-30287.5</v>
      </c>
      <c r="S158" s="118">
        <v>330</v>
      </c>
      <c r="T158" s="118">
        <v>0.23333333333333334</v>
      </c>
      <c r="U158" s="117">
        <v>261.47727272727275</v>
      </c>
      <c r="V158" s="90"/>
      <c r="W158" s="90"/>
      <c r="X158" s="90"/>
      <c r="AA158" s="90"/>
      <c r="AB158" s="90"/>
      <c r="AC158" s="90"/>
    </row>
    <row r="159" spans="2:29" x14ac:dyDescent="0.2">
      <c r="B159" s="118" t="s">
        <v>141</v>
      </c>
      <c r="C159" s="118">
        <v>1.0900000000000001</v>
      </c>
      <c r="D159" s="118">
        <v>60</v>
      </c>
      <c r="E159" s="118">
        <v>2230</v>
      </c>
      <c r="F159" s="118">
        <v>800</v>
      </c>
      <c r="G159" s="118">
        <v>100</v>
      </c>
      <c r="H159" s="118">
        <v>14</v>
      </c>
      <c r="I159" s="118">
        <v>350</v>
      </c>
      <c r="J159" s="118">
        <v>125</v>
      </c>
      <c r="K159" s="118">
        <v>10</v>
      </c>
      <c r="L159" s="118">
        <v>100</v>
      </c>
      <c r="M159" s="117">
        <v>61225</v>
      </c>
      <c r="N159" s="117">
        <v>315412.5</v>
      </c>
      <c r="O159" s="119">
        <v>-254187.5</v>
      </c>
      <c r="P159" s="117">
        <v>1.240865502827637</v>
      </c>
      <c r="Q159" s="117">
        <v>61225</v>
      </c>
      <c r="R159" s="119">
        <v>-33262.5</v>
      </c>
      <c r="S159" s="118">
        <v>363</v>
      </c>
      <c r="T159" s="118">
        <v>0.23415977961432508</v>
      </c>
      <c r="U159" s="117">
        <v>168.66391184573004</v>
      </c>
      <c r="V159" s="90"/>
      <c r="W159" s="90"/>
      <c r="X159" s="90"/>
      <c r="AA159" s="90"/>
      <c r="AB159" s="90"/>
      <c r="AC159" s="90"/>
    </row>
    <row r="160" spans="2:29" x14ac:dyDescent="0.2">
      <c r="B160" s="118" t="s">
        <v>141</v>
      </c>
      <c r="C160" s="118">
        <v>1.04</v>
      </c>
      <c r="D160" s="118">
        <v>60</v>
      </c>
      <c r="E160" s="118">
        <v>2230</v>
      </c>
      <c r="F160" s="118">
        <v>800</v>
      </c>
      <c r="G160" s="118">
        <v>100</v>
      </c>
      <c r="H160" s="118">
        <v>14</v>
      </c>
      <c r="I160" s="118">
        <v>350</v>
      </c>
      <c r="J160" s="118">
        <v>100</v>
      </c>
      <c r="K160" s="118">
        <v>10</v>
      </c>
      <c r="L160" s="118">
        <v>100</v>
      </c>
      <c r="M160" s="117">
        <v>57350</v>
      </c>
      <c r="N160" s="117">
        <v>321275</v>
      </c>
      <c r="O160" s="119">
        <v>-263925</v>
      </c>
      <c r="P160" s="117">
        <v>1.2172965804679359</v>
      </c>
      <c r="Q160" s="117">
        <v>57350</v>
      </c>
      <c r="R160" s="119">
        <v>-35550</v>
      </c>
      <c r="S160" s="118">
        <v>383</v>
      </c>
      <c r="T160" s="118">
        <v>0.24543080939947781</v>
      </c>
      <c r="U160" s="117">
        <v>149.73890339425589</v>
      </c>
      <c r="V160" s="90"/>
      <c r="W160" s="90"/>
      <c r="X160" s="90"/>
      <c r="AA160" s="90"/>
      <c r="AB160" s="90"/>
      <c r="AC160" s="90"/>
    </row>
    <row r="161" spans="2:29" x14ac:dyDescent="0.2">
      <c r="B161" s="118" t="s">
        <v>141</v>
      </c>
      <c r="C161" s="118">
        <v>1</v>
      </c>
      <c r="D161" s="118">
        <v>60</v>
      </c>
      <c r="E161" s="118">
        <v>2230</v>
      </c>
      <c r="F161" s="118">
        <v>800</v>
      </c>
      <c r="G161" s="118">
        <v>100</v>
      </c>
      <c r="H161" s="118">
        <v>14</v>
      </c>
      <c r="I161" s="118">
        <v>300</v>
      </c>
      <c r="J161" s="118">
        <v>75</v>
      </c>
      <c r="K161" s="118">
        <v>10</v>
      </c>
      <c r="L161" s="118">
        <v>100</v>
      </c>
      <c r="M161" s="117">
        <v>59125</v>
      </c>
      <c r="N161" s="117">
        <v>363437.5</v>
      </c>
      <c r="O161" s="119">
        <v>-304312.5</v>
      </c>
      <c r="P161" s="117">
        <v>1.1942904087081536</v>
      </c>
      <c r="Q161" s="117">
        <v>59125</v>
      </c>
      <c r="R161" s="119">
        <v>-44012.5</v>
      </c>
      <c r="S161" s="118">
        <v>430</v>
      </c>
      <c r="T161" s="118">
        <v>0.23953488372093024</v>
      </c>
      <c r="U161" s="117">
        <v>137.5</v>
      </c>
      <c r="V161" s="90"/>
      <c r="W161" s="90"/>
      <c r="X161" s="90"/>
      <c r="AA161" s="90"/>
      <c r="AB161" s="90"/>
      <c r="AC161" s="90"/>
    </row>
    <row r="162" spans="2:29" x14ac:dyDescent="0.2">
      <c r="B162" s="118" t="s">
        <v>141</v>
      </c>
      <c r="C162" s="118">
        <v>0.69</v>
      </c>
      <c r="D162" s="118">
        <v>60</v>
      </c>
      <c r="E162" s="118">
        <v>2230</v>
      </c>
      <c r="F162" s="118">
        <v>800</v>
      </c>
      <c r="G162" s="118">
        <v>100</v>
      </c>
      <c r="H162" s="118">
        <v>14</v>
      </c>
      <c r="I162" s="118">
        <v>300</v>
      </c>
      <c r="J162" s="118">
        <v>50</v>
      </c>
      <c r="K162" s="118">
        <v>10</v>
      </c>
      <c r="L162" s="118">
        <v>100</v>
      </c>
      <c r="M162" s="117">
        <v>37075</v>
      </c>
      <c r="N162" s="117">
        <v>377025</v>
      </c>
      <c r="O162" s="119">
        <v>-339950</v>
      </c>
      <c r="P162" s="117">
        <v>1.1090601559052802</v>
      </c>
      <c r="Q162" s="117">
        <v>37075</v>
      </c>
      <c r="R162" s="119">
        <v>-42137.5</v>
      </c>
      <c r="S162" s="118">
        <v>523</v>
      </c>
      <c r="T162" s="118">
        <v>0.27724665391969405</v>
      </c>
      <c r="U162" s="117">
        <v>70.889101338432127</v>
      </c>
      <c r="V162" s="90"/>
      <c r="W162" s="90"/>
      <c r="X162" s="90"/>
      <c r="AA162" s="90"/>
      <c r="AB162" s="90"/>
      <c r="AC162" s="90"/>
    </row>
    <row r="163" spans="2:29" x14ac:dyDescent="0.2">
      <c r="B163" s="118" t="s">
        <v>141</v>
      </c>
      <c r="C163" s="118">
        <v>1.38</v>
      </c>
      <c r="D163" s="118">
        <v>60</v>
      </c>
      <c r="E163" s="118">
        <v>2230</v>
      </c>
      <c r="F163" s="118">
        <v>800</v>
      </c>
      <c r="G163" s="118">
        <v>100</v>
      </c>
      <c r="H163" s="118">
        <v>14</v>
      </c>
      <c r="I163" s="118">
        <v>300</v>
      </c>
      <c r="J163" s="118">
        <v>25</v>
      </c>
      <c r="K163" s="118">
        <v>10</v>
      </c>
      <c r="L163" s="118">
        <v>100</v>
      </c>
      <c r="M163" s="117">
        <v>77325</v>
      </c>
      <c r="N163" s="117">
        <v>465962.5</v>
      </c>
      <c r="O163" s="119">
        <v>-388637.5</v>
      </c>
      <c r="P163" s="117">
        <v>1.1989643305136535</v>
      </c>
      <c r="Q163" s="117">
        <v>77325</v>
      </c>
      <c r="R163" s="119">
        <v>-40875</v>
      </c>
      <c r="S163" s="118">
        <v>706</v>
      </c>
      <c r="T163" s="118">
        <v>0.3002832861189802</v>
      </c>
      <c r="U163" s="117">
        <v>109.52549575070822</v>
      </c>
      <c r="V163" s="90"/>
      <c r="W163" s="90"/>
      <c r="X163" s="90"/>
      <c r="AA163" s="90"/>
      <c r="AB163" s="90"/>
      <c r="AC163" s="90"/>
    </row>
    <row r="164" spans="2:29" x14ac:dyDescent="0.2">
      <c r="B164" s="118" t="s">
        <v>141</v>
      </c>
      <c r="C164" s="118">
        <v>1.4</v>
      </c>
      <c r="D164" s="118">
        <v>60</v>
      </c>
      <c r="E164" s="118">
        <v>2230</v>
      </c>
      <c r="F164" s="118">
        <v>800</v>
      </c>
      <c r="G164" s="118">
        <v>100</v>
      </c>
      <c r="H164" s="118">
        <v>14</v>
      </c>
      <c r="I164" s="118">
        <v>300</v>
      </c>
      <c r="J164" s="118">
        <v>200</v>
      </c>
      <c r="K164" s="118">
        <v>10</v>
      </c>
      <c r="L164" s="118">
        <v>100</v>
      </c>
      <c r="M164" s="117">
        <v>88387.5</v>
      </c>
      <c r="N164" s="117">
        <v>309350</v>
      </c>
      <c r="O164" s="119">
        <v>-220962.5</v>
      </c>
      <c r="P164" s="117">
        <v>1.4000113141370143</v>
      </c>
      <c r="Q164" s="117">
        <v>88387.5</v>
      </c>
      <c r="R164" s="119">
        <v>-35137.5</v>
      </c>
      <c r="S164" s="118">
        <v>311</v>
      </c>
      <c r="T164" s="118">
        <v>0.20578778135048231</v>
      </c>
      <c r="U164" s="117">
        <v>284.20418006430867</v>
      </c>
      <c r="V164" s="90"/>
      <c r="W164" s="90"/>
      <c r="X164" s="90"/>
      <c r="AA164" s="90"/>
      <c r="AB164" s="90"/>
      <c r="AC164" s="90"/>
    </row>
    <row r="165" spans="2:29" x14ac:dyDescent="0.2">
      <c r="B165" s="118" t="s">
        <v>141</v>
      </c>
      <c r="C165" s="118">
        <v>1.37</v>
      </c>
      <c r="D165" s="118">
        <v>60</v>
      </c>
      <c r="E165" s="118">
        <v>2230</v>
      </c>
      <c r="F165" s="118">
        <v>800</v>
      </c>
      <c r="G165" s="118">
        <v>100</v>
      </c>
      <c r="H165" s="118">
        <v>14</v>
      </c>
      <c r="I165" s="118">
        <v>300</v>
      </c>
      <c r="J165" s="118">
        <v>175</v>
      </c>
      <c r="K165" s="118">
        <v>10</v>
      </c>
      <c r="L165" s="118">
        <v>100</v>
      </c>
      <c r="M165" s="117">
        <v>91612.5</v>
      </c>
      <c r="N165" s="117">
        <v>327175</v>
      </c>
      <c r="O165" s="119">
        <v>-235562.5</v>
      </c>
      <c r="P165" s="117">
        <v>1.3889095250729637</v>
      </c>
      <c r="Q165" s="117">
        <v>91612.5</v>
      </c>
      <c r="R165" s="119">
        <v>-32225</v>
      </c>
      <c r="S165" s="118">
        <v>327</v>
      </c>
      <c r="T165" s="118">
        <v>0.22324159021406728</v>
      </c>
      <c r="U165" s="117">
        <v>280.16055045871559</v>
      </c>
      <c r="V165" s="90"/>
      <c r="W165" s="90"/>
      <c r="X165" s="90"/>
      <c r="AA165" s="90"/>
      <c r="AB165" s="90"/>
      <c r="AC165" s="90"/>
    </row>
    <row r="166" spans="2:29" x14ac:dyDescent="0.2">
      <c r="B166" s="118" t="s">
        <v>141</v>
      </c>
      <c r="C166" s="118">
        <v>1.53</v>
      </c>
      <c r="D166" s="118">
        <v>60</v>
      </c>
      <c r="E166" s="118">
        <v>2230</v>
      </c>
      <c r="F166" s="118">
        <v>800</v>
      </c>
      <c r="G166" s="118">
        <v>100</v>
      </c>
      <c r="H166" s="118">
        <v>14</v>
      </c>
      <c r="I166" s="118">
        <v>300</v>
      </c>
      <c r="J166" s="118">
        <v>150</v>
      </c>
      <c r="K166" s="118">
        <v>10</v>
      </c>
      <c r="L166" s="118">
        <v>100</v>
      </c>
      <c r="M166" s="117">
        <v>96787.5</v>
      </c>
      <c r="N166" s="117">
        <v>324825</v>
      </c>
      <c r="O166" s="119">
        <v>-228037.5</v>
      </c>
      <c r="P166" s="117">
        <v>1.424436770268048</v>
      </c>
      <c r="Q166" s="117">
        <v>96787.5</v>
      </c>
      <c r="R166" s="119">
        <v>-33850</v>
      </c>
      <c r="S166" s="118">
        <v>333</v>
      </c>
      <c r="T166" s="118">
        <v>0.23123123123123124</v>
      </c>
      <c r="U166" s="117">
        <v>290.65315315315314</v>
      </c>
      <c r="V166" s="90"/>
      <c r="W166" s="90"/>
      <c r="X166" s="90"/>
      <c r="AA166" s="90"/>
      <c r="AB166" s="90"/>
      <c r="AC166" s="90"/>
    </row>
    <row r="167" spans="2:29" x14ac:dyDescent="0.2">
      <c r="B167" s="118" t="s">
        <v>141</v>
      </c>
      <c r="C167" s="118">
        <v>1.27</v>
      </c>
      <c r="D167" s="118">
        <v>60</v>
      </c>
      <c r="E167" s="118">
        <v>2230</v>
      </c>
      <c r="F167" s="118">
        <v>800</v>
      </c>
      <c r="G167" s="118">
        <v>100</v>
      </c>
      <c r="H167" s="118">
        <v>14</v>
      </c>
      <c r="I167" s="118">
        <v>300</v>
      </c>
      <c r="J167" s="118">
        <v>125</v>
      </c>
      <c r="K167" s="118">
        <v>10</v>
      </c>
      <c r="L167" s="118">
        <v>100</v>
      </c>
      <c r="M167" s="117">
        <v>71725</v>
      </c>
      <c r="N167" s="117">
        <v>322950</v>
      </c>
      <c r="O167" s="119">
        <v>-251225</v>
      </c>
      <c r="P167" s="117">
        <v>1.2855010448800877</v>
      </c>
      <c r="Q167" s="117">
        <v>71725</v>
      </c>
      <c r="R167" s="119">
        <v>-35687.5</v>
      </c>
      <c r="S167" s="118">
        <v>366</v>
      </c>
      <c r="T167" s="118">
        <v>0.22950819672131148</v>
      </c>
      <c r="U167" s="117">
        <v>195.96994535519124</v>
      </c>
      <c r="V167" s="90"/>
      <c r="W167" s="90"/>
      <c r="X167" s="90"/>
      <c r="AA167" s="90"/>
      <c r="AB167" s="90"/>
      <c r="AC167" s="90"/>
    </row>
    <row r="168" spans="2:29" x14ac:dyDescent="0.2">
      <c r="B168" s="118" t="s">
        <v>141</v>
      </c>
      <c r="C168" s="118">
        <v>1.22</v>
      </c>
      <c r="D168" s="118">
        <v>60</v>
      </c>
      <c r="E168" s="118">
        <v>2230</v>
      </c>
      <c r="F168" s="118">
        <v>800</v>
      </c>
      <c r="G168" s="118">
        <v>100</v>
      </c>
      <c r="H168" s="118">
        <v>14</v>
      </c>
      <c r="I168" s="118">
        <v>300</v>
      </c>
      <c r="J168" s="118">
        <v>100</v>
      </c>
      <c r="K168" s="118">
        <v>10</v>
      </c>
      <c r="L168" s="118">
        <v>100</v>
      </c>
      <c r="M168" s="117">
        <v>67987.5</v>
      </c>
      <c r="N168" s="117">
        <v>328812.5</v>
      </c>
      <c r="O168" s="119">
        <v>-260825</v>
      </c>
      <c r="P168" s="117">
        <v>1.2606632799769961</v>
      </c>
      <c r="Q168" s="117">
        <v>67987.5</v>
      </c>
      <c r="R168" s="119">
        <v>-39850</v>
      </c>
      <c r="S168" s="118">
        <v>386</v>
      </c>
      <c r="T168" s="118">
        <v>0.24093264248704663</v>
      </c>
      <c r="U168" s="117">
        <v>176.13341968911917</v>
      </c>
      <c r="V168" s="90"/>
      <c r="W168" s="90"/>
      <c r="X168" s="90"/>
      <c r="AA168" s="90"/>
      <c r="AB168" s="90"/>
      <c r="AC168" s="90"/>
    </row>
    <row r="169" spans="2:29" x14ac:dyDescent="0.2">
      <c r="B169" s="118" t="s">
        <v>141</v>
      </c>
      <c r="C169" s="118">
        <v>0.91</v>
      </c>
      <c r="D169" s="118">
        <v>60</v>
      </c>
      <c r="E169" s="118">
        <v>2230</v>
      </c>
      <c r="F169" s="118">
        <v>800</v>
      </c>
      <c r="G169" s="118">
        <v>100</v>
      </c>
      <c r="H169" s="118">
        <v>14</v>
      </c>
      <c r="I169" s="118">
        <v>250</v>
      </c>
      <c r="J169" s="118">
        <v>75</v>
      </c>
      <c r="K169" s="118">
        <v>10</v>
      </c>
      <c r="L169" s="118">
        <v>100</v>
      </c>
      <c r="M169" s="117">
        <v>54137.5</v>
      </c>
      <c r="N169" s="117">
        <v>374862.5</v>
      </c>
      <c r="O169" s="119">
        <v>-320725</v>
      </c>
      <c r="P169" s="117">
        <v>1.1687972562163849</v>
      </c>
      <c r="Q169" s="117">
        <v>54137.5</v>
      </c>
      <c r="R169" s="119">
        <v>-38187.5</v>
      </c>
      <c r="S169" s="118">
        <v>440</v>
      </c>
      <c r="T169" s="118">
        <v>0.24545454545454545</v>
      </c>
      <c r="U169" s="117">
        <v>123.03977272727273</v>
      </c>
      <c r="V169" s="90"/>
      <c r="W169" s="90"/>
      <c r="X169" s="90"/>
      <c r="AA169" s="90"/>
      <c r="AB169" s="90"/>
      <c r="AC169" s="90"/>
    </row>
    <row r="170" spans="2:29" x14ac:dyDescent="0.2">
      <c r="B170" s="118" t="s">
        <v>141</v>
      </c>
      <c r="C170" s="118">
        <v>0.63</v>
      </c>
      <c r="D170" s="118">
        <v>60</v>
      </c>
      <c r="E170" s="118">
        <v>2230</v>
      </c>
      <c r="F170" s="118">
        <v>800</v>
      </c>
      <c r="G170" s="118">
        <v>100</v>
      </c>
      <c r="H170" s="118">
        <v>14</v>
      </c>
      <c r="I170" s="118">
        <v>250</v>
      </c>
      <c r="J170" s="118">
        <v>50</v>
      </c>
      <c r="K170" s="118">
        <v>10</v>
      </c>
      <c r="L170" s="118">
        <v>100</v>
      </c>
      <c r="M170" s="117">
        <v>33912.5</v>
      </c>
      <c r="N170" s="117">
        <v>381287.5</v>
      </c>
      <c r="O170" s="119">
        <v>-347375</v>
      </c>
      <c r="P170" s="117">
        <v>1.0976250449802087</v>
      </c>
      <c r="Q170" s="117">
        <v>33912.5</v>
      </c>
      <c r="R170" s="119">
        <v>-42887.5</v>
      </c>
      <c r="S170" s="118">
        <v>530</v>
      </c>
      <c r="T170" s="118">
        <v>0.28113207547169811</v>
      </c>
      <c r="U170" s="117">
        <v>63.985849056603776</v>
      </c>
      <c r="V170" s="90"/>
      <c r="W170" s="90"/>
      <c r="X170" s="90"/>
      <c r="AA170" s="90"/>
      <c r="AB170" s="90"/>
      <c r="AC170" s="90"/>
    </row>
    <row r="171" spans="2:29" x14ac:dyDescent="0.2">
      <c r="B171" s="118" t="s">
        <v>141</v>
      </c>
      <c r="C171" s="118">
        <v>1.3</v>
      </c>
      <c r="D171" s="118">
        <v>60</v>
      </c>
      <c r="E171" s="118">
        <v>2230</v>
      </c>
      <c r="F171" s="118">
        <v>800</v>
      </c>
      <c r="G171" s="118">
        <v>100</v>
      </c>
      <c r="H171" s="118">
        <v>14</v>
      </c>
      <c r="I171" s="118">
        <v>250</v>
      </c>
      <c r="J171" s="118">
        <v>25</v>
      </c>
      <c r="K171" s="118">
        <v>10</v>
      </c>
      <c r="L171" s="118">
        <v>100</v>
      </c>
      <c r="M171" s="117">
        <v>72650</v>
      </c>
      <c r="N171" s="117">
        <v>471325</v>
      </c>
      <c r="O171" s="119">
        <v>-398675</v>
      </c>
      <c r="P171" s="117">
        <v>1.1822286323446416</v>
      </c>
      <c r="Q171" s="117">
        <v>72650</v>
      </c>
      <c r="R171" s="119">
        <v>-34175</v>
      </c>
      <c r="S171" s="118">
        <v>716</v>
      </c>
      <c r="T171" s="118">
        <v>0.30307262569832405</v>
      </c>
      <c r="U171" s="117">
        <v>101.46648044692738</v>
      </c>
      <c r="V171" s="90"/>
      <c r="W171" s="90"/>
      <c r="X171" s="90"/>
      <c r="AA171" s="90"/>
      <c r="AB171" s="90"/>
      <c r="AC171" s="90"/>
    </row>
    <row r="172" spans="2:29" x14ac:dyDescent="0.2">
      <c r="B172" s="118" t="s">
        <v>141</v>
      </c>
      <c r="C172" s="118">
        <v>1.27</v>
      </c>
      <c r="D172" s="118">
        <v>60</v>
      </c>
      <c r="E172" s="118">
        <v>2230</v>
      </c>
      <c r="F172" s="118">
        <v>800</v>
      </c>
      <c r="G172" s="118">
        <v>100</v>
      </c>
      <c r="H172" s="118">
        <v>14</v>
      </c>
      <c r="I172" s="118">
        <v>250</v>
      </c>
      <c r="J172" s="118">
        <v>200</v>
      </c>
      <c r="K172" s="118">
        <v>10</v>
      </c>
      <c r="L172" s="118">
        <v>100</v>
      </c>
      <c r="M172" s="117">
        <v>81275</v>
      </c>
      <c r="N172" s="117">
        <v>321525</v>
      </c>
      <c r="O172" s="119">
        <v>-240250</v>
      </c>
      <c r="P172" s="117">
        <v>1.3382934443288241</v>
      </c>
      <c r="Q172" s="117">
        <v>81275</v>
      </c>
      <c r="R172" s="119">
        <v>-38100</v>
      </c>
      <c r="S172" s="118">
        <v>321</v>
      </c>
      <c r="T172" s="118">
        <v>0.20560747663551401</v>
      </c>
      <c r="U172" s="117">
        <v>253.19314641744549</v>
      </c>
      <c r="V172" s="90"/>
      <c r="W172" s="90"/>
      <c r="X172" s="90"/>
      <c r="AA172" s="90"/>
      <c r="AB172" s="90"/>
      <c r="AC172" s="90"/>
    </row>
    <row r="173" spans="2:29" x14ac:dyDescent="0.2">
      <c r="B173" s="118" t="s">
        <v>141</v>
      </c>
      <c r="C173" s="118">
        <v>1.25</v>
      </c>
      <c r="D173" s="118">
        <v>60</v>
      </c>
      <c r="E173" s="118">
        <v>2230</v>
      </c>
      <c r="F173" s="118">
        <v>800</v>
      </c>
      <c r="G173" s="118">
        <v>100</v>
      </c>
      <c r="H173" s="118">
        <v>14</v>
      </c>
      <c r="I173" s="118">
        <v>250</v>
      </c>
      <c r="J173" s="118">
        <v>175</v>
      </c>
      <c r="K173" s="118">
        <v>10</v>
      </c>
      <c r="L173" s="118">
        <v>100</v>
      </c>
      <c r="M173" s="117">
        <v>84500</v>
      </c>
      <c r="N173" s="117">
        <v>339350</v>
      </c>
      <c r="O173" s="119">
        <v>-254850</v>
      </c>
      <c r="P173" s="117">
        <v>1.3315675887777123</v>
      </c>
      <c r="Q173" s="117">
        <v>84500</v>
      </c>
      <c r="R173" s="119">
        <v>-33862.5</v>
      </c>
      <c r="S173" s="118">
        <v>337</v>
      </c>
      <c r="T173" s="118">
        <v>0.22255192878338279</v>
      </c>
      <c r="U173" s="117">
        <v>250.74183976261128</v>
      </c>
      <c r="V173" s="90"/>
      <c r="W173" s="90"/>
      <c r="X173" s="90"/>
      <c r="AA173" s="90"/>
      <c r="AB173" s="90"/>
      <c r="AC173" s="90"/>
    </row>
    <row r="174" spans="2:29" x14ac:dyDescent="0.2">
      <c r="B174" s="118" t="s">
        <v>141</v>
      </c>
      <c r="C174" s="118">
        <v>1.41</v>
      </c>
      <c r="D174" s="118">
        <v>60</v>
      </c>
      <c r="E174" s="118">
        <v>2230</v>
      </c>
      <c r="F174" s="118">
        <v>800</v>
      </c>
      <c r="G174" s="118">
        <v>100</v>
      </c>
      <c r="H174" s="118">
        <v>14</v>
      </c>
      <c r="I174" s="118">
        <v>250</v>
      </c>
      <c r="J174" s="118">
        <v>150</v>
      </c>
      <c r="K174" s="118">
        <v>10</v>
      </c>
      <c r="L174" s="118">
        <v>100</v>
      </c>
      <c r="M174" s="117">
        <v>90000</v>
      </c>
      <c r="N174" s="117">
        <v>335987.5</v>
      </c>
      <c r="O174" s="119">
        <v>-245987.5</v>
      </c>
      <c r="P174" s="117">
        <v>1.3658722496061793</v>
      </c>
      <c r="Q174" s="117">
        <v>90000</v>
      </c>
      <c r="R174" s="119">
        <v>-34500</v>
      </c>
      <c r="S174" s="118">
        <v>342</v>
      </c>
      <c r="T174" s="118">
        <v>0.23684210526315788</v>
      </c>
      <c r="U174" s="117">
        <v>263.15789473684208</v>
      </c>
      <c r="V174" s="90"/>
      <c r="W174" s="90"/>
      <c r="X174" s="90"/>
      <c r="AA174" s="90"/>
      <c r="AB174" s="90"/>
      <c r="AC174" s="90"/>
    </row>
    <row r="175" spans="2:29" x14ac:dyDescent="0.2">
      <c r="B175" s="118" t="s">
        <v>141</v>
      </c>
      <c r="C175" s="118">
        <v>1.1599999999999999</v>
      </c>
      <c r="D175" s="118">
        <v>60</v>
      </c>
      <c r="E175" s="118">
        <v>2230</v>
      </c>
      <c r="F175" s="118">
        <v>800</v>
      </c>
      <c r="G175" s="118">
        <v>100</v>
      </c>
      <c r="H175" s="118">
        <v>14</v>
      </c>
      <c r="I175" s="118">
        <v>250</v>
      </c>
      <c r="J175" s="118">
        <v>125</v>
      </c>
      <c r="K175" s="118">
        <v>10</v>
      </c>
      <c r="L175" s="118">
        <v>100</v>
      </c>
      <c r="M175" s="117">
        <v>66300</v>
      </c>
      <c r="N175" s="117">
        <v>334400</v>
      </c>
      <c r="O175" s="119">
        <v>-268100</v>
      </c>
      <c r="P175" s="117">
        <v>1.247295785154793</v>
      </c>
      <c r="Q175" s="117">
        <v>66300</v>
      </c>
      <c r="R175" s="119">
        <v>-35312.5</v>
      </c>
      <c r="S175" s="118">
        <v>375</v>
      </c>
      <c r="T175" s="118">
        <v>0.23733333333333334</v>
      </c>
      <c r="U175" s="117">
        <v>176.8</v>
      </c>
      <c r="V175" s="90"/>
      <c r="W175" s="90"/>
      <c r="X175" s="90"/>
      <c r="AA175" s="90"/>
      <c r="AB175" s="90"/>
      <c r="AC175" s="90"/>
    </row>
    <row r="176" spans="2:29" x14ac:dyDescent="0.2">
      <c r="B176" s="118" t="s">
        <v>141</v>
      </c>
      <c r="C176" s="118">
        <v>1.0900000000000001</v>
      </c>
      <c r="D176" s="118">
        <v>60</v>
      </c>
      <c r="E176" s="118">
        <v>2230</v>
      </c>
      <c r="F176" s="118">
        <v>800</v>
      </c>
      <c r="G176" s="118">
        <v>100</v>
      </c>
      <c r="H176" s="118">
        <v>14</v>
      </c>
      <c r="I176" s="118">
        <v>250</v>
      </c>
      <c r="J176" s="118">
        <v>100</v>
      </c>
      <c r="K176" s="118">
        <v>10</v>
      </c>
      <c r="L176" s="118">
        <v>100</v>
      </c>
      <c r="M176" s="117">
        <v>61550</v>
      </c>
      <c r="N176" s="117">
        <v>339737.5</v>
      </c>
      <c r="O176" s="119">
        <v>-278187.5</v>
      </c>
      <c r="P176" s="117">
        <v>1.2212536508649741</v>
      </c>
      <c r="Q176" s="117">
        <v>61550</v>
      </c>
      <c r="R176" s="119">
        <v>-37987.5</v>
      </c>
      <c r="S176" s="118">
        <v>396</v>
      </c>
      <c r="T176" s="118">
        <v>0.24747474747474749</v>
      </c>
      <c r="U176" s="117">
        <v>155.42929292929293</v>
      </c>
      <c r="V176" s="90"/>
      <c r="W176" s="90"/>
      <c r="X176" s="90"/>
      <c r="AA176" s="90"/>
      <c r="AB176" s="90"/>
      <c r="AC176" s="90"/>
    </row>
    <row r="177" spans="2:29" x14ac:dyDescent="0.2">
      <c r="B177" s="118" t="s">
        <v>141</v>
      </c>
      <c r="C177" s="118">
        <v>0.76</v>
      </c>
      <c r="D177" s="118">
        <v>60</v>
      </c>
      <c r="E177" s="118">
        <v>2230</v>
      </c>
      <c r="F177" s="118">
        <v>800</v>
      </c>
      <c r="G177" s="118">
        <v>100</v>
      </c>
      <c r="H177" s="118">
        <v>14</v>
      </c>
      <c r="I177" s="118">
        <v>200</v>
      </c>
      <c r="J177" s="118">
        <v>75</v>
      </c>
      <c r="K177" s="118">
        <v>10</v>
      </c>
      <c r="L177" s="118">
        <v>100</v>
      </c>
      <c r="M177" s="117">
        <v>46250</v>
      </c>
      <c r="N177" s="117">
        <v>382450</v>
      </c>
      <c r="O177" s="119">
        <v>-336200</v>
      </c>
      <c r="P177" s="117">
        <v>1.1375669244497324</v>
      </c>
      <c r="Q177" s="117">
        <v>46250</v>
      </c>
      <c r="R177" s="119">
        <v>-40537.5</v>
      </c>
      <c r="S177" s="118">
        <v>452</v>
      </c>
      <c r="T177" s="118">
        <v>0.24336283185840707</v>
      </c>
      <c r="U177" s="117">
        <v>102.32300884955752</v>
      </c>
      <c r="V177" s="90"/>
      <c r="W177" s="90"/>
      <c r="X177" s="90"/>
      <c r="AA177" s="90"/>
      <c r="AB177" s="90"/>
      <c r="AC177" s="90"/>
    </row>
    <row r="178" spans="2:29" x14ac:dyDescent="0.2">
      <c r="B178" s="118" t="s">
        <v>141</v>
      </c>
      <c r="C178" s="118">
        <v>0.48</v>
      </c>
      <c r="D178" s="118">
        <v>60</v>
      </c>
      <c r="E178" s="118">
        <v>2230</v>
      </c>
      <c r="F178" s="118">
        <v>800</v>
      </c>
      <c r="G178" s="118">
        <v>100</v>
      </c>
      <c r="H178" s="118">
        <v>14</v>
      </c>
      <c r="I178" s="118">
        <v>200</v>
      </c>
      <c r="J178" s="118">
        <v>50</v>
      </c>
      <c r="K178" s="118">
        <v>10</v>
      </c>
      <c r="L178" s="118">
        <v>100</v>
      </c>
      <c r="M178" s="117">
        <v>26512.5</v>
      </c>
      <c r="N178" s="117">
        <v>389937.5</v>
      </c>
      <c r="O178" s="119">
        <v>-363425</v>
      </c>
      <c r="P178" s="117">
        <v>1.0729517782210911</v>
      </c>
      <c r="Q178" s="117">
        <v>26512.5</v>
      </c>
      <c r="R178" s="119">
        <v>-50187.5</v>
      </c>
      <c r="S178" s="118">
        <v>541</v>
      </c>
      <c r="T178" s="118">
        <v>0.27911275415896486</v>
      </c>
      <c r="U178" s="117">
        <v>49.006469500924212</v>
      </c>
      <c r="V178" s="90"/>
      <c r="W178" s="90"/>
      <c r="X178" s="90"/>
      <c r="AA178" s="90"/>
      <c r="AB178" s="90"/>
      <c r="AC178" s="90"/>
    </row>
    <row r="179" spans="2:29" x14ac:dyDescent="0.2">
      <c r="B179" s="118" t="s">
        <v>141</v>
      </c>
      <c r="C179" s="118">
        <v>1.08</v>
      </c>
      <c r="D179" s="118">
        <v>60</v>
      </c>
      <c r="E179" s="118">
        <v>2230</v>
      </c>
      <c r="F179" s="118">
        <v>800</v>
      </c>
      <c r="G179" s="118">
        <v>100</v>
      </c>
      <c r="H179" s="118">
        <v>14</v>
      </c>
      <c r="I179" s="118">
        <v>200</v>
      </c>
      <c r="J179" s="118">
        <v>25</v>
      </c>
      <c r="K179" s="118">
        <v>10</v>
      </c>
      <c r="L179" s="118">
        <v>100</v>
      </c>
      <c r="M179" s="117">
        <v>60775</v>
      </c>
      <c r="N179" s="117">
        <v>475400</v>
      </c>
      <c r="O179" s="119">
        <v>-414625</v>
      </c>
      <c r="P179" s="117">
        <v>1.1465782333433825</v>
      </c>
      <c r="Q179" s="117">
        <v>60775</v>
      </c>
      <c r="R179" s="119">
        <v>-41150</v>
      </c>
      <c r="S179" s="118">
        <v>726</v>
      </c>
      <c r="T179" s="118">
        <v>0.30578512396694213</v>
      </c>
      <c r="U179" s="117">
        <v>83.712121212121218</v>
      </c>
      <c r="V179" s="90"/>
      <c r="W179" s="90"/>
      <c r="X179" s="90"/>
      <c r="AA179" s="90"/>
      <c r="AB179" s="90"/>
      <c r="AC179" s="90"/>
    </row>
    <row r="180" spans="2:29" x14ac:dyDescent="0.2">
      <c r="B180" s="118" t="s">
        <v>141</v>
      </c>
      <c r="C180" s="118">
        <v>1.1499999999999999</v>
      </c>
      <c r="D180" s="118">
        <v>60</v>
      </c>
      <c r="E180" s="118">
        <v>2230</v>
      </c>
      <c r="F180" s="118">
        <v>800</v>
      </c>
      <c r="G180" s="118">
        <v>100</v>
      </c>
      <c r="H180" s="118">
        <v>14</v>
      </c>
      <c r="I180" s="118">
        <v>200</v>
      </c>
      <c r="J180" s="118">
        <v>200</v>
      </c>
      <c r="K180" s="118">
        <v>10</v>
      </c>
      <c r="L180" s="118">
        <v>100</v>
      </c>
      <c r="M180" s="117">
        <v>75425</v>
      </c>
      <c r="N180" s="117">
        <v>330325</v>
      </c>
      <c r="O180" s="119">
        <v>-254900</v>
      </c>
      <c r="P180" s="117">
        <v>1.2959003530796391</v>
      </c>
      <c r="Q180" s="117">
        <v>75425</v>
      </c>
      <c r="R180" s="119">
        <v>-36425</v>
      </c>
      <c r="S180" s="118">
        <v>328</v>
      </c>
      <c r="T180" s="118">
        <v>0.2073170731707317</v>
      </c>
      <c r="U180" s="117">
        <v>229.95426829268294</v>
      </c>
      <c r="V180" s="90"/>
      <c r="W180" s="90"/>
      <c r="X180" s="90"/>
      <c r="AA180" s="90"/>
      <c r="AB180" s="90"/>
      <c r="AC180" s="90"/>
    </row>
    <row r="181" spans="2:29" x14ac:dyDescent="0.2">
      <c r="B181" s="118" t="s">
        <v>141</v>
      </c>
      <c r="C181" s="118">
        <v>1.1499999999999999</v>
      </c>
      <c r="D181" s="118">
        <v>60</v>
      </c>
      <c r="E181" s="118">
        <v>2230</v>
      </c>
      <c r="F181" s="118">
        <v>800</v>
      </c>
      <c r="G181" s="118">
        <v>100</v>
      </c>
      <c r="H181" s="118">
        <v>14</v>
      </c>
      <c r="I181" s="118">
        <v>200</v>
      </c>
      <c r="J181" s="118">
        <v>175</v>
      </c>
      <c r="K181" s="118">
        <v>10</v>
      </c>
      <c r="L181" s="118">
        <v>100</v>
      </c>
      <c r="M181" s="117">
        <v>78787.5</v>
      </c>
      <c r="N181" s="117">
        <v>348150</v>
      </c>
      <c r="O181" s="119">
        <v>-269362.5</v>
      </c>
      <c r="P181" s="117">
        <v>1.2924961715160797</v>
      </c>
      <c r="Q181" s="117">
        <v>78787.5</v>
      </c>
      <c r="R181" s="119">
        <v>-32862.5</v>
      </c>
      <c r="S181" s="118">
        <v>344</v>
      </c>
      <c r="T181" s="118">
        <v>0.22383720930232559</v>
      </c>
      <c r="U181" s="117">
        <v>229.03343023255815</v>
      </c>
      <c r="V181" s="90"/>
      <c r="W181" s="90"/>
      <c r="X181" s="90"/>
      <c r="AA181" s="90"/>
      <c r="AB181" s="90"/>
      <c r="AC181" s="90"/>
    </row>
    <row r="182" spans="2:29" x14ac:dyDescent="0.2">
      <c r="B182" s="118" t="s">
        <v>141</v>
      </c>
      <c r="C182" s="118">
        <v>1.3</v>
      </c>
      <c r="D182" s="118">
        <v>60</v>
      </c>
      <c r="E182" s="118">
        <v>2230</v>
      </c>
      <c r="F182" s="118">
        <v>800</v>
      </c>
      <c r="G182" s="118">
        <v>100</v>
      </c>
      <c r="H182" s="118">
        <v>14</v>
      </c>
      <c r="I182" s="118">
        <v>200</v>
      </c>
      <c r="J182" s="118">
        <v>150</v>
      </c>
      <c r="K182" s="118">
        <v>10</v>
      </c>
      <c r="L182" s="118">
        <v>100</v>
      </c>
      <c r="M182" s="117">
        <v>84300</v>
      </c>
      <c r="N182" s="117">
        <v>344287.5</v>
      </c>
      <c r="O182" s="119">
        <v>-259987.5</v>
      </c>
      <c r="P182" s="117">
        <v>1.3242463579979806</v>
      </c>
      <c r="Q182" s="117">
        <v>84300</v>
      </c>
      <c r="R182" s="119">
        <v>-33787.5</v>
      </c>
      <c r="S182" s="118">
        <v>351</v>
      </c>
      <c r="T182" s="118">
        <v>0.23931623931623933</v>
      </c>
      <c r="U182" s="117">
        <v>240.17094017094018</v>
      </c>
      <c r="V182" s="90"/>
      <c r="W182" s="90"/>
      <c r="X182" s="90"/>
      <c r="AA182" s="90"/>
      <c r="AB182" s="90"/>
      <c r="AC182" s="90"/>
    </row>
    <row r="183" spans="2:29" x14ac:dyDescent="0.2">
      <c r="B183" s="118" t="s">
        <v>141</v>
      </c>
      <c r="C183" s="118">
        <v>1.02</v>
      </c>
      <c r="D183" s="118">
        <v>60</v>
      </c>
      <c r="E183" s="118">
        <v>2230</v>
      </c>
      <c r="F183" s="118">
        <v>800</v>
      </c>
      <c r="G183" s="118">
        <v>100</v>
      </c>
      <c r="H183" s="118">
        <v>14</v>
      </c>
      <c r="I183" s="118">
        <v>200</v>
      </c>
      <c r="J183" s="118">
        <v>125</v>
      </c>
      <c r="K183" s="118">
        <v>10</v>
      </c>
      <c r="L183" s="118">
        <v>100</v>
      </c>
      <c r="M183" s="117">
        <v>59450</v>
      </c>
      <c r="N183" s="117">
        <v>342800</v>
      </c>
      <c r="O183" s="119">
        <v>-283350</v>
      </c>
      <c r="P183" s="117">
        <v>1.2098111875772013</v>
      </c>
      <c r="Q183" s="117">
        <v>59450</v>
      </c>
      <c r="R183" s="119">
        <v>-34262.5</v>
      </c>
      <c r="S183" s="118">
        <v>386</v>
      </c>
      <c r="T183" s="118">
        <v>0.23575129533678757</v>
      </c>
      <c r="U183" s="117">
        <v>154.01554404145077</v>
      </c>
      <c r="V183" s="90"/>
      <c r="W183" s="90"/>
      <c r="X183" s="90"/>
      <c r="AA183" s="90"/>
      <c r="AB183" s="90"/>
      <c r="AC183" s="90"/>
    </row>
    <row r="184" spans="2:29" x14ac:dyDescent="0.2">
      <c r="B184" s="118" t="s">
        <v>141</v>
      </c>
      <c r="C184" s="118">
        <v>0.95</v>
      </c>
      <c r="D184" s="118">
        <v>60</v>
      </c>
      <c r="E184" s="118">
        <v>2230</v>
      </c>
      <c r="F184" s="118">
        <v>800</v>
      </c>
      <c r="G184" s="118">
        <v>100</v>
      </c>
      <c r="H184" s="118">
        <v>14</v>
      </c>
      <c r="I184" s="118">
        <v>200</v>
      </c>
      <c r="J184" s="118">
        <v>100</v>
      </c>
      <c r="K184" s="118">
        <v>10</v>
      </c>
      <c r="L184" s="118">
        <v>100</v>
      </c>
      <c r="M184" s="117">
        <v>54812.5</v>
      </c>
      <c r="N184" s="117">
        <v>348137.5</v>
      </c>
      <c r="O184" s="119">
        <v>-293325</v>
      </c>
      <c r="P184" s="117">
        <v>1.1868661041506861</v>
      </c>
      <c r="Q184" s="117">
        <v>54812.5</v>
      </c>
      <c r="R184" s="119">
        <v>-37612.5</v>
      </c>
      <c r="S184" s="118">
        <v>407</v>
      </c>
      <c r="T184" s="118">
        <v>0.24570024570024571</v>
      </c>
      <c r="U184" s="117">
        <v>134.67444717444718</v>
      </c>
      <c r="V184" s="90"/>
      <c r="W184" s="90"/>
      <c r="X184" s="90"/>
      <c r="AA184" s="90"/>
      <c r="AB184" s="90"/>
      <c r="AC184" s="90"/>
    </row>
    <row r="185" spans="2:29" x14ac:dyDescent="0.2">
      <c r="B185" s="118" t="s">
        <v>141</v>
      </c>
      <c r="C185" s="118">
        <v>1.5</v>
      </c>
      <c r="D185" s="118">
        <v>60</v>
      </c>
      <c r="E185" s="118">
        <v>2230</v>
      </c>
      <c r="F185" s="118">
        <v>800</v>
      </c>
      <c r="G185" s="118">
        <v>100</v>
      </c>
      <c r="H185" s="118">
        <v>14</v>
      </c>
      <c r="I185" s="118">
        <v>1000</v>
      </c>
      <c r="J185" s="118">
        <v>75</v>
      </c>
      <c r="K185" s="118">
        <v>10</v>
      </c>
      <c r="L185" s="118">
        <v>100</v>
      </c>
      <c r="M185" s="117">
        <v>84700</v>
      </c>
      <c r="N185" s="117">
        <v>321775</v>
      </c>
      <c r="O185" s="119">
        <v>-237075</v>
      </c>
      <c r="P185" s="117">
        <v>1.357270905831488</v>
      </c>
      <c r="Q185" s="117">
        <v>84700</v>
      </c>
      <c r="R185" s="119">
        <v>-23925</v>
      </c>
      <c r="S185" s="118">
        <v>327</v>
      </c>
      <c r="T185" s="118">
        <v>0.25993883792048927</v>
      </c>
      <c r="U185" s="117">
        <v>259.02140672782872</v>
      </c>
      <c r="V185" s="90"/>
      <c r="W185" s="90"/>
      <c r="X185" s="90"/>
      <c r="AA185" s="90"/>
      <c r="AB185" s="90"/>
      <c r="AC185" s="90"/>
    </row>
    <row r="186" spans="2:29" x14ac:dyDescent="0.2">
      <c r="B186" s="118" t="s">
        <v>141</v>
      </c>
      <c r="C186" s="118">
        <v>1.02</v>
      </c>
      <c r="D186" s="118">
        <v>60</v>
      </c>
      <c r="E186" s="118">
        <v>2230</v>
      </c>
      <c r="F186" s="118">
        <v>800</v>
      </c>
      <c r="G186" s="118">
        <v>100</v>
      </c>
      <c r="H186" s="118">
        <v>14</v>
      </c>
      <c r="I186" s="118">
        <v>1000</v>
      </c>
      <c r="J186" s="118">
        <v>50</v>
      </c>
      <c r="K186" s="118">
        <v>10</v>
      </c>
      <c r="L186" s="118">
        <v>100</v>
      </c>
      <c r="M186" s="117">
        <v>51362.5</v>
      </c>
      <c r="N186" s="117">
        <v>328337.5</v>
      </c>
      <c r="O186" s="119">
        <v>-276975</v>
      </c>
      <c r="P186" s="117">
        <v>1.1854409242711437</v>
      </c>
      <c r="Q186" s="117">
        <v>51362.5</v>
      </c>
      <c r="R186" s="119">
        <v>-32250</v>
      </c>
      <c r="S186" s="118">
        <v>418</v>
      </c>
      <c r="T186" s="118">
        <v>0.28708133971291866</v>
      </c>
      <c r="U186" s="117">
        <v>122.87679425837321</v>
      </c>
      <c r="V186" s="90"/>
      <c r="W186" s="90"/>
      <c r="X186" s="90"/>
      <c r="AA186" s="90"/>
      <c r="AB186" s="90"/>
      <c r="AC186" s="90"/>
    </row>
    <row r="187" spans="2:29" x14ac:dyDescent="0.2">
      <c r="B187" s="118" t="s">
        <v>141</v>
      </c>
      <c r="C187" s="118">
        <v>1.74</v>
      </c>
      <c r="D187" s="118">
        <v>60</v>
      </c>
      <c r="E187" s="118">
        <v>2230</v>
      </c>
      <c r="F187" s="118">
        <v>800</v>
      </c>
      <c r="G187" s="118">
        <v>100</v>
      </c>
      <c r="H187" s="118">
        <v>14</v>
      </c>
      <c r="I187" s="118">
        <v>1000</v>
      </c>
      <c r="J187" s="118">
        <v>25</v>
      </c>
      <c r="K187" s="118">
        <v>10</v>
      </c>
      <c r="L187" s="118">
        <v>100</v>
      </c>
      <c r="M187" s="117">
        <v>92612.5</v>
      </c>
      <c r="N187" s="117">
        <v>415875</v>
      </c>
      <c r="O187" s="119">
        <v>-323262.5</v>
      </c>
      <c r="P187" s="117">
        <v>1.2864931750512354</v>
      </c>
      <c r="Q187" s="117">
        <v>92612.5</v>
      </c>
      <c r="R187" s="119">
        <v>-28025</v>
      </c>
      <c r="S187" s="118">
        <v>587</v>
      </c>
      <c r="T187" s="118">
        <v>0.31856899488926749</v>
      </c>
      <c r="U187" s="117">
        <v>157.77257240204429</v>
      </c>
      <c r="V187" s="90"/>
      <c r="W187" s="90"/>
      <c r="X187" s="90"/>
      <c r="AA187" s="90"/>
      <c r="AB187" s="90"/>
      <c r="AC187" s="90"/>
    </row>
    <row r="188" spans="2:29" x14ac:dyDescent="0.2">
      <c r="B188" s="118" t="s">
        <v>141</v>
      </c>
      <c r="C188" s="118">
        <v>1.85</v>
      </c>
      <c r="D188" s="118">
        <v>60</v>
      </c>
      <c r="E188" s="118">
        <v>2230</v>
      </c>
      <c r="F188" s="118">
        <v>800</v>
      </c>
      <c r="G188" s="118">
        <v>100</v>
      </c>
      <c r="H188" s="118">
        <v>14</v>
      </c>
      <c r="I188" s="118">
        <v>1000</v>
      </c>
      <c r="J188" s="118">
        <v>200</v>
      </c>
      <c r="K188" s="118">
        <v>10</v>
      </c>
      <c r="L188" s="118">
        <v>100</v>
      </c>
      <c r="M188" s="117">
        <v>107812.5</v>
      </c>
      <c r="N188" s="117">
        <v>262662.5</v>
      </c>
      <c r="O188" s="119">
        <v>-154850</v>
      </c>
      <c r="P188" s="117">
        <v>1.6962382951243138</v>
      </c>
      <c r="Q188" s="117">
        <v>107812.5</v>
      </c>
      <c r="R188" s="119">
        <v>-19837.5</v>
      </c>
      <c r="S188" s="118">
        <v>204</v>
      </c>
      <c r="T188" s="118">
        <v>0.25</v>
      </c>
      <c r="U188" s="117">
        <v>528.49264705882354</v>
      </c>
      <c r="V188" s="90"/>
      <c r="W188" s="90"/>
      <c r="X188" s="90"/>
      <c r="AA188" s="90"/>
      <c r="AB188" s="90"/>
      <c r="AC188" s="90"/>
    </row>
    <row r="189" spans="2:29" x14ac:dyDescent="0.2">
      <c r="B189" s="118" t="s">
        <v>141</v>
      </c>
      <c r="C189" s="118">
        <v>1.83</v>
      </c>
      <c r="D189" s="118">
        <v>60</v>
      </c>
      <c r="E189" s="118">
        <v>2230</v>
      </c>
      <c r="F189" s="118">
        <v>800</v>
      </c>
      <c r="G189" s="118">
        <v>100</v>
      </c>
      <c r="H189" s="118">
        <v>14</v>
      </c>
      <c r="I189" s="118">
        <v>1000</v>
      </c>
      <c r="J189" s="118">
        <v>175</v>
      </c>
      <c r="K189" s="118">
        <v>10</v>
      </c>
      <c r="L189" s="118">
        <v>100</v>
      </c>
      <c r="M189" s="117">
        <v>114937.5</v>
      </c>
      <c r="N189" s="117">
        <v>281150</v>
      </c>
      <c r="O189" s="119">
        <v>-166212.5</v>
      </c>
      <c r="P189" s="117">
        <v>1.6915093630142137</v>
      </c>
      <c r="Q189" s="117">
        <v>114937.5</v>
      </c>
      <c r="R189" s="119">
        <v>-21687.5</v>
      </c>
      <c r="S189" s="118">
        <v>217</v>
      </c>
      <c r="T189" s="118">
        <v>0.26728110599078342</v>
      </c>
      <c r="U189" s="117">
        <v>529.66589861751152</v>
      </c>
      <c r="V189" s="90"/>
      <c r="W189" s="90"/>
      <c r="X189" s="90"/>
      <c r="AA189" s="90"/>
      <c r="AB189" s="90"/>
      <c r="AC189" s="90"/>
    </row>
    <row r="190" spans="2:29" x14ac:dyDescent="0.2">
      <c r="B190" s="118" t="s">
        <v>141</v>
      </c>
      <c r="C190" s="118">
        <v>1.95</v>
      </c>
      <c r="D190" s="118">
        <v>60</v>
      </c>
      <c r="E190" s="118">
        <v>2230</v>
      </c>
      <c r="F190" s="118">
        <v>800</v>
      </c>
      <c r="G190" s="118">
        <v>100</v>
      </c>
      <c r="H190" s="118">
        <v>14</v>
      </c>
      <c r="I190" s="118">
        <v>1000</v>
      </c>
      <c r="J190" s="118">
        <v>150</v>
      </c>
      <c r="K190" s="118">
        <v>10</v>
      </c>
      <c r="L190" s="118">
        <v>100</v>
      </c>
      <c r="M190" s="117">
        <v>117737.5</v>
      </c>
      <c r="N190" s="117">
        <v>281925</v>
      </c>
      <c r="O190" s="119">
        <v>-164187.5</v>
      </c>
      <c r="P190" s="117">
        <v>1.7170917396269509</v>
      </c>
      <c r="Q190" s="117">
        <v>117737.5</v>
      </c>
      <c r="R190" s="119">
        <v>-18375</v>
      </c>
      <c r="S190" s="118">
        <v>225</v>
      </c>
      <c r="T190" s="118">
        <v>0.26666666666666666</v>
      </c>
      <c r="U190" s="117">
        <v>523.27777777777783</v>
      </c>
      <c r="V190" s="90"/>
      <c r="W190" s="90"/>
      <c r="X190" s="90"/>
      <c r="AA190" s="90"/>
      <c r="AB190" s="90"/>
      <c r="AC190" s="90"/>
    </row>
    <row r="191" spans="2:29" x14ac:dyDescent="0.2">
      <c r="B191" s="118" t="s">
        <v>141</v>
      </c>
      <c r="C191" s="118">
        <v>1.71</v>
      </c>
      <c r="D191" s="118">
        <v>60</v>
      </c>
      <c r="E191" s="118">
        <v>2230</v>
      </c>
      <c r="F191" s="118">
        <v>800</v>
      </c>
      <c r="G191" s="118">
        <v>100</v>
      </c>
      <c r="H191" s="118">
        <v>14</v>
      </c>
      <c r="I191" s="118">
        <v>1000</v>
      </c>
      <c r="J191" s="118">
        <v>125</v>
      </c>
      <c r="K191" s="118">
        <v>10</v>
      </c>
      <c r="L191" s="118">
        <v>100</v>
      </c>
      <c r="M191" s="117">
        <v>92387.5</v>
      </c>
      <c r="N191" s="117">
        <v>282212.5</v>
      </c>
      <c r="O191" s="119">
        <v>-189825</v>
      </c>
      <c r="P191" s="117">
        <v>1.4866982747267219</v>
      </c>
      <c r="Q191" s="117">
        <v>92387.5</v>
      </c>
      <c r="R191" s="119">
        <v>-20525</v>
      </c>
      <c r="S191" s="118">
        <v>259</v>
      </c>
      <c r="T191" s="118">
        <v>0.25482625482625482</v>
      </c>
      <c r="U191" s="117">
        <v>356.70849420849419</v>
      </c>
      <c r="V191" s="90"/>
      <c r="W191" s="90"/>
      <c r="X191" s="90"/>
      <c r="AA191" s="90"/>
      <c r="AB191" s="90"/>
      <c r="AC191" s="90"/>
    </row>
    <row r="192" spans="2:29" ht="13.5" thickBot="1" x14ac:dyDescent="0.25">
      <c r="B192" s="126" t="s">
        <v>141</v>
      </c>
      <c r="C192" s="126">
        <v>1.66</v>
      </c>
      <c r="D192" s="126">
        <v>60</v>
      </c>
      <c r="E192" s="126">
        <v>2230</v>
      </c>
      <c r="F192" s="126">
        <v>800</v>
      </c>
      <c r="G192" s="126">
        <v>100</v>
      </c>
      <c r="H192" s="126">
        <v>14</v>
      </c>
      <c r="I192" s="126">
        <v>1000</v>
      </c>
      <c r="J192" s="126">
        <v>100</v>
      </c>
      <c r="K192" s="126">
        <v>10</v>
      </c>
      <c r="L192" s="126">
        <v>100</v>
      </c>
      <c r="M192" s="127">
        <v>87612.5</v>
      </c>
      <c r="N192" s="127">
        <v>284712.5</v>
      </c>
      <c r="O192" s="128">
        <v>-197100</v>
      </c>
      <c r="P192" s="127">
        <v>1.4445078640284119</v>
      </c>
      <c r="Q192" s="127">
        <v>87612.5</v>
      </c>
      <c r="R192" s="128">
        <v>-22875</v>
      </c>
      <c r="S192" s="126">
        <v>284</v>
      </c>
      <c r="T192" s="126">
        <v>0.26760563380281688</v>
      </c>
      <c r="U192" s="127">
        <v>308.49471830985914</v>
      </c>
      <c r="V192" s="129">
        <f>D192</f>
        <v>60</v>
      </c>
      <c r="W192" s="129">
        <f>AVERAGE(C57:C192)</f>
        <v>1.4601470588235301</v>
      </c>
      <c r="X192" s="129">
        <f>MAX(C57:C192)</f>
        <v>2.06</v>
      </c>
      <c r="AA192" s="129"/>
      <c r="AB192" s="129"/>
      <c r="AC192" s="129"/>
    </row>
    <row r="193" spans="2:29" x14ac:dyDescent="0.2">
      <c r="B193" s="123" t="s">
        <v>141</v>
      </c>
      <c r="C193" s="123">
        <v>1.27</v>
      </c>
      <c r="D193" s="123">
        <v>55</v>
      </c>
      <c r="E193" s="123">
        <v>2230</v>
      </c>
      <c r="F193" s="123">
        <v>800</v>
      </c>
      <c r="G193" s="123">
        <v>100</v>
      </c>
      <c r="H193" s="123">
        <v>14</v>
      </c>
      <c r="I193" s="123">
        <v>950</v>
      </c>
      <c r="J193" s="123">
        <v>75</v>
      </c>
      <c r="K193" s="123">
        <v>10</v>
      </c>
      <c r="L193" s="123">
        <v>100</v>
      </c>
      <c r="M193" s="124">
        <v>67887.5</v>
      </c>
      <c r="N193" s="124">
        <v>319762.5</v>
      </c>
      <c r="O193" s="125">
        <v>-251875</v>
      </c>
      <c r="P193" s="124">
        <v>1.2695285359801489</v>
      </c>
      <c r="Q193" s="124">
        <v>67887.5</v>
      </c>
      <c r="R193" s="125">
        <v>-26337.5</v>
      </c>
      <c r="S193" s="123">
        <v>385</v>
      </c>
      <c r="T193" s="123">
        <v>0.24415584415584415</v>
      </c>
      <c r="U193" s="124">
        <v>176.33116883116884</v>
      </c>
      <c r="V193" s="92"/>
      <c r="W193" s="92"/>
      <c r="X193" s="92"/>
      <c r="AA193" s="92"/>
      <c r="AB193" s="92"/>
      <c r="AC193" s="92"/>
    </row>
    <row r="194" spans="2:29" x14ac:dyDescent="0.2">
      <c r="B194" s="118" t="s">
        <v>141</v>
      </c>
      <c r="C194" s="118">
        <v>1.26</v>
      </c>
      <c r="D194" s="118">
        <v>55</v>
      </c>
      <c r="E194" s="118">
        <v>2230</v>
      </c>
      <c r="F194" s="118">
        <v>800</v>
      </c>
      <c r="G194" s="118">
        <v>100</v>
      </c>
      <c r="H194" s="118">
        <v>14</v>
      </c>
      <c r="I194" s="118">
        <v>950</v>
      </c>
      <c r="J194" s="118">
        <v>50</v>
      </c>
      <c r="K194" s="118">
        <v>10</v>
      </c>
      <c r="L194" s="118">
        <v>100</v>
      </c>
      <c r="M194" s="117">
        <v>65100</v>
      </c>
      <c r="N194" s="117">
        <v>348750</v>
      </c>
      <c r="O194" s="119">
        <v>-283650</v>
      </c>
      <c r="P194" s="117">
        <v>1.2295081967213115</v>
      </c>
      <c r="Q194" s="117">
        <v>65100</v>
      </c>
      <c r="R194" s="119">
        <v>-32987.5</v>
      </c>
      <c r="S194" s="118">
        <v>466</v>
      </c>
      <c r="T194" s="118">
        <v>0.27038626609442062</v>
      </c>
      <c r="U194" s="117">
        <v>139.69957081545064</v>
      </c>
      <c r="V194" s="90"/>
      <c r="W194" s="90"/>
      <c r="X194" s="90"/>
      <c r="AA194" s="90"/>
      <c r="AB194" s="90"/>
      <c r="AC194" s="90"/>
    </row>
    <row r="195" spans="2:29" x14ac:dyDescent="0.2">
      <c r="B195" s="118" t="s">
        <v>141</v>
      </c>
      <c r="C195" s="118">
        <v>1.44</v>
      </c>
      <c r="D195" s="118">
        <v>55</v>
      </c>
      <c r="E195" s="118">
        <v>2230</v>
      </c>
      <c r="F195" s="118">
        <v>800</v>
      </c>
      <c r="G195" s="118">
        <v>100</v>
      </c>
      <c r="H195" s="118">
        <v>14</v>
      </c>
      <c r="I195" s="118">
        <v>950</v>
      </c>
      <c r="J195" s="118">
        <v>25</v>
      </c>
      <c r="K195" s="118">
        <v>10</v>
      </c>
      <c r="L195" s="118">
        <v>100</v>
      </c>
      <c r="M195" s="117">
        <v>76287.5</v>
      </c>
      <c r="N195" s="117">
        <v>428550</v>
      </c>
      <c r="O195" s="119">
        <v>-352262.5</v>
      </c>
      <c r="P195" s="117">
        <v>1.21656435186828</v>
      </c>
      <c r="Q195" s="117">
        <v>76287.5</v>
      </c>
      <c r="R195" s="119">
        <v>-35275</v>
      </c>
      <c r="S195" s="118">
        <v>668</v>
      </c>
      <c r="T195" s="118">
        <v>0.31437125748502992</v>
      </c>
      <c r="U195" s="117">
        <v>114.20284431137725</v>
      </c>
      <c r="V195" s="90"/>
      <c r="W195" s="90"/>
      <c r="X195" s="90"/>
      <c r="AA195" s="90"/>
      <c r="AB195" s="90"/>
      <c r="AC195" s="90"/>
    </row>
    <row r="196" spans="2:29" x14ac:dyDescent="0.2">
      <c r="B196" s="118" t="s">
        <v>141</v>
      </c>
      <c r="C196" s="118">
        <v>1.97</v>
      </c>
      <c r="D196" s="118">
        <v>55</v>
      </c>
      <c r="E196" s="118">
        <v>2230</v>
      </c>
      <c r="F196" s="118">
        <v>800</v>
      </c>
      <c r="G196" s="118">
        <v>100</v>
      </c>
      <c r="H196" s="118">
        <v>14</v>
      </c>
      <c r="I196" s="118">
        <v>950</v>
      </c>
      <c r="J196" s="118">
        <v>200</v>
      </c>
      <c r="K196" s="118">
        <v>10</v>
      </c>
      <c r="L196" s="118">
        <v>100</v>
      </c>
      <c r="M196" s="117">
        <v>115887.5</v>
      </c>
      <c r="N196" s="117">
        <v>271925</v>
      </c>
      <c r="O196" s="119">
        <v>-156037.5</v>
      </c>
      <c r="P196" s="117">
        <v>1.7426900584795322</v>
      </c>
      <c r="Q196" s="117">
        <v>115887.5</v>
      </c>
      <c r="R196" s="119">
        <v>-18537.5</v>
      </c>
      <c r="S196" s="118">
        <v>236</v>
      </c>
      <c r="T196" s="118">
        <v>0.24152542372881355</v>
      </c>
      <c r="U196" s="117">
        <v>491.04872881355931</v>
      </c>
      <c r="V196" s="90"/>
      <c r="W196" s="90"/>
      <c r="X196" s="90"/>
      <c r="AA196" s="90"/>
      <c r="AB196" s="90"/>
      <c r="AC196" s="90"/>
    </row>
    <row r="197" spans="2:29" x14ac:dyDescent="0.2">
      <c r="B197" s="118" t="s">
        <v>141</v>
      </c>
      <c r="C197" s="118">
        <v>1.89</v>
      </c>
      <c r="D197" s="118">
        <v>55</v>
      </c>
      <c r="E197" s="118">
        <v>2230</v>
      </c>
      <c r="F197" s="118">
        <v>800</v>
      </c>
      <c r="G197" s="118">
        <v>100</v>
      </c>
      <c r="H197" s="118">
        <v>14</v>
      </c>
      <c r="I197" s="118">
        <v>950</v>
      </c>
      <c r="J197" s="118">
        <v>175</v>
      </c>
      <c r="K197" s="118">
        <v>10</v>
      </c>
      <c r="L197" s="118">
        <v>100</v>
      </c>
      <c r="M197" s="117">
        <v>119012.5</v>
      </c>
      <c r="N197" s="117">
        <v>289600</v>
      </c>
      <c r="O197" s="119">
        <v>-170587.5</v>
      </c>
      <c r="P197" s="117">
        <v>1.6976624899245256</v>
      </c>
      <c r="Q197" s="117">
        <v>119012.5</v>
      </c>
      <c r="R197" s="119">
        <v>-19150</v>
      </c>
      <c r="S197" s="118">
        <v>250</v>
      </c>
      <c r="T197" s="118">
        <v>0.22800000000000001</v>
      </c>
      <c r="U197" s="117">
        <v>476.05</v>
      </c>
      <c r="V197" s="90"/>
      <c r="W197" s="90"/>
      <c r="X197" s="90"/>
      <c r="AA197" s="90"/>
      <c r="AB197" s="90"/>
      <c r="AC197" s="90"/>
    </row>
    <row r="198" spans="2:29" x14ac:dyDescent="0.2">
      <c r="B198" s="118" t="s">
        <v>141</v>
      </c>
      <c r="C198" s="118">
        <v>1.89</v>
      </c>
      <c r="D198" s="118">
        <v>55</v>
      </c>
      <c r="E198" s="118">
        <v>2230</v>
      </c>
      <c r="F198" s="118">
        <v>800</v>
      </c>
      <c r="G198" s="118">
        <v>100</v>
      </c>
      <c r="H198" s="118">
        <v>14</v>
      </c>
      <c r="I198" s="118">
        <v>950</v>
      </c>
      <c r="J198" s="118">
        <v>150</v>
      </c>
      <c r="K198" s="118">
        <v>10</v>
      </c>
      <c r="L198" s="118">
        <v>100</v>
      </c>
      <c r="M198" s="117">
        <v>113837.5</v>
      </c>
      <c r="N198" s="117">
        <v>286637.5</v>
      </c>
      <c r="O198" s="119">
        <v>-172800</v>
      </c>
      <c r="P198" s="117">
        <v>1.6587818287037037</v>
      </c>
      <c r="Q198" s="117">
        <v>113837.5</v>
      </c>
      <c r="R198" s="119">
        <v>-24350</v>
      </c>
      <c r="S198" s="118">
        <v>268</v>
      </c>
      <c r="T198" s="118">
        <v>0.23134328358208955</v>
      </c>
      <c r="U198" s="117">
        <v>424.76679104477614</v>
      </c>
      <c r="V198" s="90"/>
      <c r="W198" s="90"/>
      <c r="X198" s="90"/>
      <c r="AA198" s="90"/>
      <c r="AB198" s="90"/>
      <c r="AC198" s="90"/>
    </row>
    <row r="199" spans="2:29" x14ac:dyDescent="0.2">
      <c r="B199" s="118" t="s">
        <v>141</v>
      </c>
      <c r="C199" s="118">
        <v>1.76</v>
      </c>
      <c r="D199" s="118">
        <v>55</v>
      </c>
      <c r="E199" s="118">
        <v>2230</v>
      </c>
      <c r="F199" s="118">
        <v>800</v>
      </c>
      <c r="G199" s="118">
        <v>100</v>
      </c>
      <c r="H199" s="118">
        <v>14</v>
      </c>
      <c r="I199" s="118">
        <v>950</v>
      </c>
      <c r="J199" s="118">
        <v>125</v>
      </c>
      <c r="K199" s="118">
        <v>10</v>
      </c>
      <c r="L199" s="118">
        <v>100</v>
      </c>
      <c r="M199" s="117">
        <v>92925</v>
      </c>
      <c r="N199" s="117">
        <v>284550</v>
      </c>
      <c r="O199" s="119">
        <v>-191625</v>
      </c>
      <c r="P199" s="117">
        <v>1.484931506849315</v>
      </c>
      <c r="Q199" s="117">
        <v>92925</v>
      </c>
      <c r="R199" s="119">
        <v>-26350</v>
      </c>
      <c r="S199" s="118">
        <v>294</v>
      </c>
      <c r="T199" s="118">
        <v>0.25170068027210885</v>
      </c>
      <c r="U199" s="117">
        <v>316.07142857142856</v>
      </c>
      <c r="V199" s="90"/>
      <c r="W199" s="90"/>
      <c r="X199" s="90"/>
      <c r="AA199" s="90"/>
      <c r="AB199" s="90"/>
      <c r="AC199" s="90"/>
    </row>
    <row r="200" spans="2:29" x14ac:dyDescent="0.2">
      <c r="B200" s="118" t="s">
        <v>141</v>
      </c>
      <c r="C200" s="118">
        <v>1.3</v>
      </c>
      <c r="D200" s="118">
        <v>55</v>
      </c>
      <c r="E200" s="118">
        <v>2230</v>
      </c>
      <c r="F200" s="118">
        <v>800</v>
      </c>
      <c r="G200" s="118">
        <v>100</v>
      </c>
      <c r="H200" s="118">
        <v>14</v>
      </c>
      <c r="I200" s="118">
        <v>950</v>
      </c>
      <c r="J200" s="118">
        <v>100</v>
      </c>
      <c r="K200" s="118">
        <v>10</v>
      </c>
      <c r="L200" s="118">
        <v>100</v>
      </c>
      <c r="M200" s="117">
        <v>69862.5</v>
      </c>
      <c r="N200" s="117">
        <v>299637.5</v>
      </c>
      <c r="O200" s="119">
        <v>-229775</v>
      </c>
      <c r="P200" s="117">
        <v>1.304047437710804</v>
      </c>
      <c r="Q200" s="117">
        <v>69862.5</v>
      </c>
      <c r="R200" s="119">
        <v>-31837.5</v>
      </c>
      <c r="S200" s="118">
        <v>336</v>
      </c>
      <c r="T200" s="118">
        <v>0.24107142857142858</v>
      </c>
      <c r="U200" s="117">
        <v>207.92410714285714</v>
      </c>
      <c r="V200" s="90"/>
      <c r="W200" s="90"/>
      <c r="X200" s="90"/>
      <c r="AA200" s="90"/>
      <c r="AB200" s="90"/>
      <c r="AC200" s="90"/>
    </row>
    <row r="201" spans="2:29" x14ac:dyDescent="0.2">
      <c r="B201" s="118" t="s">
        <v>141</v>
      </c>
      <c r="C201" s="118">
        <v>1.24</v>
      </c>
      <c r="D201" s="118">
        <v>55</v>
      </c>
      <c r="E201" s="118">
        <v>2230</v>
      </c>
      <c r="F201" s="118">
        <v>800</v>
      </c>
      <c r="G201" s="118">
        <v>100</v>
      </c>
      <c r="H201" s="118">
        <v>14</v>
      </c>
      <c r="I201" s="118">
        <v>900</v>
      </c>
      <c r="J201" s="118">
        <v>75</v>
      </c>
      <c r="K201" s="118">
        <v>10</v>
      </c>
      <c r="L201" s="118">
        <v>100</v>
      </c>
      <c r="M201" s="117">
        <v>67050</v>
      </c>
      <c r="N201" s="117">
        <v>325600</v>
      </c>
      <c r="O201" s="119">
        <v>-258550</v>
      </c>
      <c r="P201" s="117">
        <v>1.2593308837748984</v>
      </c>
      <c r="Q201" s="117">
        <v>67050</v>
      </c>
      <c r="R201" s="119">
        <v>-25887.5</v>
      </c>
      <c r="S201" s="118">
        <v>385</v>
      </c>
      <c r="T201" s="118">
        <v>0.24675324675324675</v>
      </c>
      <c r="U201" s="117">
        <v>174.15584415584416</v>
      </c>
      <c r="V201" s="90"/>
      <c r="W201" s="90"/>
      <c r="X201" s="90"/>
      <c r="AA201" s="90"/>
      <c r="AB201" s="90"/>
      <c r="AC201" s="90"/>
    </row>
    <row r="202" spans="2:29" x14ac:dyDescent="0.2">
      <c r="B202" s="118" t="s">
        <v>141</v>
      </c>
      <c r="C202" s="118">
        <v>1.22</v>
      </c>
      <c r="D202" s="118">
        <v>55</v>
      </c>
      <c r="E202" s="118">
        <v>2230</v>
      </c>
      <c r="F202" s="118">
        <v>800</v>
      </c>
      <c r="G202" s="118">
        <v>100</v>
      </c>
      <c r="H202" s="118">
        <v>14</v>
      </c>
      <c r="I202" s="118">
        <v>900</v>
      </c>
      <c r="J202" s="118">
        <v>50</v>
      </c>
      <c r="K202" s="118">
        <v>10</v>
      </c>
      <c r="L202" s="118">
        <v>100</v>
      </c>
      <c r="M202" s="117">
        <v>63787.5</v>
      </c>
      <c r="N202" s="117">
        <v>354400</v>
      </c>
      <c r="O202" s="119">
        <v>-290612.5</v>
      </c>
      <c r="P202" s="117">
        <v>1.2194933115402813</v>
      </c>
      <c r="Q202" s="117">
        <v>63787.5</v>
      </c>
      <c r="R202" s="119">
        <v>-33462.5</v>
      </c>
      <c r="S202" s="118">
        <v>468</v>
      </c>
      <c r="T202" s="118">
        <v>0.27136752136752135</v>
      </c>
      <c r="U202" s="117">
        <v>136.29807692307693</v>
      </c>
      <c r="V202" s="90"/>
      <c r="W202" s="90"/>
      <c r="X202" s="90"/>
      <c r="AA202" s="90"/>
      <c r="AB202" s="90"/>
      <c r="AC202" s="90"/>
    </row>
    <row r="203" spans="2:29" x14ac:dyDescent="0.2">
      <c r="B203" s="118" t="s">
        <v>141</v>
      </c>
      <c r="C203" s="118">
        <v>1.41</v>
      </c>
      <c r="D203" s="118">
        <v>55</v>
      </c>
      <c r="E203" s="118">
        <v>2230</v>
      </c>
      <c r="F203" s="118">
        <v>800</v>
      </c>
      <c r="G203" s="118">
        <v>100</v>
      </c>
      <c r="H203" s="118">
        <v>14</v>
      </c>
      <c r="I203" s="118">
        <v>900</v>
      </c>
      <c r="J203" s="118">
        <v>25</v>
      </c>
      <c r="K203" s="118">
        <v>10</v>
      </c>
      <c r="L203" s="118">
        <v>100</v>
      </c>
      <c r="M203" s="117">
        <v>75512.5</v>
      </c>
      <c r="N203" s="117">
        <v>433500</v>
      </c>
      <c r="O203" s="119">
        <v>-357987.5</v>
      </c>
      <c r="P203" s="117">
        <v>1.2109361360382696</v>
      </c>
      <c r="Q203" s="117">
        <v>75512.5</v>
      </c>
      <c r="R203" s="119">
        <v>-34887.5</v>
      </c>
      <c r="S203" s="118">
        <v>669</v>
      </c>
      <c r="T203" s="118">
        <v>0.31539611360239161</v>
      </c>
      <c r="U203" s="117">
        <v>112.87369207772795</v>
      </c>
      <c r="V203" s="90"/>
      <c r="W203" s="90"/>
      <c r="X203" s="90"/>
      <c r="AA203" s="90"/>
      <c r="AB203" s="90"/>
      <c r="AC203" s="90"/>
    </row>
    <row r="204" spans="2:29" x14ac:dyDescent="0.2">
      <c r="B204" s="118" t="s">
        <v>141</v>
      </c>
      <c r="C204" s="118">
        <v>1.98</v>
      </c>
      <c r="D204" s="118">
        <v>55</v>
      </c>
      <c r="E204" s="118">
        <v>2230</v>
      </c>
      <c r="F204" s="118">
        <v>800</v>
      </c>
      <c r="G204" s="118">
        <v>100</v>
      </c>
      <c r="H204" s="118">
        <v>14</v>
      </c>
      <c r="I204" s="118">
        <v>900</v>
      </c>
      <c r="J204" s="118">
        <v>200</v>
      </c>
      <c r="K204" s="118">
        <v>10</v>
      </c>
      <c r="L204" s="118">
        <v>100</v>
      </c>
      <c r="M204" s="117">
        <v>116712.5</v>
      </c>
      <c r="N204" s="117">
        <v>276175</v>
      </c>
      <c r="O204" s="119">
        <v>-159462.5</v>
      </c>
      <c r="P204" s="117">
        <v>1.7319118915105431</v>
      </c>
      <c r="Q204" s="117">
        <v>116712.5</v>
      </c>
      <c r="R204" s="119">
        <v>-19037.5</v>
      </c>
      <c r="S204" s="118">
        <v>233</v>
      </c>
      <c r="T204" s="118">
        <v>0.25321888412017168</v>
      </c>
      <c r="U204" s="117">
        <v>500.91201716738198</v>
      </c>
      <c r="V204" s="90"/>
      <c r="W204" s="90"/>
      <c r="X204" s="90"/>
      <c r="AA204" s="90"/>
      <c r="AB204" s="90"/>
      <c r="AC204" s="90"/>
    </row>
    <row r="205" spans="2:29" x14ac:dyDescent="0.2">
      <c r="B205" s="118" t="s">
        <v>141</v>
      </c>
      <c r="C205" s="118">
        <v>1.9</v>
      </c>
      <c r="D205" s="118">
        <v>55</v>
      </c>
      <c r="E205" s="118">
        <v>2230</v>
      </c>
      <c r="F205" s="118">
        <v>800</v>
      </c>
      <c r="G205" s="118">
        <v>100</v>
      </c>
      <c r="H205" s="118">
        <v>14</v>
      </c>
      <c r="I205" s="118">
        <v>900</v>
      </c>
      <c r="J205" s="118">
        <v>175</v>
      </c>
      <c r="K205" s="118">
        <v>10</v>
      </c>
      <c r="L205" s="118">
        <v>100</v>
      </c>
      <c r="M205" s="117">
        <v>119837.5</v>
      </c>
      <c r="N205" s="117">
        <v>293850</v>
      </c>
      <c r="O205" s="119">
        <v>-174012.5</v>
      </c>
      <c r="P205" s="117">
        <v>1.6886717908196249</v>
      </c>
      <c r="Q205" s="117">
        <v>119837.5</v>
      </c>
      <c r="R205" s="119">
        <v>-19012.5</v>
      </c>
      <c r="S205" s="118">
        <v>247</v>
      </c>
      <c r="T205" s="118">
        <v>0.23886639676113361</v>
      </c>
      <c r="U205" s="117">
        <v>485.17206477732793</v>
      </c>
      <c r="V205" s="90"/>
      <c r="W205" s="90"/>
      <c r="X205" s="90"/>
      <c r="AA205" s="90"/>
      <c r="AB205" s="90"/>
      <c r="AC205" s="90"/>
    </row>
    <row r="206" spans="2:29" x14ac:dyDescent="0.2">
      <c r="B206" s="118" t="s">
        <v>141</v>
      </c>
      <c r="C206" s="118">
        <v>1.9</v>
      </c>
      <c r="D206" s="118">
        <v>55</v>
      </c>
      <c r="E206" s="118">
        <v>2230</v>
      </c>
      <c r="F206" s="118">
        <v>800</v>
      </c>
      <c r="G206" s="118">
        <v>100</v>
      </c>
      <c r="H206" s="118">
        <v>14</v>
      </c>
      <c r="I206" s="118">
        <v>900</v>
      </c>
      <c r="J206" s="118">
        <v>150</v>
      </c>
      <c r="K206" s="118">
        <v>10</v>
      </c>
      <c r="L206" s="118">
        <v>100</v>
      </c>
      <c r="M206" s="117">
        <v>114662.5</v>
      </c>
      <c r="N206" s="117">
        <v>290887.5</v>
      </c>
      <c r="O206" s="119">
        <v>-176225</v>
      </c>
      <c r="P206" s="117">
        <v>1.6506596680380197</v>
      </c>
      <c r="Q206" s="117">
        <v>114662.5</v>
      </c>
      <c r="R206" s="119">
        <v>-23900</v>
      </c>
      <c r="S206" s="118">
        <v>265</v>
      </c>
      <c r="T206" s="118">
        <v>0.24150943396226415</v>
      </c>
      <c r="U206" s="117">
        <v>432.68867924528303</v>
      </c>
      <c r="V206" s="90"/>
      <c r="W206" s="90"/>
      <c r="X206" s="90"/>
      <c r="AA206" s="90"/>
      <c r="AB206" s="90"/>
      <c r="AC206" s="90"/>
    </row>
    <row r="207" spans="2:29" x14ac:dyDescent="0.2">
      <c r="B207" s="118" t="s">
        <v>141</v>
      </c>
      <c r="C207" s="118">
        <v>1.76</v>
      </c>
      <c r="D207" s="118">
        <v>55</v>
      </c>
      <c r="E207" s="118">
        <v>2230</v>
      </c>
      <c r="F207" s="118">
        <v>800</v>
      </c>
      <c r="G207" s="118">
        <v>100</v>
      </c>
      <c r="H207" s="118">
        <v>14</v>
      </c>
      <c r="I207" s="118">
        <v>900</v>
      </c>
      <c r="J207" s="118">
        <v>125</v>
      </c>
      <c r="K207" s="118">
        <v>10</v>
      </c>
      <c r="L207" s="118">
        <v>100</v>
      </c>
      <c r="M207" s="117">
        <v>93750</v>
      </c>
      <c r="N207" s="117">
        <v>289425</v>
      </c>
      <c r="O207" s="119">
        <v>-195675</v>
      </c>
      <c r="P207" s="117">
        <v>1.4791107704101187</v>
      </c>
      <c r="Q207" s="117">
        <v>93750</v>
      </c>
      <c r="R207" s="119">
        <v>-25900</v>
      </c>
      <c r="S207" s="118">
        <v>291</v>
      </c>
      <c r="T207" s="118">
        <v>0.25773195876288657</v>
      </c>
      <c r="U207" s="117">
        <v>322.16494845360825</v>
      </c>
      <c r="V207" s="90"/>
      <c r="W207" s="90"/>
      <c r="X207" s="90"/>
      <c r="AA207" s="90"/>
      <c r="AB207" s="90"/>
      <c r="AC207" s="90"/>
    </row>
    <row r="208" spans="2:29" x14ac:dyDescent="0.2">
      <c r="B208" s="118" t="s">
        <v>141</v>
      </c>
      <c r="C208" s="118">
        <v>1.3</v>
      </c>
      <c r="D208" s="118">
        <v>55</v>
      </c>
      <c r="E208" s="118">
        <v>2230</v>
      </c>
      <c r="F208" s="118">
        <v>800</v>
      </c>
      <c r="G208" s="118">
        <v>100</v>
      </c>
      <c r="H208" s="118">
        <v>14</v>
      </c>
      <c r="I208" s="118">
        <v>900</v>
      </c>
      <c r="J208" s="118">
        <v>100</v>
      </c>
      <c r="K208" s="118">
        <v>10</v>
      </c>
      <c r="L208" s="118">
        <v>100</v>
      </c>
      <c r="M208" s="117">
        <v>70412.5</v>
      </c>
      <c r="N208" s="117">
        <v>305300</v>
      </c>
      <c r="O208" s="119">
        <v>-234887.5</v>
      </c>
      <c r="P208" s="117">
        <v>1.299771167048055</v>
      </c>
      <c r="Q208" s="117">
        <v>70412.5</v>
      </c>
      <c r="R208" s="119">
        <v>-31387.5</v>
      </c>
      <c r="S208" s="118">
        <v>333</v>
      </c>
      <c r="T208" s="118">
        <v>0.24624624624624625</v>
      </c>
      <c r="U208" s="117">
        <v>211.44894894894895</v>
      </c>
      <c r="V208" s="90"/>
      <c r="W208" s="90"/>
      <c r="X208" s="90"/>
      <c r="AA208" s="90"/>
      <c r="AB208" s="90"/>
      <c r="AC208" s="90"/>
    </row>
    <row r="209" spans="2:29" x14ac:dyDescent="0.2">
      <c r="B209" s="118" t="s">
        <v>141</v>
      </c>
      <c r="C209" s="118">
        <v>1.25</v>
      </c>
      <c r="D209" s="118">
        <v>55</v>
      </c>
      <c r="E209" s="118">
        <v>2230</v>
      </c>
      <c r="F209" s="118">
        <v>800</v>
      </c>
      <c r="G209" s="118">
        <v>100</v>
      </c>
      <c r="H209" s="118">
        <v>14</v>
      </c>
      <c r="I209" s="118">
        <v>850</v>
      </c>
      <c r="J209" s="118">
        <v>75</v>
      </c>
      <c r="K209" s="118">
        <v>10</v>
      </c>
      <c r="L209" s="118">
        <v>100</v>
      </c>
      <c r="M209" s="117">
        <v>67375</v>
      </c>
      <c r="N209" s="117">
        <v>327900</v>
      </c>
      <c r="O209" s="119">
        <v>-260525</v>
      </c>
      <c r="P209" s="117">
        <v>1.2586124172344304</v>
      </c>
      <c r="Q209" s="117">
        <v>67375</v>
      </c>
      <c r="R209" s="119">
        <v>-28137.5</v>
      </c>
      <c r="S209" s="118">
        <v>394</v>
      </c>
      <c r="T209" s="118">
        <v>0.2512690355329949</v>
      </c>
      <c r="U209" s="117">
        <v>171.002538071066</v>
      </c>
      <c r="V209" s="90"/>
      <c r="W209" s="90"/>
      <c r="X209" s="90"/>
      <c r="AA209" s="90"/>
      <c r="AB209" s="90"/>
      <c r="AC209" s="90"/>
    </row>
    <row r="210" spans="2:29" x14ac:dyDescent="0.2">
      <c r="B210" s="118" t="s">
        <v>141</v>
      </c>
      <c r="C210" s="118">
        <v>1.25</v>
      </c>
      <c r="D210" s="118">
        <v>55</v>
      </c>
      <c r="E210" s="118">
        <v>2230</v>
      </c>
      <c r="F210" s="118">
        <v>800</v>
      </c>
      <c r="G210" s="118">
        <v>100</v>
      </c>
      <c r="H210" s="118">
        <v>14</v>
      </c>
      <c r="I210" s="118">
        <v>850</v>
      </c>
      <c r="J210" s="118">
        <v>50</v>
      </c>
      <c r="K210" s="118">
        <v>10</v>
      </c>
      <c r="L210" s="118">
        <v>100</v>
      </c>
      <c r="M210" s="117">
        <v>65250</v>
      </c>
      <c r="N210" s="117">
        <v>357525</v>
      </c>
      <c r="O210" s="119">
        <v>-292275</v>
      </c>
      <c r="P210" s="117">
        <v>1.2232486528098538</v>
      </c>
      <c r="Q210" s="117">
        <v>65250</v>
      </c>
      <c r="R210" s="119">
        <v>-33425</v>
      </c>
      <c r="S210" s="118">
        <v>477</v>
      </c>
      <c r="T210" s="118">
        <v>0.27044025157232704</v>
      </c>
      <c r="U210" s="117">
        <v>136.79245283018867</v>
      </c>
      <c r="V210" s="90"/>
      <c r="W210" s="90"/>
      <c r="X210" s="90"/>
      <c r="AA210" s="90"/>
      <c r="AB210" s="90"/>
      <c r="AC210" s="90"/>
    </row>
    <row r="211" spans="2:29" x14ac:dyDescent="0.2">
      <c r="B211" s="118" t="s">
        <v>141</v>
      </c>
      <c r="C211" s="118">
        <v>1.41</v>
      </c>
      <c r="D211" s="118">
        <v>55</v>
      </c>
      <c r="E211" s="118">
        <v>2230</v>
      </c>
      <c r="F211" s="118">
        <v>800</v>
      </c>
      <c r="G211" s="118">
        <v>100</v>
      </c>
      <c r="H211" s="118">
        <v>14</v>
      </c>
      <c r="I211" s="118">
        <v>850</v>
      </c>
      <c r="J211" s="118">
        <v>25</v>
      </c>
      <c r="K211" s="118">
        <v>10</v>
      </c>
      <c r="L211" s="118">
        <v>100</v>
      </c>
      <c r="M211" s="117">
        <v>75237.5</v>
      </c>
      <c r="N211" s="117">
        <v>436912.5</v>
      </c>
      <c r="O211" s="119">
        <v>-361675</v>
      </c>
      <c r="P211" s="117">
        <v>1.2080251607105827</v>
      </c>
      <c r="Q211" s="117">
        <v>75237.5</v>
      </c>
      <c r="R211" s="119">
        <v>-35162.5</v>
      </c>
      <c r="S211" s="118">
        <v>682</v>
      </c>
      <c r="T211" s="118">
        <v>0.31085043988269795</v>
      </c>
      <c r="U211" s="117">
        <v>110.31891495601172</v>
      </c>
      <c r="V211" s="90"/>
      <c r="W211" s="90"/>
      <c r="X211" s="90"/>
      <c r="AA211" s="90"/>
      <c r="AB211" s="90"/>
      <c r="AC211" s="90"/>
    </row>
    <row r="212" spans="2:29" x14ac:dyDescent="0.2">
      <c r="B212" s="118" t="s">
        <v>141</v>
      </c>
      <c r="C212" s="118">
        <v>1.98</v>
      </c>
      <c r="D212" s="118">
        <v>55</v>
      </c>
      <c r="E212" s="118">
        <v>2230</v>
      </c>
      <c r="F212" s="118">
        <v>800</v>
      </c>
      <c r="G212" s="118">
        <v>100</v>
      </c>
      <c r="H212" s="118">
        <v>14</v>
      </c>
      <c r="I212" s="118">
        <v>850</v>
      </c>
      <c r="J212" s="118">
        <v>200</v>
      </c>
      <c r="K212" s="118">
        <v>10</v>
      </c>
      <c r="L212" s="118">
        <v>100</v>
      </c>
      <c r="M212" s="117">
        <v>117412.5</v>
      </c>
      <c r="N212" s="117">
        <v>278987.5</v>
      </c>
      <c r="O212" s="119">
        <v>-161575</v>
      </c>
      <c r="P212" s="117">
        <v>1.7266749187683739</v>
      </c>
      <c r="Q212" s="117">
        <v>117412.5</v>
      </c>
      <c r="R212" s="119">
        <v>-18075</v>
      </c>
      <c r="S212" s="118">
        <v>244</v>
      </c>
      <c r="T212" s="118">
        <v>0.25409836065573771</v>
      </c>
      <c r="U212" s="117">
        <v>481.19877049180326</v>
      </c>
      <c r="V212" s="90"/>
      <c r="W212" s="90"/>
      <c r="X212" s="90"/>
      <c r="AA212" s="90"/>
      <c r="AB212" s="90"/>
      <c r="AC212" s="90"/>
    </row>
    <row r="213" spans="2:29" x14ac:dyDescent="0.2">
      <c r="B213" s="118" t="s">
        <v>141</v>
      </c>
      <c r="C213" s="118">
        <v>1.91</v>
      </c>
      <c r="D213" s="118">
        <v>55</v>
      </c>
      <c r="E213" s="118">
        <v>2230</v>
      </c>
      <c r="F213" s="118">
        <v>800</v>
      </c>
      <c r="G213" s="118">
        <v>100</v>
      </c>
      <c r="H213" s="118">
        <v>14</v>
      </c>
      <c r="I213" s="118">
        <v>850</v>
      </c>
      <c r="J213" s="118">
        <v>175</v>
      </c>
      <c r="K213" s="118">
        <v>10</v>
      </c>
      <c r="L213" s="118">
        <v>100</v>
      </c>
      <c r="M213" s="117">
        <v>120537.5</v>
      </c>
      <c r="N213" s="117">
        <v>297012.5</v>
      </c>
      <c r="O213" s="119">
        <v>-176475</v>
      </c>
      <c r="P213" s="117">
        <v>1.683028757614393</v>
      </c>
      <c r="Q213" s="117">
        <v>120537.5</v>
      </c>
      <c r="R213" s="119">
        <v>-20950</v>
      </c>
      <c r="S213" s="118">
        <v>258</v>
      </c>
      <c r="T213" s="118">
        <v>0.24031007751937986</v>
      </c>
      <c r="U213" s="117">
        <v>467.19961240310079</v>
      </c>
      <c r="V213" s="90"/>
      <c r="W213" s="90"/>
      <c r="X213" s="90"/>
      <c r="AA213" s="90"/>
      <c r="AB213" s="90"/>
      <c r="AC213" s="90"/>
    </row>
    <row r="214" spans="2:29" x14ac:dyDescent="0.2">
      <c r="B214" s="118" t="s">
        <v>141</v>
      </c>
      <c r="C214" s="118">
        <v>1.94</v>
      </c>
      <c r="D214" s="118">
        <v>55</v>
      </c>
      <c r="E214" s="118">
        <v>2230</v>
      </c>
      <c r="F214" s="118">
        <v>800</v>
      </c>
      <c r="G214" s="118">
        <v>100</v>
      </c>
      <c r="H214" s="118">
        <v>14</v>
      </c>
      <c r="I214" s="118">
        <v>850</v>
      </c>
      <c r="J214" s="118">
        <v>150</v>
      </c>
      <c r="K214" s="118">
        <v>10</v>
      </c>
      <c r="L214" s="118">
        <v>100</v>
      </c>
      <c r="M214" s="117">
        <v>116975</v>
      </c>
      <c r="N214" s="117">
        <v>294250</v>
      </c>
      <c r="O214" s="119">
        <v>-177275</v>
      </c>
      <c r="P214" s="117">
        <v>1.6598505147369906</v>
      </c>
      <c r="Q214" s="117">
        <v>116975</v>
      </c>
      <c r="R214" s="119">
        <v>-26150</v>
      </c>
      <c r="S214" s="118">
        <v>275</v>
      </c>
      <c r="T214" s="118">
        <v>0.24727272727272728</v>
      </c>
      <c r="U214" s="117">
        <v>425.36363636363637</v>
      </c>
      <c r="V214" s="90"/>
      <c r="W214" s="90"/>
      <c r="X214" s="90"/>
      <c r="AA214" s="90"/>
      <c r="AB214" s="90"/>
      <c r="AC214" s="90"/>
    </row>
    <row r="215" spans="2:29" x14ac:dyDescent="0.2">
      <c r="B215" s="118" t="s">
        <v>141</v>
      </c>
      <c r="C215" s="118">
        <v>1.8</v>
      </c>
      <c r="D215" s="118">
        <v>55</v>
      </c>
      <c r="E215" s="118">
        <v>2230</v>
      </c>
      <c r="F215" s="118">
        <v>800</v>
      </c>
      <c r="G215" s="118">
        <v>100</v>
      </c>
      <c r="H215" s="118">
        <v>14</v>
      </c>
      <c r="I215" s="118">
        <v>850</v>
      </c>
      <c r="J215" s="118">
        <v>125</v>
      </c>
      <c r="K215" s="118">
        <v>10</v>
      </c>
      <c r="L215" s="118">
        <v>100</v>
      </c>
      <c r="M215" s="117">
        <v>96062.5</v>
      </c>
      <c r="N215" s="117">
        <v>292987.5</v>
      </c>
      <c r="O215" s="119">
        <v>-196925</v>
      </c>
      <c r="P215" s="117">
        <v>1.4878126190173924</v>
      </c>
      <c r="Q215" s="117">
        <v>96062.5</v>
      </c>
      <c r="R215" s="119">
        <v>-28150</v>
      </c>
      <c r="S215" s="118">
        <v>301</v>
      </c>
      <c r="T215" s="118">
        <v>0.26245847176079734</v>
      </c>
      <c r="U215" s="117">
        <v>319.14451827242527</v>
      </c>
      <c r="V215" s="90"/>
      <c r="W215" s="90"/>
      <c r="X215" s="90"/>
      <c r="AA215" s="90"/>
      <c r="AB215" s="90"/>
      <c r="AC215" s="90"/>
    </row>
    <row r="216" spans="2:29" x14ac:dyDescent="0.2">
      <c r="B216" s="118" t="s">
        <v>141</v>
      </c>
      <c r="C216" s="118">
        <v>1.34</v>
      </c>
      <c r="D216" s="118">
        <v>55</v>
      </c>
      <c r="E216" s="118">
        <v>2230</v>
      </c>
      <c r="F216" s="118">
        <v>800</v>
      </c>
      <c r="G216" s="118">
        <v>100</v>
      </c>
      <c r="H216" s="118">
        <v>14</v>
      </c>
      <c r="I216" s="118">
        <v>850</v>
      </c>
      <c r="J216" s="118">
        <v>100</v>
      </c>
      <c r="K216" s="118">
        <v>10</v>
      </c>
      <c r="L216" s="118">
        <v>100</v>
      </c>
      <c r="M216" s="117">
        <v>72725</v>
      </c>
      <c r="N216" s="117">
        <v>308937.5</v>
      </c>
      <c r="O216" s="119">
        <v>-236212.5</v>
      </c>
      <c r="P216" s="117">
        <v>1.3078795576017357</v>
      </c>
      <c r="Q216" s="117">
        <v>72725</v>
      </c>
      <c r="R216" s="119">
        <v>-33637.5</v>
      </c>
      <c r="S216" s="118">
        <v>343</v>
      </c>
      <c r="T216" s="118">
        <v>0.25072886297376096</v>
      </c>
      <c r="U216" s="117">
        <v>212.0262390670554</v>
      </c>
      <c r="V216" s="90"/>
      <c r="W216" s="90"/>
      <c r="X216" s="90"/>
      <c r="AA216" s="90"/>
      <c r="AB216" s="90"/>
      <c r="AC216" s="90"/>
    </row>
    <row r="217" spans="2:29" x14ac:dyDescent="0.2">
      <c r="B217" s="118" t="s">
        <v>141</v>
      </c>
      <c r="C217" s="118">
        <v>1.42</v>
      </c>
      <c r="D217" s="118">
        <v>55</v>
      </c>
      <c r="E217" s="118">
        <v>2230</v>
      </c>
      <c r="F217" s="118">
        <v>800</v>
      </c>
      <c r="G217" s="118">
        <v>100</v>
      </c>
      <c r="H217" s="118">
        <v>14</v>
      </c>
      <c r="I217" s="118">
        <v>800</v>
      </c>
      <c r="J217" s="118">
        <v>75</v>
      </c>
      <c r="K217" s="118">
        <v>10</v>
      </c>
      <c r="L217" s="118">
        <v>100</v>
      </c>
      <c r="M217" s="117">
        <v>76637.5</v>
      </c>
      <c r="N217" s="117">
        <v>330287.5</v>
      </c>
      <c r="O217" s="119">
        <v>-253650</v>
      </c>
      <c r="P217" s="117">
        <v>1.3021387739010448</v>
      </c>
      <c r="Q217" s="117">
        <v>76637.5</v>
      </c>
      <c r="R217" s="119">
        <v>-24937.5</v>
      </c>
      <c r="S217" s="118">
        <v>391</v>
      </c>
      <c r="T217" s="118">
        <v>0.24808184143222506</v>
      </c>
      <c r="U217" s="117">
        <v>196.00383631713555</v>
      </c>
      <c r="V217" s="90"/>
      <c r="W217" s="90"/>
      <c r="X217" s="90"/>
      <c r="AA217" s="90"/>
      <c r="AB217" s="90"/>
      <c r="AC217" s="90"/>
    </row>
    <row r="218" spans="2:29" x14ac:dyDescent="0.2">
      <c r="B218" s="118" t="s">
        <v>141</v>
      </c>
      <c r="C218" s="118">
        <v>1.48</v>
      </c>
      <c r="D218" s="118">
        <v>55</v>
      </c>
      <c r="E218" s="118">
        <v>2230</v>
      </c>
      <c r="F218" s="118">
        <v>800</v>
      </c>
      <c r="G218" s="118">
        <v>100</v>
      </c>
      <c r="H218" s="118">
        <v>14</v>
      </c>
      <c r="I218" s="118">
        <v>800</v>
      </c>
      <c r="J218" s="118">
        <v>50</v>
      </c>
      <c r="K218" s="118">
        <v>10</v>
      </c>
      <c r="L218" s="118">
        <v>100</v>
      </c>
      <c r="M218" s="117">
        <v>76925</v>
      </c>
      <c r="N218" s="117">
        <v>361487.5</v>
      </c>
      <c r="O218" s="119">
        <v>-284562.5</v>
      </c>
      <c r="P218" s="117">
        <v>1.2703272567537887</v>
      </c>
      <c r="Q218" s="117">
        <v>76925</v>
      </c>
      <c r="R218" s="119">
        <v>-33175</v>
      </c>
      <c r="S218" s="118">
        <v>475</v>
      </c>
      <c r="T218" s="118">
        <v>0.27157894736842103</v>
      </c>
      <c r="U218" s="117">
        <v>161.94736842105263</v>
      </c>
      <c r="V218" s="90"/>
      <c r="W218" s="90"/>
      <c r="X218" s="90"/>
      <c r="AA218" s="90"/>
      <c r="AB218" s="90"/>
      <c r="AC218" s="90"/>
    </row>
    <row r="219" spans="2:29" x14ac:dyDescent="0.2">
      <c r="B219" s="118" t="s">
        <v>141</v>
      </c>
      <c r="C219" s="118">
        <v>1.67</v>
      </c>
      <c r="D219" s="118">
        <v>55</v>
      </c>
      <c r="E219" s="118">
        <v>2230</v>
      </c>
      <c r="F219" s="118">
        <v>800</v>
      </c>
      <c r="G219" s="118">
        <v>100</v>
      </c>
      <c r="H219" s="118">
        <v>14</v>
      </c>
      <c r="I219" s="118">
        <v>800</v>
      </c>
      <c r="J219" s="118">
        <v>25</v>
      </c>
      <c r="K219" s="118">
        <v>10</v>
      </c>
      <c r="L219" s="118">
        <v>100</v>
      </c>
      <c r="M219" s="117">
        <v>89537.5</v>
      </c>
      <c r="N219" s="117">
        <v>443737.5</v>
      </c>
      <c r="O219" s="119">
        <v>-354200</v>
      </c>
      <c r="P219" s="117">
        <v>1.2527879728966687</v>
      </c>
      <c r="Q219" s="117">
        <v>89537.5</v>
      </c>
      <c r="R219" s="119">
        <v>-34800</v>
      </c>
      <c r="S219" s="118">
        <v>678</v>
      </c>
      <c r="T219" s="118">
        <v>0.31415929203539822</v>
      </c>
      <c r="U219" s="117">
        <v>132.06120943952803</v>
      </c>
      <c r="V219" s="90"/>
      <c r="W219" s="90"/>
      <c r="X219" s="90"/>
      <c r="AA219" s="90"/>
      <c r="AB219" s="90"/>
      <c r="AC219" s="90"/>
    </row>
    <row r="220" spans="2:29" x14ac:dyDescent="0.2">
      <c r="B220" s="118" t="s">
        <v>141</v>
      </c>
      <c r="C220" s="118">
        <v>2.11</v>
      </c>
      <c r="D220" s="118">
        <v>55</v>
      </c>
      <c r="E220" s="118">
        <v>2230</v>
      </c>
      <c r="F220" s="118">
        <v>800</v>
      </c>
      <c r="G220" s="118">
        <v>100</v>
      </c>
      <c r="H220" s="118">
        <v>14</v>
      </c>
      <c r="I220" s="118">
        <v>800</v>
      </c>
      <c r="J220" s="118">
        <v>200</v>
      </c>
      <c r="K220" s="118">
        <v>10</v>
      </c>
      <c r="L220" s="118">
        <v>100</v>
      </c>
      <c r="M220" s="117">
        <v>125150</v>
      </c>
      <c r="N220" s="117">
        <v>281575</v>
      </c>
      <c r="O220" s="119">
        <v>-156425</v>
      </c>
      <c r="P220" s="117">
        <v>1.8000639284001918</v>
      </c>
      <c r="Q220" s="117">
        <v>125150</v>
      </c>
      <c r="R220" s="119">
        <v>-18312.5</v>
      </c>
      <c r="S220" s="118">
        <v>242</v>
      </c>
      <c r="T220" s="118">
        <v>0.24380165289256198</v>
      </c>
      <c r="U220" s="117">
        <v>517.14876033057851</v>
      </c>
      <c r="V220" s="90"/>
      <c r="W220" s="90"/>
      <c r="X220" s="90"/>
      <c r="AA220" s="90"/>
      <c r="AB220" s="90"/>
      <c r="AC220" s="90"/>
    </row>
    <row r="221" spans="2:29" x14ac:dyDescent="0.2">
      <c r="B221" s="118" t="s">
        <v>141</v>
      </c>
      <c r="C221" s="118">
        <v>2.0299999999999998</v>
      </c>
      <c r="D221" s="118">
        <v>55</v>
      </c>
      <c r="E221" s="118">
        <v>2230</v>
      </c>
      <c r="F221" s="118">
        <v>800</v>
      </c>
      <c r="G221" s="118">
        <v>100</v>
      </c>
      <c r="H221" s="118">
        <v>14</v>
      </c>
      <c r="I221" s="118">
        <v>800</v>
      </c>
      <c r="J221" s="118">
        <v>175</v>
      </c>
      <c r="K221" s="118">
        <v>10</v>
      </c>
      <c r="L221" s="118">
        <v>100</v>
      </c>
      <c r="M221" s="117">
        <v>128275</v>
      </c>
      <c r="N221" s="117">
        <v>299600</v>
      </c>
      <c r="O221" s="119">
        <v>-171325</v>
      </c>
      <c r="P221" s="117">
        <v>1.748723186925434</v>
      </c>
      <c r="Q221" s="117">
        <v>128275</v>
      </c>
      <c r="R221" s="119">
        <v>-18287.5</v>
      </c>
      <c r="S221" s="118">
        <v>256</v>
      </c>
      <c r="T221" s="118">
        <v>0.23046875</v>
      </c>
      <c r="U221" s="117">
        <v>501.07421875</v>
      </c>
      <c r="V221" s="90"/>
      <c r="W221" s="90"/>
      <c r="X221" s="90"/>
      <c r="AA221" s="90"/>
      <c r="AB221" s="90"/>
      <c r="AC221" s="90"/>
    </row>
    <row r="222" spans="2:29" x14ac:dyDescent="0.2">
      <c r="B222" s="118" t="s">
        <v>141</v>
      </c>
      <c r="C222" s="118">
        <v>2.0699999999999998</v>
      </c>
      <c r="D222" s="118">
        <v>55</v>
      </c>
      <c r="E222" s="118">
        <v>2230</v>
      </c>
      <c r="F222" s="118">
        <v>800</v>
      </c>
      <c r="G222" s="118">
        <v>100</v>
      </c>
      <c r="H222" s="118">
        <v>14</v>
      </c>
      <c r="I222" s="118">
        <v>800</v>
      </c>
      <c r="J222" s="118">
        <v>150</v>
      </c>
      <c r="K222" s="118">
        <v>10</v>
      </c>
      <c r="L222" s="118">
        <v>100</v>
      </c>
      <c r="M222" s="117">
        <v>124812.5</v>
      </c>
      <c r="N222" s="117">
        <v>297412.5</v>
      </c>
      <c r="O222" s="119">
        <v>-172600</v>
      </c>
      <c r="P222" s="117">
        <v>1.7231315179606026</v>
      </c>
      <c r="Q222" s="117">
        <v>124812.5</v>
      </c>
      <c r="R222" s="119">
        <v>-22950</v>
      </c>
      <c r="S222" s="118">
        <v>274</v>
      </c>
      <c r="T222" s="118">
        <v>0.24087591240875914</v>
      </c>
      <c r="U222" s="117">
        <v>455.5200729927007</v>
      </c>
      <c r="V222" s="90"/>
      <c r="W222" s="90"/>
      <c r="X222" s="90"/>
      <c r="AA222" s="90"/>
      <c r="AB222" s="90"/>
      <c r="AC222" s="90"/>
    </row>
    <row r="223" spans="2:29" x14ac:dyDescent="0.2">
      <c r="B223" s="118" t="s">
        <v>141</v>
      </c>
      <c r="C223" s="118">
        <v>1.93</v>
      </c>
      <c r="D223" s="118">
        <v>55</v>
      </c>
      <c r="E223" s="118">
        <v>2230</v>
      </c>
      <c r="F223" s="118">
        <v>800</v>
      </c>
      <c r="G223" s="118">
        <v>100</v>
      </c>
      <c r="H223" s="118">
        <v>14</v>
      </c>
      <c r="I223" s="118">
        <v>800</v>
      </c>
      <c r="J223" s="118">
        <v>125</v>
      </c>
      <c r="K223" s="118">
        <v>10</v>
      </c>
      <c r="L223" s="118">
        <v>100</v>
      </c>
      <c r="M223" s="117">
        <v>103037.5</v>
      </c>
      <c r="N223" s="117">
        <v>295837.5</v>
      </c>
      <c r="O223" s="119">
        <v>-192800</v>
      </c>
      <c r="P223" s="117">
        <v>1.5344268672199171</v>
      </c>
      <c r="Q223" s="117">
        <v>103037.5</v>
      </c>
      <c r="R223" s="119">
        <v>-24950</v>
      </c>
      <c r="S223" s="118">
        <v>300</v>
      </c>
      <c r="T223" s="118">
        <v>0.25333333333333335</v>
      </c>
      <c r="U223" s="117">
        <v>343.45833333333331</v>
      </c>
      <c r="V223" s="90"/>
      <c r="W223" s="90"/>
      <c r="X223" s="90"/>
      <c r="AA223" s="90"/>
      <c r="AB223" s="90"/>
      <c r="AC223" s="90"/>
    </row>
    <row r="224" spans="2:29" x14ac:dyDescent="0.2">
      <c r="B224" s="118" t="s">
        <v>141</v>
      </c>
      <c r="C224" s="118">
        <v>1.48</v>
      </c>
      <c r="D224" s="118">
        <v>55</v>
      </c>
      <c r="E224" s="118">
        <v>2230</v>
      </c>
      <c r="F224" s="118">
        <v>800</v>
      </c>
      <c r="G224" s="118">
        <v>100</v>
      </c>
      <c r="H224" s="118">
        <v>14</v>
      </c>
      <c r="I224" s="118">
        <v>800</v>
      </c>
      <c r="J224" s="118">
        <v>100</v>
      </c>
      <c r="K224" s="118">
        <v>10</v>
      </c>
      <c r="L224" s="118">
        <v>100</v>
      </c>
      <c r="M224" s="117">
        <v>80375</v>
      </c>
      <c r="N224" s="117">
        <v>311787.5</v>
      </c>
      <c r="O224" s="119">
        <v>-231412.5</v>
      </c>
      <c r="P224" s="117">
        <v>1.3473235024037162</v>
      </c>
      <c r="Q224" s="117">
        <v>80375</v>
      </c>
      <c r="R224" s="119">
        <v>-30437.5</v>
      </c>
      <c r="S224" s="118">
        <v>340</v>
      </c>
      <c r="T224" s="118">
        <v>0.24411764705882352</v>
      </c>
      <c r="U224" s="117">
        <v>236.39705882352942</v>
      </c>
      <c r="V224" s="90"/>
      <c r="W224" s="90"/>
      <c r="X224" s="90"/>
      <c r="AA224" s="90"/>
      <c r="AB224" s="90"/>
      <c r="AC224" s="90"/>
    </row>
    <row r="225" spans="2:29" x14ac:dyDescent="0.2">
      <c r="B225" s="118" t="s">
        <v>141</v>
      </c>
      <c r="C225" s="118">
        <v>1.22</v>
      </c>
      <c r="D225" s="118">
        <v>55</v>
      </c>
      <c r="E225" s="118">
        <v>2230</v>
      </c>
      <c r="F225" s="118">
        <v>800</v>
      </c>
      <c r="G225" s="118">
        <v>100</v>
      </c>
      <c r="H225" s="118">
        <v>14</v>
      </c>
      <c r="I225" s="118">
        <v>750</v>
      </c>
      <c r="J225" s="118">
        <v>75</v>
      </c>
      <c r="K225" s="118">
        <v>10</v>
      </c>
      <c r="L225" s="118">
        <v>100</v>
      </c>
      <c r="M225" s="117">
        <v>66200</v>
      </c>
      <c r="N225" s="117">
        <v>332300</v>
      </c>
      <c r="O225" s="119">
        <v>-266100</v>
      </c>
      <c r="P225" s="117">
        <v>1.2487786546411124</v>
      </c>
      <c r="Q225" s="117">
        <v>66200</v>
      </c>
      <c r="R225" s="119">
        <v>-25700</v>
      </c>
      <c r="S225" s="118">
        <v>400</v>
      </c>
      <c r="T225" s="118">
        <v>0.24249999999999999</v>
      </c>
      <c r="U225" s="117">
        <v>165.5</v>
      </c>
      <c r="V225" s="90"/>
      <c r="W225" s="90"/>
      <c r="X225" s="90"/>
      <c r="AA225" s="90"/>
      <c r="AB225" s="90"/>
      <c r="AC225" s="90"/>
    </row>
    <row r="226" spans="2:29" x14ac:dyDescent="0.2">
      <c r="B226" s="118" t="s">
        <v>141</v>
      </c>
      <c r="C226" s="118">
        <v>1.25</v>
      </c>
      <c r="D226" s="118">
        <v>55</v>
      </c>
      <c r="E226" s="118">
        <v>2230</v>
      </c>
      <c r="F226" s="118">
        <v>800</v>
      </c>
      <c r="G226" s="118">
        <v>100</v>
      </c>
      <c r="H226" s="118">
        <v>14</v>
      </c>
      <c r="I226" s="118">
        <v>750</v>
      </c>
      <c r="J226" s="118">
        <v>50</v>
      </c>
      <c r="K226" s="118">
        <v>10</v>
      </c>
      <c r="L226" s="118">
        <v>100</v>
      </c>
      <c r="M226" s="117">
        <v>65375</v>
      </c>
      <c r="N226" s="117">
        <v>362262.5</v>
      </c>
      <c r="O226" s="119">
        <v>-296887.5</v>
      </c>
      <c r="P226" s="117">
        <v>1.2202012546840133</v>
      </c>
      <c r="Q226" s="117">
        <v>65375</v>
      </c>
      <c r="R226" s="119">
        <v>-37062.5</v>
      </c>
      <c r="S226" s="118">
        <v>486</v>
      </c>
      <c r="T226" s="118">
        <v>0.26337448559670784</v>
      </c>
      <c r="U226" s="117">
        <v>134.51646090534979</v>
      </c>
      <c r="V226" s="90"/>
      <c r="W226" s="90"/>
      <c r="X226" s="90"/>
      <c r="AA226" s="90"/>
      <c r="AB226" s="90"/>
      <c r="AC226" s="90"/>
    </row>
    <row r="227" spans="2:29" x14ac:dyDescent="0.2">
      <c r="B227" s="118" t="s">
        <v>141</v>
      </c>
      <c r="C227" s="118">
        <v>1.47</v>
      </c>
      <c r="D227" s="118">
        <v>55</v>
      </c>
      <c r="E227" s="118">
        <v>2230</v>
      </c>
      <c r="F227" s="118">
        <v>800</v>
      </c>
      <c r="G227" s="118">
        <v>100</v>
      </c>
      <c r="H227" s="118">
        <v>14</v>
      </c>
      <c r="I227" s="118">
        <v>750</v>
      </c>
      <c r="J227" s="118">
        <v>25</v>
      </c>
      <c r="K227" s="118">
        <v>10</v>
      </c>
      <c r="L227" s="118">
        <v>100</v>
      </c>
      <c r="M227" s="117">
        <v>78687.5</v>
      </c>
      <c r="N227" s="117">
        <v>442412.5</v>
      </c>
      <c r="O227" s="119">
        <v>-363725</v>
      </c>
      <c r="P227" s="117">
        <v>1.2163378926386694</v>
      </c>
      <c r="Q227" s="117">
        <v>78687.5</v>
      </c>
      <c r="R227" s="119">
        <v>-36000</v>
      </c>
      <c r="S227" s="118">
        <v>688</v>
      </c>
      <c r="T227" s="118">
        <v>0.30813953488372092</v>
      </c>
      <c r="U227" s="117">
        <v>114.37136627906976</v>
      </c>
      <c r="V227" s="90"/>
      <c r="W227" s="90"/>
      <c r="X227" s="90"/>
      <c r="AA227" s="90"/>
      <c r="AB227" s="90"/>
      <c r="AC227" s="90"/>
    </row>
    <row r="228" spans="2:29" x14ac:dyDescent="0.2">
      <c r="B228" s="118" t="s">
        <v>141</v>
      </c>
      <c r="C228" s="118">
        <v>1.95</v>
      </c>
      <c r="D228" s="118">
        <v>55</v>
      </c>
      <c r="E228" s="118">
        <v>2230</v>
      </c>
      <c r="F228" s="118">
        <v>800</v>
      </c>
      <c r="G228" s="118">
        <v>100</v>
      </c>
      <c r="H228" s="118">
        <v>14</v>
      </c>
      <c r="I228" s="118">
        <v>750</v>
      </c>
      <c r="J228" s="118">
        <v>200</v>
      </c>
      <c r="K228" s="118">
        <v>10</v>
      </c>
      <c r="L228" s="118">
        <v>100</v>
      </c>
      <c r="M228" s="117">
        <v>116500</v>
      </c>
      <c r="N228" s="117">
        <v>283850</v>
      </c>
      <c r="O228" s="119">
        <v>-167350</v>
      </c>
      <c r="P228" s="117">
        <v>1.6961458022109352</v>
      </c>
      <c r="Q228" s="117">
        <v>116500</v>
      </c>
      <c r="R228" s="119">
        <v>-21887.5</v>
      </c>
      <c r="S228" s="118">
        <v>248</v>
      </c>
      <c r="T228" s="118">
        <v>0.23790322580645162</v>
      </c>
      <c r="U228" s="117">
        <v>469.75806451612902</v>
      </c>
      <c r="V228" s="90"/>
      <c r="W228" s="90"/>
      <c r="X228" s="90"/>
      <c r="AA228" s="90"/>
      <c r="AB228" s="90"/>
      <c r="AC228" s="90"/>
    </row>
    <row r="229" spans="2:29" x14ac:dyDescent="0.2">
      <c r="B229" s="118" t="s">
        <v>141</v>
      </c>
      <c r="C229" s="118">
        <v>1.88</v>
      </c>
      <c r="D229" s="118">
        <v>55</v>
      </c>
      <c r="E229" s="118">
        <v>2230</v>
      </c>
      <c r="F229" s="118">
        <v>800</v>
      </c>
      <c r="G229" s="118">
        <v>100</v>
      </c>
      <c r="H229" s="118">
        <v>14</v>
      </c>
      <c r="I229" s="118">
        <v>750</v>
      </c>
      <c r="J229" s="118">
        <v>175</v>
      </c>
      <c r="K229" s="118">
        <v>10</v>
      </c>
      <c r="L229" s="118">
        <v>100</v>
      </c>
      <c r="M229" s="117">
        <v>119625</v>
      </c>
      <c r="N229" s="117">
        <v>301875</v>
      </c>
      <c r="O229" s="119">
        <v>-182250</v>
      </c>
      <c r="P229" s="117">
        <v>1.6563786008230452</v>
      </c>
      <c r="Q229" s="117">
        <v>119625</v>
      </c>
      <c r="R229" s="119">
        <v>-21862.5</v>
      </c>
      <c r="S229" s="118">
        <v>262</v>
      </c>
      <c r="T229" s="118">
        <v>0.22519083969465647</v>
      </c>
      <c r="U229" s="117">
        <v>456.58396946564886</v>
      </c>
      <c r="V229" s="90"/>
      <c r="W229" s="90"/>
      <c r="X229" s="90"/>
      <c r="AA229" s="90"/>
      <c r="AB229" s="90"/>
      <c r="AC229" s="90"/>
    </row>
    <row r="230" spans="2:29" x14ac:dyDescent="0.2">
      <c r="B230" s="118" t="s">
        <v>141</v>
      </c>
      <c r="C230" s="118">
        <v>1.91</v>
      </c>
      <c r="D230" s="118">
        <v>55</v>
      </c>
      <c r="E230" s="118">
        <v>2230</v>
      </c>
      <c r="F230" s="118">
        <v>800</v>
      </c>
      <c r="G230" s="118">
        <v>100</v>
      </c>
      <c r="H230" s="118">
        <v>14</v>
      </c>
      <c r="I230" s="118">
        <v>750</v>
      </c>
      <c r="J230" s="118">
        <v>150</v>
      </c>
      <c r="K230" s="118">
        <v>10</v>
      </c>
      <c r="L230" s="118">
        <v>100</v>
      </c>
      <c r="M230" s="117">
        <v>116162.5</v>
      </c>
      <c r="N230" s="117">
        <v>300937.5</v>
      </c>
      <c r="O230" s="119">
        <v>-184775</v>
      </c>
      <c r="P230" s="117">
        <v>1.6286700040589908</v>
      </c>
      <c r="Q230" s="117">
        <v>116162.5</v>
      </c>
      <c r="R230" s="119">
        <v>-23712.5</v>
      </c>
      <c r="S230" s="118">
        <v>280</v>
      </c>
      <c r="T230" s="118">
        <v>0.23214285714285715</v>
      </c>
      <c r="U230" s="117">
        <v>414.86607142857144</v>
      </c>
      <c r="V230" s="90"/>
      <c r="W230" s="90"/>
      <c r="X230" s="90"/>
      <c r="AA230" s="90"/>
      <c r="AB230" s="90"/>
      <c r="AC230" s="90"/>
    </row>
    <row r="231" spans="2:29" x14ac:dyDescent="0.2">
      <c r="B231" s="118" t="s">
        <v>141</v>
      </c>
      <c r="C231" s="118">
        <v>1.76</v>
      </c>
      <c r="D231" s="118">
        <v>55</v>
      </c>
      <c r="E231" s="118">
        <v>2230</v>
      </c>
      <c r="F231" s="118">
        <v>800</v>
      </c>
      <c r="G231" s="118">
        <v>100</v>
      </c>
      <c r="H231" s="118">
        <v>14</v>
      </c>
      <c r="I231" s="118">
        <v>750</v>
      </c>
      <c r="J231" s="118">
        <v>125</v>
      </c>
      <c r="K231" s="118">
        <v>10</v>
      </c>
      <c r="L231" s="118">
        <v>100</v>
      </c>
      <c r="M231" s="117">
        <v>94287.5</v>
      </c>
      <c r="N231" s="117">
        <v>298812.5</v>
      </c>
      <c r="O231" s="119">
        <v>-204525</v>
      </c>
      <c r="P231" s="117">
        <v>1.4610072118322943</v>
      </c>
      <c r="Q231" s="117">
        <v>94287.5</v>
      </c>
      <c r="R231" s="119">
        <v>-25712.5</v>
      </c>
      <c r="S231" s="118">
        <v>307</v>
      </c>
      <c r="T231" s="118">
        <v>0.24755700325732899</v>
      </c>
      <c r="U231" s="117">
        <v>307.12540716612375</v>
      </c>
      <c r="V231" s="90"/>
      <c r="W231" s="90"/>
      <c r="X231" s="90"/>
      <c r="AA231" s="90"/>
      <c r="AB231" s="90"/>
      <c r="AC231" s="90"/>
    </row>
    <row r="232" spans="2:29" x14ac:dyDescent="0.2">
      <c r="B232" s="118" t="s">
        <v>141</v>
      </c>
      <c r="C232" s="118">
        <v>1.29</v>
      </c>
      <c r="D232" s="118">
        <v>55</v>
      </c>
      <c r="E232" s="118">
        <v>2230</v>
      </c>
      <c r="F232" s="118">
        <v>800</v>
      </c>
      <c r="G232" s="118">
        <v>100</v>
      </c>
      <c r="H232" s="118">
        <v>14</v>
      </c>
      <c r="I232" s="118">
        <v>750</v>
      </c>
      <c r="J232" s="118">
        <v>100</v>
      </c>
      <c r="K232" s="118">
        <v>10</v>
      </c>
      <c r="L232" s="118">
        <v>100</v>
      </c>
      <c r="M232" s="117">
        <v>70400</v>
      </c>
      <c r="N232" s="117">
        <v>314812.5</v>
      </c>
      <c r="O232" s="119">
        <v>-244412.5</v>
      </c>
      <c r="P232" s="117">
        <v>1.2880376412826675</v>
      </c>
      <c r="Q232" s="117">
        <v>70400</v>
      </c>
      <c r="R232" s="119">
        <v>-31200</v>
      </c>
      <c r="S232" s="118">
        <v>349</v>
      </c>
      <c r="T232" s="118">
        <v>0.24355300859598855</v>
      </c>
      <c r="U232" s="117">
        <v>201.71919770773638</v>
      </c>
      <c r="V232" s="90"/>
      <c r="W232" s="90"/>
      <c r="X232" s="90"/>
      <c r="AA232" s="90"/>
      <c r="AB232" s="90"/>
      <c r="AC232" s="90"/>
    </row>
    <row r="233" spans="2:29" x14ac:dyDescent="0.2">
      <c r="B233" s="118" t="s">
        <v>141</v>
      </c>
      <c r="C233" s="118">
        <v>1.04</v>
      </c>
      <c r="D233" s="118">
        <v>55</v>
      </c>
      <c r="E233" s="118">
        <v>2230</v>
      </c>
      <c r="F233" s="118">
        <v>800</v>
      </c>
      <c r="G233" s="118">
        <v>100</v>
      </c>
      <c r="H233" s="118">
        <v>14</v>
      </c>
      <c r="I233" s="118">
        <v>700</v>
      </c>
      <c r="J233" s="118">
        <v>75</v>
      </c>
      <c r="K233" s="118">
        <v>10</v>
      </c>
      <c r="L233" s="118">
        <v>100</v>
      </c>
      <c r="M233" s="117">
        <v>56662.5</v>
      </c>
      <c r="N233" s="117">
        <v>335087.5</v>
      </c>
      <c r="O233" s="119">
        <v>-278425</v>
      </c>
      <c r="P233" s="117">
        <v>1.2035108197898896</v>
      </c>
      <c r="Q233" s="117">
        <v>56662.5</v>
      </c>
      <c r="R233" s="119">
        <v>-30037.5</v>
      </c>
      <c r="S233" s="118">
        <v>417</v>
      </c>
      <c r="T233" s="118">
        <v>0.23741007194244604</v>
      </c>
      <c r="U233" s="117">
        <v>135.88129496402877</v>
      </c>
      <c r="V233" s="90"/>
      <c r="W233" s="90"/>
      <c r="X233" s="90"/>
      <c r="AA233" s="90"/>
      <c r="AB233" s="90"/>
      <c r="AC233" s="90"/>
    </row>
    <row r="234" spans="2:29" x14ac:dyDescent="0.2">
      <c r="B234" s="118" t="s">
        <v>141</v>
      </c>
      <c r="C234" s="118">
        <v>1.1100000000000001</v>
      </c>
      <c r="D234" s="118">
        <v>55</v>
      </c>
      <c r="E234" s="118">
        <v>2230</v>
      </c>
      <c r="F234" s="118">
        <v>800</v>
      </c>
      <c r="G234" s="118">
        <v>100</v>
      </c>
      <c r="H234" s="118">
        <v>14</v>
      </c>
      <c r="I234" s="118">
        <v>700</v>
      </c>
      <c r="J234" s="118">
        <v>50</v>
      </c>
      <c r="K234" s="118">
        <v>10</v>
      </c>
      <c r="L234" s="118">
        <v>100</v>
      </c>
      <c r="M234" s="117">
        <v>58312.5</v>
      </c>
      <c r="N234" s="117">
        <v>366837.5</v>
      </c>
      <c r="O234" s="119">
        <v>-308525</v>
      </c>
      <c r="P234" s="117">
        <v>1.1890041325662426</v>
      </c>
      <c r="Q234" s="117">
        <v>58312.5</v>
      </c>
      <c r="R234" s="119">
        <v>-36962.5</v>
      </c>
      <c r="S234" s="118">
        <v>500</v>
      </c>
      <c r="T234" s="118">
        <v>0.26</v>
      </c>
      <c r="U234" s="117">
        <v>116.625</v>
      </c>
      <c r="V234" s="90"/>
      <c r="W234" s="90"/>
      <c r="X234" s="90"/>
      <c r="AA234" s="90"/>
      <c r="AB234" s="90"/>
      <c r="AC234" s="90"/>
    </row>
    <row r="235" spans="2:29" x14ac:dyDescent="0.2">
      <c r="B235" s="118" t="s">
        <v>141</v>
      </c>
      <c r="C235" s="118">
        <v>1.3</v>
      </c>
      <c r="D235" s="118">
        <v>55</v>
      </c>
      <c r="E235" s="118">
        <v>2230</v>
      </c>
      <c r="F235" s="118">
        <v>800</v>
      </c>
      <c r="G235" s="118">
        <v>100</v>
      </c>
      <c r="H235" s="118">
        <v>14</v>
      </c>
      <c r="I235" s="118">
        <v>700</v>
      </c>
      <c r="J235" s="118">
        <v>25</v>
      </c>
      <c r="K235" s="118">
        <v>10</v>
      </c>
      <c r="L235" s="118">
        <v>100</v>
      </c>
      <c r="M235" s="117">
        <v>70487.5</v>
      </c>
      <c r="N235" s="117">
        <v>448450</v>
      </c>
      <c r="O235" s="119">
        <v>-377962.5</v>
      </c>
      <c r="P235" s="117">
        <v>1.1864933690511625</v>
      </c>
      <c r="Q235" s="117">
        <v>70487.5</v>
      </c>
      <c r="R235" s="119">
        <v>-36312.5</v>
      </c>
      <c r="S235" s="118">
        <v>705</v>
      </c>
      <c r="T235" s="118">
        <v>0.30212765957446808</v>
      </c>
      <c r="U235" s="117">
        <v>99.982269503546092</v>
      </c>
      <c r="V235" s="90"/>
      <c r="W235" s="90"/>
      <c r="X235" s="90"/>
      <c r="AA235" s="90"/>
      <c r="AB235" s="90"/>
      <c r="AC235" s="90"/>
    </row>
    <row r="236" spans="2:29" x14ac:dyDescent="0.2">
      <c r="B236" s="118" t="s">
        <v>141</v>
      </c>
      <c r="C236" s="118">
        <v>1.78</v>
      </c>
      <c r="D236" s="118">
        <v>55</v>
      </c>
      <c r="E236" s="118">
        <v>2230</v>
      </c>
      <c r="F236" s="118">
        <v>800</v>
      </c>
      <c r="G236" s="118">
        <v>100</v>
      </c>
      <c r="H236" s="118">
        <v>14</v>
      </c>
      <c r="I236" s="118">
        <v>700</v>
      </c>
      <c r="J236" s="118">
        <v>200</v>
      </c>
      <c r="K236" s="118">
        <v>10</v>
      </c>
      <c r="L236" s="118">
        <v>100</v>
      </c>
      <c r="M236" s="117">
        <v>106712.5</v>
      </c>
      <c r="N236" s="117">
        <v>287175</v>
      </c>
      <c r="O236" s="119">
        <v>-180462.5</v>
      </c>
      <c r="P236" s="117">
        <v>1.5913278381935305</v>
      </c>
      <c r="Q236" s="117">
        <v>106712.5</v>
      </c>
      <c r="R236" s="119">
        <v>-21475</v>
      </c>
      <c r="S236" s="118">
        <v>264</v>
      </c>
      <c r="T236" s="118">
        <v>0.23106060606060605</v>
      </c>
      <c r="U236" s="117">
        <v>404.21401515151513</v>
      </c>
      <c r="V236" s="90"/>
      <c r="W236" s="90"/>
      <c r="X236" s="90"/>
      <c r="AA236" s="90"/>
      <c r="AB236" s="90"/>
      <c r="AC236" s="90"/>
    </row>
    <row r="237" spans="2:29" x14ac:dyDescent="0.2">
      <c r="B237" s="118" t="s">
        <v>141</v>
      </c>
      <c r="C237" s="118">
        <v>1.72</v>
      </c>
      <c r="D237" s="118">
        <v>55</v>
      </c>
      <c r="E237" s="118">
        <v>2230</v>
      </c>
      <c r="F237" s="118">
        <v>800</v>
      </c>
      <c r="G237" s="118">
        <v>100</v>
      </c>
      <c r="H237" s="118">
        <v>14</v>
      </c>
      <c r="I237" s="118">
        <v>700</v>
      </c>
      <c r="J237" s="118">
        <v>175</v>
      </c>
      <c r="K237" s="118">
        <v>10</v>
      </c>
      <c r="L237" s="118">
        <v>100</v>
      </c>
      <c r="M237" s="117">
        <v>109787.5</v>
      </c>
      <c r="N237" s="117">
        <v>305200</v>
      </c>
      <c r="O237" s="119">
        <v>-195412.5</v>
      </c>
      <c r="P237" s="117">
        <v>1.5618243459348813</v>
      </c>
      <c r="Q237" s="117">
        <v>109787.5</v>
      </c>
      <c r="R237" s="119">
        <v>-21737.5</v>
      </c>
      <c r="S237" s="118">
        <v>279</v>
      </c>
      <c r="T237" s="118">
        <v>0.21863799283154123</v>
      </c>
      <c r="U237" s="117">
        <v>393.5035842293907</v>
      </c>
      <c r="V237" s="90"/>
      <c r="W237" s="90"/>
      <c r="X237" s="90"/>
      <c r="AA237" s="90"/>
      <c r="AB237" s="90"/>
      <c r="AC237" s="90"/>
    </row>
    <row r="238" spans="2:29" x14ac:dyDescent="0.2">
      <c r="B238" s="118" t="s">
        <v>141</v>
      </c>
      <c r="C238" s="118">
        <v>1.76</v>
      </c>
      <c r="D238" s="118">
        <v>55</v>
      </c>
      <c r="E238" s="118">
        <v>2230</v>
      </c>
      <c r="F238" s="118">
        <v>800</v>
      </c>
      <c r="G238" s="118">
        <v>100</v>
      </c>
      <c r="H238" s="118">
        <v>14</v>
      </c>
      <c r="I238" s="118">
        <v>700</v>
      </c>
      <c r="J238" s="118">
        <v>150</v>
      </c>
      <c r="K238" s="118">
        <v>10</v>
      </c>
      <c r="L238" s="118">
        <v>100</v>
      </c>
      <c r="M238" s="117">
        <v>107150</v>
      </c>
      <c r="N238" s="117">
        <v>304262.5</v>
      </c>
      <c r="O238" s="119">
        <v>-197112.5</v>
      </c>
      <c r="P238" s="117">
        <v>1.5435981989980341</v>
      </c>
      <c r="Q238" s="117">
        <v>107150</v>
      </c>
      <c r="R238" s="119">
        <v>-26937.5</v>
      </c>
      <c r="S238" s="118">
        <v>296</v>
      </c>
      <c r="T238" s="118">
        <v>0.22635135135135134</v>
      </c>
      <c r="U238" s="117">
        <v>361.99324324324323</v>
      </c>
      <c r="V238" s="90"/>
      <c r="W238" s="90"/>
      <c r="X238" s="90"/>
      <c r="AA238" s="90"/>
      <c r="AB238" s="90"/>
      <c r="AC238" s="90"/>
    </row>
    <row r="239" spans="2:29" x14ac:dyDescent="0.2">
      <c r="B239" s="118" t="s">
        <v>141</v>
      </c>
      <c r="C239" s="118">
        <v>1.59</v>
      </c>
      <c r="D239" s="118">
        <v>55</v>
      </c>
      <c r="E239" s="118">
        <v>2230</v>
      </c>
      <c r="F239" s="118">
        <v>800</v>
      </c>
      <c r="G239" s="118">
        <v>100</v>
      </c>
      <c r="H239" s="118">
        <v>14</v>
      </c>
      <c r="I239" s="118">
        <v>700</v>
      </c>
      <c r="J239" s="118">
        <v>125</v>
      </c>
      <c r="K239" s="118">
        <v>10</v>
      </c>
      <c r="L239" s="118">
        <v>100</v>
      </c>
      <c r="M239" s="117">
        <v>85300</v>
      </c>
      <c r="N239" s="117">
        <v>301762.5</v>
      </c>
      <c r="O239" s="119">
        <v>-216462.5</v>
      </c>
      <c r="P239" s="117">
        <v>1.3940636368886066</v>
      </c>
      <c r="Q239" s="117">
        <v>85300</v>
      </c>
      <c r="R239" s="119">
        <v>-28937.5</v>
      </c>
      <c r="S239" s="118">
        <v>324</v>
      </c>
      <c r="T239" s="118">
        <v>0.23765432098765432</v>
      </c>
      <c r="U239" s="117">
        <v>263.27160493827159</v>
      </c>
      <c r="V239" s="90"/>
      <c r="W239" s="90"/>
      <c r="X239" s="90"/>
      <c r="AA239" s="90"/>
      <c r="AB239" s="90"/>
      <c r="AC239" s="90"/>
    </row>
    <row r="240" spans="2:29" x14ac:dyDescent="0.2">
      <c r="B240" s="118" t="s">
        <v>141</v>
      </c>
      <c r="C240" s="118">
        <v>1.1200000000000001</v>
      </c>
      <c r="D240" s="118">
        <v>55</v>
      </c>
      <c r="E240" s="118">
        <v>2230</v>
      </c>
      <c r="F240" s="118">
        <v>800</v>
      </c>
      <c r="G240" s="118">
        <v>100</v>
      </c>
      <c r="H240" s="118">
        <v>14</v>
      </c>
      <c r="I240" s="118">
        <v>700</v>
      </c>
      <c r="J240" s="118">
        <v>100</v>
      </c>
      <c r="K240" s="118">
        <v>10</v>
      </c>
      <c r="L240" s="118">
        <v>100</v>
      </c>
      <c r="M240" s="117">
        <v>61450</v>
      </c>
      <c r="N240" s="117">
        <v>317337.5</v>
      </c>
      <c r="O240" s="119">
        <v>-255887.5</v>
      </c>
      <c r="P240" s="117">
        <v>1.2401445947926335</v>
      </c>
      <c r="Q240" s="117">
        <v>61450</v>
      </c>
      <c r="R240" s="119">
        <v>-34425</v>
      </c>
      <c r="S240" s="118">
        <v>365</v>
      </c>
      <c r="T240" s="118">
        <v>0.23561643835616439</v>
      </c>
      <c r="U240" s="117">
        <v>168.35616438356163</v>
      </c>
      <c r="V240" s="90"/>
      <c r="W240" s="90"/>
      <c r="X240" s="90"/>
      <c r="AA240" s="90"/>
      <c r="AB240" s="90"/>
      <c r="AC240" s="90"/>
    </row>
    <row r="241" spans="2:29" x14ac:dyDescent="0.2">
      <c r="B241" s="118" t="s">
        <v>141</v>
      </c>
      <c r="C241" s="118">
        <v>0.96</v>
      </c>
      <c r="D241" s="118">
        <v>55</v>
      </c>
      <c r="E241" s="118">
        <v>2230</v>
      </c>
      <c r="F241" s="118">
        <v>800</v>
      </c>
      <c r="G241" s="118">
        <v>100</v>
      </c>
      <c r="H241" s="118">
        <v>14</v>
      </c>
      <c r="I241" s="118">
        <v>650</v>
      </c>
      <c r="J241" s="118">
        <v>75</v>
      </c>
      <c r="K241" s="118">
        <v>10</v>
      </c>
      <c r="L241" s="118">
        <v>100</v>
      </c>
      <c r="M241" s="117">
        <v>52437.5</v>
      </c>
      <c r="N241" s="117">
        <v>336925</v>
      </c>
      <c r="O241" s="119">
        <v>-284487.5</v>
      </c>
      <c r="P241" s="117">
        <v>1.1843226855309987</v>
      </c>
      <c r="Q241" s="117">
        <v>52437.5</v>
      </c>
      <c r="R241" s="119">
        <v>-29600</v>
      </c>
      <c r="S241" s="118">
        <v>426</v>
      </c>
      <c r="T241" s="118">
        <v>0.23239436619718309</v>
      </c>
      <c r="U241" s="117">
        <v>123.09272300469483</v>
      </c>
      <c r="V241" s="90"/>
      <c r="W241" s="90"/>
      <c r="X241" s="90"/>
      <c r="AA241" s="90"/>
      <c r="AB241" s="90"/>
      <c r="AC241" s="90"/>
    </row>
    <row r="242" spans="2:29" x14ac:dyDescent="0.2">
      <c r="B242" s="118" t="s">
        <v>141</v>
      </c>
      <c r="C242" s="118">
        <v>1.01</v>
      </c>
      <c r="D242" s="118">
        <v>55</v>
      </c>
      <c r="E242" s="118">
        <v>2230</v>
      </c>
      <c r="F242" s="118">
        <v>800</v>
      </c>
      <c r="G242" s="118">
        <v>100</v>
      </c>
      <c r="H242" s="118">
        <v>14</v>
      </c>
      <c r="I242" s="118">
        <v>650</v>
      </c>
      <c r="J242" s="118">
        <v>50</v>
      </c>
      <c r="K242" s="118">
        <v>10</v>
      </c>
      <c r="L242" s="118">
        <v>100</v>
      </c>
      <c r="M242" s="117">
        <v>53337.5</v>
      </c>
      <c r="N242" s="117">
        <v>369237.5</v>
      </c>
      <c r="O242" s="119">
        <v>-315900</v>
      </c>
      <c r="P242" s="117">
        <v>1.1688429882874327</v>
      </c>
      <c r="Q242" s="117">
        <v>53337.5</v>
      </c>
      <c r="R242" s="119">
        <v>-40825</v>
      </c>
      <c r="S242" s="118">
        <v>510</v>
      </c>
      <c r="T242" s="118">
        <v>0.25686274509803919</v>
      </c>
      <c r="U242" s="117">
        <v>104.58333333333333</v>
      </c>
      <c r="V242" s="90"/>
      <c r="W242" s="90"/>
      <c r="X242" s="90"/>
      <c r="AA242" s="90"/>
      <c r="AB242" s="90"/>
      <c r="AC242" s="90"/>
    </row>
    <row r="243" spans="2:29" x14ac:dyDescent="0.2">
      <c r="B243" s="118" t="s">
        <v>141</v>
      </c>
      <c r="C243" s="118">
        <v>1.18</v>
      </c>
      <c r="D243" s="118">
        <v>55</v>
      </c>
      <c r="E243" s="118">
        <v>2230</v>
      </c>
      <c r="F243" s="118">
        <v>800</v>
      </c>
      <c r="G243" s="118">
        <v>100</v>
      </c>
      <c r="H243" s="118">
        <v>14</v>
      </c>
      <c r="I243" s="118">
        <v>650</v>
      </c>
      <c r="J243" s="118">
        <v>25</v>
      </c>
      <c r="K243" s="118">
        <v>10</v>
      </c>
      <c r="L243" s="118">
        <v>100</v>
      </c>
      <c r="M243" s="117">
        <v>63850</v>
      </c>
      <c r="N243" s="117">
        <v>449362.5</v>
      </c>
      <c r="O243" s="119">
        <v>-385512.5</v>
      </c>
      <c r="P243" s="117">
        <v>1.1656236827599624</v>
      </c>
      <c r="Q243" s="117">
        <v>63850</v>
      </c>
      <c r="R243" s="119">
        <v>-37312.5</v>
      </c>
      <c r="S243" s="118">
        <v>715</v>
      </c>
      <c r="T243" s="118">
        <v>0.2965034965034965</v>
      </c>
      <c r="U243" s="117">
        <v>89.300699300699307</v>
      </c>
      <c r="V243" s="90"/>
      <c r="W243" s="90"/>
      <c r="X243" s="90"/>
      <c r="AA243" s="90"/>
      <c r="AB243" s="90"/>
      <c r="AC243" s="90"/>
    </row>
    <row r="244" spans="2:29" x14ac:dyDescent="0.2">
      <c r="B244" s="118" t="s">
        <v>141</v>
      </c>
      <c r="C244" s="118">
        <v>1.72</v>
      </c>
      <c r="D244" s="118">
        <v>55</v>
      </c>
      <c r="E244" s="118">
        <v>2230</v>
      </c>
      <c r="F244" s="118">
        <v>800</v>
      </c>
      <c r="G244" s="118">
        <v>100</v>
      </c>
      <c r="H244" s="118">
        <v>14</v>
      </c>
      <c r="I244" s="118">
        <v>650</v>
      </c>
      <c r="J244" s="118">
        <v>200</v>
      </c>
      <c r="K244" s="118">
        <v>10</v>
      </c>
      <c r="L244" s="118">
        <v>100</v>
      </c>
      <c r="M244" s="117">
        <v>103262.5</v>
      </c>
      <c r="N244" s="117">
        <v>286650</v>
      </c>
      <c r="O244" s="119">
        <v>-183387.5</v>
      </c>
      <c r="P244" s="117">
        <v>1.563083634380751</v>
      </c>
      <c r="Q244" s="117">
        <v>103262.5</v>
      </c>
      <c r="R244" s="119">
        <v>-22450</v>
      </c>
      <c r="S244" s="118">
        <v>272</v>
      </c>
      <c r="T244" s="118">
        <v>0.23529411764705882</v>
      </c>
      <c r="U244" s="117">
        <v>379.64154411764707</v>
      </c>
      <c r="V244" s="90"/>
      <c r="W244" s="90"/>
      <c r="X244" s="90"/>
      <c r="AA244" s="90"/>
      <c r="AB244" s="90"/>
      <c r="AC244" s="90"/>
    </row>
    <row r="245" spans="2:29" x14ac:dyDescent="0.2">
      <c r="B245" s="118" t="s">
        <v>141</v>
      </c>
      <c r="C245" s="118">
        <v>1.67</v>
      </c>
      <c r="D245" s="118">
        <v>55</v>
      </c>
      <c r="E245" s="118">
        <v>2230</v>
      </c>
      <c r="F245" s="118">
        <v>800</v>
      </c>
      <c r="G245" s="118">
        <v>100</v>
      </c>
      <c r="H245" s="118">
        <v>14</v>
      </c>
      <c r="I245" s="118">
        <v>650</v>
      </c>
      <c r="J245" s="118">
        <v>175</v>
      </c>
      <c r="K245" s="118">
        <v>10</v>
      </c>
      <c r="L245" s="118">
        <v>100</v>
      </c>
      <c r="M245" s="117">
        <v>106337.5</v>
      </c>
      <c r="N245" s="117">
        <v>304675</v>
      </c>
      <c r="O245" s="119">
        <v>-198337.5</v>
      </c>
      <c r="P245" s="117">
        <v>1.5361441986512889</v>
      </c>
      <c r="Q245" s="117">
        <v>106337.5</v>
      </c>
      <c r="R245" s="119">
        <v>-22425</v>
      </c>
      <c r="S245" s="118">
        <v>287</v>
      </c>
      <c r="T245" s="118">
        <v>0.22299651567944251</v>
      </c>
      <c r="U245" s="117">
        <v>370.51393728222996</v>
      </c>
      <c r="V245" s="90"/>
      <c r="W245" s="90"/>
      <c r="X245" s="90"/>
      <c r="AA245" s="90"/>
      <c r="AB245" s="90"/>
      <c r="AC245" s="90"/>
    </row>
    <row r="246" spans="2:29" x14ac:dyDescent="0.2">
      <c r="B246" s="118" t="s">
        <v>141</v>
      </c>
      <c r="C246" s="118">
        <v>1.71</v>
      </c>
      <c r="D246" s="118">
        <v>55</v>
      </c>
      <c r="E246" s="118">
        <v>2230</v>
      </c>
      <c r="F246" s="118">
        <v>800</v>
      </c>
      <c r="G246" s="118">
        <v>100</v>
      </c>
      <c r="H246" s="118">
        <v>14</v>
      </c>
      <c r="I246" s="118">
        <v>650</v>
      </c>
      <c r="J246" s="118">
        <v>150</v>
      </c>
      <c r="K246" s="118">
        <v>10</v>
      </c>
      <c r="L246" s="118">
        <v>100</v>
      </c>
      <c r="M246" s="117">
        <v>104050</v>
      </c>
      <c r="N246" s="117">
        <v>303737.5</v>
      </c>
      <c r="O246" s="119">
        <v>-199687.5</v>
      </c>
      <c r="P246" s="117">
        <v>1.5210641627543036</v>
      </c>
      <c r="Q246" s="117">
        <v>104050</v>
      </c>
      <c r="R246" s="119">
        <v>-27312.5</v>
      </c>
      <c r="S246" s="118">
        <v>302</v>
      </c>
      <c r="T246" s="118">
        <v>0.23178807947019867</v>
      </c>
      <c r="U246" s="117">
        <v>344.53642384105962</v>
      </c>
      <c r="V246" s="90"/>
      <c r="W246" s="90"/>
      <c r="X246" s="90"/>
      <c r="AA246" s="90"/>
      <c r="AB246" s="90"/>
      <c r="AC246" s="90"/>
    </row>
    <row r="247" spans="2:29" x14ac:dyDescent="0.2">
      <c r="B247" s="118" t="s">
        <v>141</v>
      </c>
      <c r="C247" s="118">
        <v>1.55</v>
      </c>
      <c r="D247" s="118">
        <v>55</v>
      </c>
      <c r="E247" s="118">
        <v>2230</v>
      </c>
      <c r="F247" s="118">
        <v>800</v>
      </c>
      <c r="G247" s="118">
        <v>100</v>
      </c>
      <c r="H247" s="118">
        <v>14</v>
      </c>
      <c r="I247" s="118">
        <v>650</v>
      </c>
      <c r="J247" s="118">
        <v>125</v>
      </c>
      <c r="K247" s="118">
        <v>10</v>
      </c>
      <c r="L247" s="118">
        <v>100</v>
      </c>
      <c r="M247" s="117">
        <v>83250</v>
      </c>
      <c r="N247" s="117">
        <v>302025</v>
      </c>
      <c r="O247" s="119">
        <v>-218775</v>
      </c>
      <c r="P247" s="117">
        <v>1.3805279396640384</v>
      </c>
      <c r="Q247" s="117">
        <v>83250</v>
      </c>
      <c r="R247" s="119">
        <v>-29312.5</v>
      </c>
      <c r="S247" s="118">
        <v>330</v>
      </c>
      <c r="T247" s="118">
        <v>0.24242424242424243</v>
      </c>
      <c r="U247" s="117">
        <v>252.27272727272728</v>
      </c>
      <c r="V247" s="90"/>
      <c r="W247" s="90"/>
      <c r="X247" s="90"/>
      <c r="AA247" s="90"/>
      <c r="AB247" s="90"/>
      <c r="AC247" s="90"/>
    </row>
    <row r="248" spans="2:29" x14ac:dyDescent="0.2">
      <c r="B248" s="118" t="s">
        <v>141</v>
      </c>
      <c r="C248" s="118">
        <v>1.07</v>
      </c>
      <c r="D248" s="118">
        <v>55</v>
      </c>
      <c r="E248" s="118">
        <v>2230</v>
      </c>
      <c r="F248" s="118">
        <v>800</v>
      </c>
      <c r="G248" s="118">
        <v>100</v>
      </c>
      <c r="H248" s="118">
        <v>14</v>
      </c>
      <c r="I248" s="118">
        <v>650</v>
      </c>
      <c r="J248" s="118">
        <v>100</v>
      </c>
      <c r="K248" s="118">
        <v>10</v>
      </c>
      <c r="L248" s="118">
        <v>100</v>
      </c>
      <c r="M248" s="117">
        <v>58425</v>
      </c>
      <c r="N248" s="117">
        <v>318450</v>
      </c>
      <c r="O248" s="119">
        <v>-260025</v>
      </c>
      <c r="P248" s="117">
        <v>1.224689933660225</v>
      </c>
      <c r="Q248" s="117">
        <v>58425</v>
      </c>
      <c r="R248" s="119">
        <v>-34137.5</v>
      </c>
      <c r="S248" s="118">
        <v>372</v>
      </c>
      <c r="T248" s="118">
        <v>0.239247311827957</v>
      </c>
      <c r="U248" s="117">
        <v>157.05645161290323</v>
      </c>
      <c r="V248" s="90"/>
      <c r="W248" s="90"/>
      <c r="X248" s="90"/>
      <c r="AA248" s="90"/>
      <c r="AB248" s="90"/>
      <c r="AC248" s="90"/>
    </row>
    <row r="249" spans="2:29" x14ac:dyDescent="0.2">
      <c r="B249" s="118" t="s">
        <v>141</v>
      </c>
      <c r="C249" s="118">
        <v>0.94</v>
      </c>
      <c r="D249" s="118">
        <v>55</v>
      </c>
      <c r="E249" s="118">
        <v>2230</v>
      </c>
      <c r="F249" s="118">
        <v>800</v>
      </c>
      <c r="G249" s="118">
        <v>100</v>
      </c>
      <c r="H249" s="118">
        <v>14</v>
      </c>
      <c r="I249" s="118">
        <v>600</v>
      </c>
      <c r="J249" s="118">
        <v>75</v>
      </c>
      <c r="K249" s="118">
        <v>10</v>
      </c>
      <c r="L249" s="118">
        <v>100</v>
      </c>
      <c r="M249" s="117">
        <v>51262.5</v>
      </c>
      <c r="N249" s="117">
        <v>335000</v>
      </c>
      <c r="O249" s="119">
        <v>-283737.5</v>
      </c>
      <c r="P249" s="117">
        <v>1.1806687519273977</v>
      </c>
      <c r="Q249" s="117">
        <v>51262.5</v>
      </c>
      <c r="R249" s="119">
        <v>-29725</v>
      </c>
      <c r="S249" s="118">
        <v>425</v>
      </c>
      <c r="T249" s="118">
        <v>0.23058823529411765</v>
      </c>
      <c r="U249" s="117">
        <v>120.61764705882354</v>
      </c>
      <c r="V249" s="90"/>
      <c r="W249" s="90"/>
      <c r="X249" s="90"/>
      <c r="AA249" s="90"/>
      <c r="AB249" s="90"/>
      <c r="AC249" s="90"/>
    </row>
    <row r="250" spans="2:29" x14ac:dyDescent="0.2">
      <c r="B250" s="118" t="s">
        <v>141</v>
      </c>
      <c r="C250" s="118">
        <v>1.02</v>
      </c>
      <c r="D250" s="118">
        <v>55</v>
      </c>
      <c r="E250" s="118">
        <v>2230</v>
      </c>
      <c r="F250" s="118">
        <v>800</v>
      </c>
      <c r="G250" s="118">
        <v>100</v>
      </c>
      <c r="H250" s="118">
        <v>14</v>
      </c>
      <c r="I250" s="118">
        <v>600</v>
      </c>
      <c r="J250" s="118">
        <v>50</v>
      </c>
      <c r="K250" s="118">
        <v>10</v>
      </c>
      <c r="L250" s="118">
        <v>100</v>
      </c>
      <c r="M250" s="117">
        <v>53837.5</v>
      </c>
      <c r="N250" s="117">
        <v>366187.5</v>
      </c>
      <c r="O250" s="119">
        <v>-312350</v>
      </c>
      <c r="P250" s="117">
        <v>1.1723627341123739</v>
      </c>
      <c r="Q250" s="117">
        <v>53837.5</v>
      </c>
      <c r="R250" s="119">
        <v>-40837.5</v>
      </c>
      <c r="S250" s="118">
        <v>506</v>
      </c>
      <c r="T250" s="118">
        <v>0.25691699604743085</v>
      </c>
      <c r="U250" s="117">
        <v>106.39822134387352</v>
      </c>
      <c r="V250" s="90"/>
      <c r="W250" s="90"/>
      <c r="X250" s="90"/>
      <c r="AA250" s="90"/>
      <c r="AB250" s="90"/>
      <c r="AC250" s="90"/>
    </row>
    <row r="251" spans="2:29" x14ac:dyDescent="0.2">
      <c r="B251" s="118" t="s">
        <v>141</v>
      </c>
      <c r="C251" s="118">
        <v>1.1599999999999999</v>
      </c>
      <c r="D251" s="118">
        <v>55</v>
      </c>
      <c r="E251" s="118">
        <v>2230</v>
      </c>
      <c r="F251" s="118">
        <v>800</v>
      </c>
      <c r="G251" s="118">
        <v>100</v>
      </c>
      <c r="H251" s="118">
        <v>14</v>
      </c>
      <c r="I251" s="118">
        <v>600</v>
      </c>
      <c r="J251" s="118">
        <v>25</v>
      </c>
      <c r="K251" s="118">
        <v>10</v>
      </c>
      <c r="L251" s="118">
        <v>100</v>
      </c>
      <c r="M251" s="117">
        <v>62700</v>
      </c>
      <c r="N251" s="117">
        <v>446000</v>
      </c>
      <c r="O251" s="119">
        <v>-383300</v>
      </c>
      <c r="P251" s="117">
        <v>1.1635794416905818</v>
      </c>
      <c r="Q251" s="117">
        <v>62700</v>
      </c>
      <c r="R251" s="119">
        <v>-41925</v>
      </c>
      <c r="S251" s="118">
        <v>710</v>
      </c>
      <c r="T251" s="118">
        <v>0.3</v>
      </c>
      <c r="U251" s="117">
        <v>88.309859154929583</v>
      </c>
      <c r="V251" s="90"/>
      <c r="W251" s="90"/>
      <c r="X251" s="90"/>
      <c r="AA251" s="90"/>
      <c r="AB251" s="90"/>
      <c r="AC251" s="90"/>
    </row>
    <row r="252" spans="2:29" x14ac:dyDescent="0.2">
      <c r="B252" s="118" t="s">
        <v>141</v>
      </c>
      <c r="C252" s="118">
        <v>1.69</v>
      </c>
      <c r="D252" s="118">
        <v>55</v>
      </c>
      <c r="E252" s="118">
        <v>2230</v>
      </c>
      <c r="F252" s="118">
        <v>800</v>
      </c>
      <c r="G252" s="118">
        <v>100</v>
      </c>
      <c r="H252" s="118">
        <v>14</v>
      </c>
      <c r="I252" s="118">
        <v>600</v>
      </c>
      <c r="J252" s="118">
        <v>200</v>
      </c>
      <c r="K252" s="118">
        <v>10</v>
      </c>
      <c r="L252" s="118">
        <v>100</v>
      </c>
      <c r="M252" s="117">
        <v>101825</v>
      </c>
      <c r="N252" s="117">
        <v>286675</v>
      </c>
      <c r="O252" s="119">
        <v>-184850</v>
      </c>
      <c r="P252" s="117">
        <v>1.5508520421963754</v>
      </c>
      <c r="Q252" s="117">
        <v>101825</v>
      </c>
      <c r="R252" s="119">
        <v>-21850</v>
      </c>
      <c r="S252" s="118">
        <v>270</v>
      </c>
      <c r="T252" s="118">
        <v>0.23333333333333334</v>
      </c>
      <c r="U252" s="117">
        <v>377.12962962962962</v>
      </c>
      <c r="V252" s="90"/>
      <c r="W252" s="90"/>
      <c r="X252" s="90"/>
      <c r="AA252" s="90"/>
      <c r="AB252" s="90"/>
      <c r="AC252" s="90"/>
    </row>
    <row r="253" spans="2:29" x14ac:dyDescent="0.2">
      <c r="B253" s="118" t="s">
        <v>141</v>
      </c>
      <c r="C253" s="118">
        <v>1.63</v>
      </c>
      <c r="D253" s="118">
        <v>55</v>
      </c>
      <c r="E253" s="118">
        <v>2230</v>
      </c>
      <c r="F253" s="118">
        <v>800</v>
      </c>
      <c r="G253" s="118">
        <v>100</v>
      </c>
      <c r="H253" s="118">
        <v>14</v>
      </c>
      <c r="I253" s="118">
        <v>600</v>
      </c>
      <c r="J253" s="118">
        <v>175</v>
      </c>
      <c r="K253" s="118">
        <v>10</v>
      </c>
      <c r="L253" s="118">
        <v>100</v>
      </c>
      <c r="M253" s="117">
        <v>104000</v>
      </c>
      <c r="N253" s="117">
        <v>304025</v>
      </c>
      <c r="O253" s="119">
        <v>-200025</v>
      </c>
      <c r="P253" s="117">
        <v>1.5199350081239844</v>
      </c>
      <c r="Q253" s="117">
        <v>104000</v>
      </c>
      <c r="R253" s="119">
        <v>-21825</v>
      </c>
      <c r="S253" s="118">
        <v>286</v>
      </c>
      <c r="T253" s="118">
        <v>0.22027972027972029</v>
      </c>
      <c r="U253" s="117">
        <v>363.63636363636363</v>
      </c>
      <c r="V253" s="90"/>
      <c r="W253" s="90"/>
      <c r="X253" s="90"/>
      <c r="AA253" s="90"/>
      <c r="AB253" s="90"/>
      <c r="AC253" s="90"/>
    </row>
    <row r="254" spans="2:29" x14ac:dyDescent="0.2">
      <c r="B254" s="118" t="s">
        <v>141</v>
      </c>
      <c r="C254" s="118">
        <v>1.69</v>
      </c>
      <c r="D254" s="118">
        <v>55</v>
      </c>
      <c r="E254" s="118">
        <v>2230</v>
      </c>
      <c r="F254" s="118">
        <v>800</v>
      </c>
      <c r="G254" s="118">
        <v>100</v>
      </c>
      <c r="H254" s="118">
        <v>14</v>
      </c>
      <c r="I254" s="118">
        <v>600</v>
      </c>
      <c r="J254" s="118">
        <v>150</v>
      </c>
      <c r="K254" s="118">
        <v>10</v>
      </c>
      <c r="L254" s="118">
        <v>100</v>
      </c>
      <c r="M254" s="117">
        <v>103050</v>
      </c>
      <c r="N254" s="117">
        <v>303087.5</v>
      </c>
      <c r="O254" s="119">
        <v>-200037.5</v>
      </c>
      <c r="P254" s="117">
        <v>1.515153408735862</v>
      </c>
      <c r="Q254" s="117">
        <v>103050</v>
      </c>
      <c r="R254" s="119">
        <v>-26975</v>
      </c>
      <c r="S254" s="118">
        <v>299</v>
      </c>
      <c r="T254" s="118">
        <v>0.23076923076923078</v>
      </c>
      <c r="U254" s="117">
        <v>344.64882943143812</v>
      </c>
      <c r="V254" s="90"/>
      <c r="W254" s="90"/>
      <c r="X254" s="90"/>
      <c r="AA254" s="90"/>
      <c r="AB254" s="90"/>
      <c r="AC254" s="90"/>
    </row>
    <row r="255" spans="2:29" x14ac:dyDescent="0.2">
      <c r="B255" s="118" t="s">
        <v>141</v>
      </c>
      <c r="C255" s="118">
        <v>1.55</v>
      </c>
      <c r="D255" s="118">
        <v>55</v>
      </c>
      <c r="E255" s="118">
        <v>2230</v>
      </c>
      <c r="F255" s="118">
        <v>800</v>
      </c>
      <c r="G255" s="118">
        <v>100</v>
      </c>
      <c r="H255" s="118">
        <v>14</v>
      </c>
      <c r="I255" s="118">
        <v>600</v>
      </c>
      <c r="J255" s="118">
        <v>125</v>
      </c>
      <c r="K255" s="118">
        <v>10</v>
      </c>
      <c r="L255" s="118">
        <v>100</v>
      </c>
      <c r="M255" s="117">
        <v>83425</v>
      </c>
      <c r="N255" s="117">
        <v>300675</v>
      </c>
      <c r="O255" s="119">
        <v>-217250</v>
      </c>
      <c r="P255" s="117">
        <v>1.3840046029919448</v>
      </c>
      <c r="Q255" s="117">
        <v>83425</v>
      </c>
      <c r="R255" s="119">
        <v>-28050</v>
      </c>
      <c r="S255" s="118">
        <v>325</v>
      </c>
      <c r="T255" s="118">
        <v>0.24615384615384617</v>
      </c>
      <c r="U255" s="117">
        <v>256.69230769230768</v>
      </c>
      <c r="V255" s="90"/>
      <c r="W255" s="90"/>
      <c r="X255" s="90"/>
      <c r="AA255" s="90"/>
      <c r="AB255" s="90"/>
      <c r="AC255" s="90"/>
    </row>
    <row r="256" spans="2:29" x14ac:dyDescent="0.2">
      <c r="B256" s="118" t="s">
        <v>141</v>
      </c>
      <c r="C256" s="118">
        <v>1.05</v>
      </c>
      <c r="D256" s="118">
        <v>55</v>
      </c>
      <c r="E256" s="118">
        <v>2230</v>
      </c>
      <c r="F256" s="118">
        <v>800</v>
      </c>
      <c r="G256" s="118">
        <v>100</v>
      </c>
      <c r="H256" s="118">
        <v>14</v>
      </c>
      <c r="I256" s="118">
        <v>600</v>
      </c>
      <c r="J256" s="118">
        <v>100</v>
      </c>
      <c r="K256" s="118">
        <v>10</v>
      </c>
      <c r="L256" s="118">
        <v>100</v>
      </c>
      <c r="M256" s="117">
        <v>57687.5</v>
      </c>
      <c r="N256" s="117">
        <v>317100</v>
      </c>
      <c r="O256" s="119">
        <v>-259412.5</v>
      </c>
      <c r="P256" s="117">
        <v>1.2223774875921554</v>
      </c>
      <c r="Q256" s="117">
        <v>57687.5</v>
      </c>
      <c r="R256" s="119">
        <v>-33787.5</v>
      </c>
      <c r="S256" s="118">
        <v>368</v>
      </c>
      <c r="T256" s="118">
        <v>0.24184782608695651</v>
      </c>
      <c r="U256" s="117">
        <v>156.75951086956522</v>
      </c>
      <c r="V256" s="90"/>
      <c r="W256" s="90"/>
      <c r="X256" s="90"/>
      <c r="AA256" s="90"/>
      <c r="AB256" s="90"/>
      <c r="AC256" s="90"/>
    </row>
    <row r="257" spans="2:29" x14ac:dyDescent="0.2">
      <c r="B257" s="118" t="s">
        <v>141</v>
      </c>
      <c r="C257" s="118">
        <v>0.83</v>
      </c>
      <c r="D257" s="118">
        <v>55</v>
      </c>
      <c r="E257" s="118">
        <v>2230</v>
      </c>
      <c r="F257" s="118">
        <v>800</v>
      </c>
      <c r="G257" s="118">
        <v>100</v>
      </c>
      <c r="H257" s="118">
        <v>14</v>
      </c>
      <c r="I257" s="118">
        <v>550</v>
      </c>
      <c r="J257" s="118">
        <v>75</v>
      </c>
      <c r="K257" s="118">
        <v>10</v>
      </c>
      <c r="L257" s="118">
        <v>100</v>
      </c>
      <c r="M257" s="117">
        <v>45562.5</v>
      </c>
      <c r="N257" s="117">
        <v>339312.5</v>
      </c>
      <c r="O257" s="119">
        <v>-293750</v>
      </c>
      <c r="P257" s="117">
        <v>1.1551063829787234</v>
      </c>
      <c r="Q257" s="117">
        <v>45562.5</v>
      </c>
      <c r="R257" s="119">
        <v>-33287.5</v>
      </c>
      <c r="S257" s="118">
        <v>442</v>
      </c>
      <c r="T257" s="118">
        <v>0.22171945701357465</v>
      </c>
      <c r="U257" s="117">
        <v>103.08257918552036</v>
      </c>
      <c r="V257" s="90"/>
      <c r="W257" s="90"/>
      <c r="X257" s="90"/>
      <c r="AA257" s="90"/>
      <c r="AB257" s="90"/>
      <c r="AC257" s="90"/>
    </row>
    <row r="258" spans="2:29" x14ac:dyDescent="0.2">
      <c r="B258" s="118" t="s">
        <v>141</v>
      </c>
      <c r="C258" s="118">
        <v>1.02</v>
      </c>
      <c r="D258" s="118">
        <v>55</v>
      </c>
      <c r="E258" s="118">
        <v>2230</v>
      </c>
      <c r="F258" s="118">
        <v>800</v>
      </c>
      <c r="G258" s="118">
        <v>100</v>
      </c>
      <c r="H258" s="118">
        <v>14</v>
      </c>
      <c r="I258" s="118">
        <v>550</v>
      </c>
      <c r="J258" s="118">
        <v>50</v>
      </c>
      <c r="K258" s="118">
        <v>10</v>
      </c>
      <c r="L258" s="118">
        <v>100</v>
      </c>
      <c r="M258" s="117">
        <v>54250</v>
      </c>
      <c r="N258" s="117">
        <v>370400</v>
      </c>
      <c r="O258" s="119">
        <v>-316150</v>
      </c>
      <c r="P258" s="117">
        <v>1.1715957615056145</v>
      </c>
      <c r="Q258" s="117">
        <v>54250</v>
      </c>
      <c r="R258" s="119">
        <v>-43812.5</v>
      </c>
      <c r="S258" s="118">
        <v>522</v>
      </c>
      <c r="T258" s="118">
        <v>0.2471264367816092</v>
      </c>
      <c r="U258" s="117">
        <v>103.92720306513409</v>
      </c>
      <c r="V258" s="90"/>
      <c r="W258" s="90"/>
      <c r="X258" s="90"/>
      <c r="AA258" s="90"/>
      <c r="AB258" s="90"/>
      <c r="AC258" s="90"/>
    </row>
    <row r="259" spans="2:29" x14ac:dyDescent="0.2">
      <c r="B259" s="118" t="s">
        <v>141</v>
      </c>
      <c r="C259" s="118">
        <v>1.1599999999999999</v>
      </c>
      <c r="D259" s="118">
        <v>55</v>
      </c>
      <c r="E259" s="118">
        <v>2230</v>
      </c>
      <c r="F259" s="118">
        <v>800</v>
      </c>
      <c r="G259" s="118">
        <v>100</v>
      </c>
      <c r="H259" s="118">
        <v>14</v>
      </c>
      <c r="I259" s="118">
        <v>550</v>
      </c>
      <c r="J259" s="118">
        <v>25</v>
      </c>
      <c r="K259" s="118">
        <v>10</v>
      </c>
      <c r="L259" s="118">
        <v>100</v>
      </c>
      <c r="M259" s="117">
        <v>62937.5</v>
      </c>
      <c r="N259" s="117">
        <v>449275</v>
      </c>
      <c r="O259" s="119">
        <v>-386337.5</v>
      </c>
      <c r="P259" s="117">
        <v>1.1629080790759374</v>
      </c>
      <c r="Q259" s="117">
        <v>62937.5</v>
      </c>
      <c r="R259" s="119">
        <v>-43312.5</v>
      </c>
      <c r="S259" s="118">
        <v>727</v>
      </c>
      <c r="T259" s="118">
        <v>0.29160935350756534</v>
      </c>
      <c r="U259" s="117">
        <v>86.571526822558454</v>
      </c>
      <c r="V259" s="90"/>
      <c r="W259" s="90"/>
      <c r="X259" s="90"/>
      <c r="AA259" s="90"/>
      <c r="AB259" s="90"/>
      <c r="AC259" s="90"/>
    </row>
    <row r="260" spans="2:29" x14ac:dyDescent="0.2">
      <c r="B260" s="118" t="s">
        <v>141</v>
      </c>
      <c r="C260" s="118">
        <v>1.58</v>
      </c>
      <c r="D260" s="118">
        <v>55</v>
      </c>
      <c r="E260" s="118">
        <v>2230</v>
      </c>
      <c r="F260" s="118">
        <v>800</v>
      </c>
      <c r="G260" s="118">
        <v>100</v>
      </c>
      <c r="H260" s="118">
        <v>14</v>
      </c>
      <c r="I260" s="118">
        <v>550</v>
      </c>
      <c r="J260" s="118">
        <v>200</v>
      </c>
      <c r="K260" s="118">
        <v>10</v>
      </c>
      <c r="L260" s="118">
        <v>100</v>
      </c>
      <c r="M260" s="117">
        <v>95812.5</v>
      </c>
      <c r="N260" s="117">
        <v>290450</v>
      </c>
      <c r="O260" s="119">
        <v>-194637.5</v>
      </c>
      <c r="P260" s="117">
        <v>1.4922612548969238</v>
      </c>
      <c r="Q260" s="117">
        <v>95812.5</v>
      </c>
      <c r="R260" s="119">
        <v>-23262.5</v>
      </c>
      <c r="S260" s="118">
        <v>288</v>
      </c>
      <c r="T260" s="118">
        <v>0.21875</v>
      </c>
      <c r="U260" s="117">
        <v>332.68229166666669</v>
      </c>
      <c r="V260" s="90"/>
      <c r="W260" s="90"/>
      <c r="X260" s="90"/>
      <c r="AA260" s="90"/>
      <c r="AB260" s="90"/>
      <c r="AC260" s="90"/>
    </row>
    <row r="261" spans="2:29" x14ac:dyDescent="0.2">
      <c r="B261" s="118" t="s">
        <v>141</v>
      </c>
      <c r="C261" s="118">
        <v>1.52</v>
      </c>
      <c r="D261" s="118">
        <v>55</v>
      </c>
      <c r="E261" s="118">
        <v>2230</v>
      </c>
      <c r="F261" s="118">
        <v>800</v>
      </c>
      <c r="G261" s="118">
        <v>100</v>
      </c>
      <c r="H261" s="118">
        <v>14</v>
      </c>
      <c r="I261" s="118">
        <v>550</v>
      </c>
      <c r="J261" s="118">
        <v>175</v>
      </c>
      <c r="K261" s="118">
        <v>10</v>
      </c>
      <c r="L261" s="118">
        <v>100</v>
      </c>
      <c r="M261" s="117">
        <v>98037.5</v>
      </c>
      <c r="N261" s="117">
        <v>307862.5</v>
      </c>
      <c r="O261" s="119">
        <v>-209825</v>
      </c>
      <c r="P261" s="117">
        <v>1.4672346002621233</v>
      </c>
      <c r="Q261" s="117">
        <v>98037.5</v>
      </c>
      <c r="R261" s="119">
        <v>-23237.5</v>
      </c>
      <c r="S261" s="118">
        <v>304</v>
      </c>
      <c r="T261" s="118">
        <v>0.20723684210526316</v>
      </c>
      <c r="U261" s="117">
        <v>322.49177631578948</v>
      </c>
      <c r="V261" s="90"/>
      <c r="W261" s="90"/>
      <c r="X261" s="90"/>
      <c r="AA261" s="90"/>
      <c r="AB261" s="90"/>
      <c r="AC261" s="90"/>
    </row>
    <row r="262" spans="2:29" x14ac:dyDescent="0.2">
      <c r="B262" s="118" t="s">
        <v>141</v>
      </c>
      <c r="C262" s="118">
        <v>1.6</v>
      </c>
      <c r="D262" s="118">
        <v>55</v>
      </c>
      <c r="E262" s="118">
        <v>2230</v>
      </c>
      <c r="F262" s="118">
        <v>800</v>
      </c>
      <c r="G262" s="118">
        <v>100</v>
      </c>
      <c r="H262" s="118">
        <v>14</v>
      </c>
      <c r="I262" s="118">
        <v>550</v>
      </c>
      <c r="J262" s="118">
        <v>150</v>
      </c>
      <c r="K262" s="118">
        <v>10</v>
      </c>
      <c r="L262" s="118">
        <v>100</v>
      </c>
      <c r="M262" s="117">
        <v>98075</v>
      </c>
      <c r="N262" s="117">
        <v>307087.5</v>
      </c>
      <c r="O262" s="119">
        <v>-209012.5</v>
      </c>
      <c r="P262" s="117">
        <v>1.469230309192034</v>
      </c>
      <c r="Q262" s="117">
        <v>98075</v>
      </c>
      <c r="R262" s="119">
        <v>-23687.5</v>
      </c>
      <c r="S262" s="118">
        <v>315</v>
      </c>
      <c r="T262" s="118">
        <v>0.22222222222222221</v>
      </c>
      <c r="U262" s="117">
        <v>311.34920634920633</v>
      </c>
      <c r="V262" s="90"/>
      <c r="W262" s="90"/>
      <c r="X262" s="90"/>
      <c r="AA262" s="90"/>
      <c r="AB262" s="90"/>
      <c r="AC262" s="90"/>
    </row>
    <row r="263" spans="2:29" x14ac:dyDescent="0.2">
      <c r="B263" s="118" t="s">
        <v>141</v>
      </c>
      <c r="C263" s="118">
        <v>1.44</v>
      </c>
      <c r="D263" s="118">
        <v>55</v>
      </c>
      <c r="E263" s="118">
        <v>2230</v>
      </c>
      <c r="F263" s="118">
        <v>800</v>
      </c>
      <c r="G263" s="118">
        <v>100</v>
      </c>
      <c r="H263" s="118">
        <v>14</v>
      </c>
      <c r="I263" s="118">
        <v>550</v>
      </c>
      <c r="J263" s="118">
        <v>125</v>
      </c>
      <c r="K263" s="118">
        <v>10</v>
      </c>
      <c r="L263" s="118">
        <v>100</v>
      </c>
      <c r="M263" s="117">
        <v>78250</v>
      </c>
      <c r="N263" s="117">
        <v>305412.5</v>
      </c>
      <c r="O263" s="119">
        <v>-227162.5</v>
      </c>
      <c r="P263" s="117">
        <v>1.3444670665272658</v>
      </c>
      <c r="Q263" s="117">
        <v>78250</v>
      </c>
      <c r="R263" s="119">
        <v>-24762.5</v>
      </c>
      <c r="S263" s="118">
        <v>341</v>
      </c>
      <c r="T263" s="118">
        <v>0.23753665689149561</v>
      </c>
      <c r="U263" s="117">
        <v>229.47214076246334</v>
      </c>
      <c r="V263" s="90"/>
      <c r="W263" s="90"/>
      <c r="X263" s="90"/>
      <c r="AA263" s="90"/>
      <c r="AB263" s="90"/>
      <c r="AC263" s="90"/>
    </row>
    <row r="264" spans="2:29" x14ac:dyDescent="0.2">
      <c r="B264" s="118" t="s">
        <v>141</v>
      </c>
      <c r="C264" s="118">
        <v>0.94</v>
      </c>
      <c r="D264" s="118">
        <v>55</v>
      </c>
      <c r="E264" s="118">
        <v>2230</v>
      </c>
      <c r="F264" s="118">
        <v>800</v>
      </c>
      <c r="G264" s="118">
        <v>100</v>
      </c>
      <c r="H264" s="118">
        <v>14</v>
      </c>
      <c r="I264" s="118">
        <v>550</v>
      </c>
      <c r="J264" s="118">
        <v>100</v>
      </c>
      <c r="K264" s="118">
        <v>10</v>
      </c>
      <c r="L264" s="118">
        <v>100</v>
      </c>
      <c r="M264" s="117">
        <v>52075</v>
      </c>
      <c r="N264" s="117">
        <v>321887.5</v>
      </c>
      <c r="O264" s="119">
        <v>-269812.5</v>
      </c>
      <c r="P264" s="117">
        <v>1.1930044012045402</v>
      </c>
      <c r="Q264" s="117">
        <v>52075</v>
      </c>
      <c r="R264" s="119">
        <v>-32750</v>
      </c>
      <c r="S264" s="118">
        <v>385</v>
      </c>
      <c r="T264" s="118">
        <v>0.23116883116883116</v>
      </c>
      <c r="U264" s="117">
        <v>135.25974025974025</v>
      </c>
      <c r="V264" s="90"/>
      <c r="W264" s="90"/>
      <c r="X264" s="90"/>
      <c r="AA264" s="90"/>
      <c r="AB264" s="90"/>
      <c r="AC264" s="90"/>
    </row>
    <row r="265" spans="2:29" x14ac:dyDescent="0.2">
      <c r="B265" s="118" t="s">
        <v>141</v>
      </c>
      <c r="C265" s="118">
        <v>0.91</v>
      </c>
      <c r="D265" s="118">
        <v>55</v>
      </c>
      <c r="E265" s="118">
        <v>2230</v>
      </c>
      <c r="F265" s="118">
        <v>800</v>
      </c>
      <c r="G265" s="118">
        <v>100</v>
      </c>
      <c r="H265" s="118">
        <v>14</v>
      </c>
      <c r="I265" s="118">
        <v>500</v>
      </c>
      <c r="J265" s="118">
        <v>75</v>
      </c>
      <c r="K265" s="118">
        <v>10</v>
      </c>
      <c r="L265" s="118">
        <v>100</v>
      </c>
      <c r="M265" s="117">
        <v>50750</v>
      </c>
      <c r="N265" s="117">
        <v>350762.5</v>
      </c>
      <c r="O265" s="119">
        <v>-300012.5</v>
      </c>
      <c r="P265" s="117">
        <v>1.1691596183492354</v>
      </c>
      <c r="Q265" s="117">
        <v>50750</v>
      </c>
      <c r="R265" s="119">
        <v>-36312.5</v>
      </c>
      <c r="S265" s="118">
        <v>442</v>
      </c>
      <c r="T265" s="118">
        <v>0.23076923076923078</v>
      </c>
      <c r="U265" s="117">
        <v>114.81900452488688</v>
      </c>
      <c r="V265" s="90"/>
      <c r="W265" s="90"/>
      <c r="X265" s="90"/>
      <c r="AA265" s="90"/>
      <c r="AB265" s="90"/>
      <c r="AC265" s="90"/>
    </row>
    <row r="266" spans="2:29" x14ac:dyDescent="0.2">
      <c r="B266" s="118" t="s">
        <v>141</v>
      </c>
      <c r="C266" s="118">
        <v>1.1100000000000001</v>
      </c>
      <c r="D266" s="118">
        <v>55</v>
      </c>
      <c r="E266" s="118">
        <v>2230</v>
      </c>
      <c r="F266" s="118">
        <v>800</v>
      </c>
      <c r="G266" s="118">
        <v>100</v>
      </c>
      <c r="H266" s="118">
        <v>14</v>
      </c>
      <c r="I266" s="118">
        <v>500</v>
      </c>
      <c r="J266" s="118">
        <v>50</v>
      </c>
      <c r="K266" s="118">
        <v>10</v>
      </c>
      <c r="L266" s="118">
        <v>100</v>
      </c>
      <c r="M266" s="117">
        <v>60062.5</v>
      </c>
      <c r="N266" s="117">
        <v>385537.5</v>
      </c>
      <c r="O266" s="119">
        <v>-325475</v>
      </c>
      <c r="P266" s="117">
        <v>1.1845379829479992</v>
      </c>
      <c r="Q266" s="117">
        <v>60062.5</v>
      </c>
      <c r="R266" s="119">
        <v>-44212.5</v>
      </c>
      <c r="S266" s="118">
        <v>521</v>
      </c>
      <c r="T266" s="118">
        <v>0.25527831094049902</v>
      </c>
      <c r="U266" s="117">
        <v>115.2831094049904</v>
      </c>
      <c r="V266" s="90"/>
      <c r="W266" s="90"/>
      <c r="X266" s="90"/>
      <c r="AA266" s="90"/>
      <c r="AB266" s="90"/>
      <c r="AC266" s="90"/>
    </row>
    <row r="267" spans="2:29" x14ac:dyDescent="0.2">
      <c r="B267" s="118" t="s">
        <v>141</v>
      </c>
      <c r="C267" s="118">
        <v>1.27</v>
      </c>
      <c r="D267" s="118">
        <v>55</v>
      </c>
      <c r="E267" s="118">
        <v>2230</v>
      </c>
      <c r="F267" s="118">
        <v>800</v>
      </c>
      <c r="G267" s="118">
        <v>100</v>
      </c>
      <c r="H267" s="118">
        <v>14</v>
      </c>
      <c r="I267" s="118">
        <v>500</v>
      </c>
      <c r="J267" s="118">
        <v>25</v>
      </c>
      <c r="K267" s="118">
        <v>10</v>
      </c>
      <c r="L267" s="118">
        <v>100</v>
      </c>
      <c r="M267" s="117">
        <v>70275</v>
      </c>
      <c r="N267" s="117">
        <v>464937.5</v>
      </c>
      <c r="O267" s="119">
        <v>-394662.5</v>
      </c>
      <c r="P267" s="117">
        <v>1.178063535299148</v>
      </c>
      <c r="Q267" s="117">
        <v>70275</v>
      </c>
      <c r="R267" s="119">
        <v>-45250</v>
      </c>
      <c r="S267" s="118">
        <v>726</v>
      </c>
      <c r="T267" s="118">
        <v>0.30027548209366389</v>
      </c>
      <c r="U267" s="117">
        <v>96.797520661157023</v>
      </c>
      <c r="V267" s="90"/>
      <c r="W267" s="90"/>
      <c r="X267" s="90"/>
      <c r="AA267" s="90"/>
      <c r="AB267" s="90"/>
      <c r="AC267" s="90"/>
    </row>
    <row r="268" spans="2:29" x14ac:dyDescent="0.2">
      <c r="B268" s="118" t="s">
        <v>141</v>
      </c>
      <c r="C268" s="118">
        <v>1.67</v>
      </c>
      <c r="D268" s="118">
        <v>55</v>
      </c>
      <c r="E268" s="118">
        <v>2230</v>
      </c>
      <c r="F268" s="118">
        <v>800</v>
      </c>
      <c r="G268" s="118">
        <v>100</v>
      </c>
      <c r="H268" s="118">
        <v>14</v>
      </c>
      <c r="I268" s="118">
        <v>500</v>
      </c>
      <c r="J268" s="118">
        <v>200</v>
      </c>
      <c r="K268" s="118">
        <v>10</v>
      </c>
      <c r="L268" s="118">
        <v>100</v>
      </c>
      <c r="M268" s="117">
        <v>102750</v>
      </c>
      <c r="N268" s="117">
        <v>300112.5</v>
      </c>
      <c r="O268" s="119">
        <v>-197362.5</v>
      </c>
      <c r="P268" s="117">
        <v>1.520615618468554</v>
      </c>
      <c r="Q268" s="117">
        <v>102750</v>
      </c>
      <c r="R268" s="119">
        <v>-20712.5</v>
      </c>
      <c r="S268" s="118">
        <v>289</v>
      </c>
      <c r="T268" s="118">
        <v>0.22145328719723184</v>
      </c>
      <c r="U268" s="117">
        <v>355.53633217993081</v>
      </c>
      <c r="V268" s="90"/>
      <c r="W268" s="90"/>
      <c r="X268" s="90"/>
      <c r="AA268" s="90"/>
      <c r="AB268" s="90"/>
      <c r="AC268" s="90"/>
    </row>
    <row r="269" spans="2:29" x14ac:dyDescent="0.2">
      <c r="B269" s="118" t="s">
        <v>141</v>
      </c>
      <c r="C269" s="118">
        <v>1.62</v>
      </c>
      <c r="D269" s="118">
        <v>55</v>
      </c>
      <c r="E269" s="118">
        <v>2230</v>
      </c>
      <c r="F269" s="118">
        <v>800</v>
      </c>
      <c r="G269" s="118">
        <v>100</v>
      </c>
      <c r="H269" s="118">
        <v>14</v>
      </c>
      <c r="I269" s="118">
        <v>500</v>
      </c>
      <c r="J269" s="118">
        <v>175</v>
      </c>
      <c r="K269" s="118">
        <v>10</v>
      </c>
      <c r="L269" s="118">
        <v>100</v>
      </c>
      <c r="M269" s="117">
        <v>104975</v>
      </c>
      <c r="N269" s="117">
        <v>317200</v>
      </c>
      <c r="O269" s="119">
        <v>-212225</v>
      </c>
      <c r="P269" s="117">
        <v>1.4946401225114854</v>
      </c>
      <c r="Q269" s="117">
        <v>104975</v>
      </c>
      <c r="R269" s="119">
        <v>-23587.5</v>
      </c>
      <c r="S269" s="118">
        <v>305</v>
      </c>
      <c r="T269" s="118">
        <v>0.21311475409836064</v>
      </c>
      <c r="U269" s="117">
        <v>344.18032786885249</v>
      </c>
      <c r="V269" s="90"/>
      <c r="W269" s="90"/>
      <c r="X269" s="90"/>
      <c r="AA269" s="90"/>
      <c r="AB269" s="90"/>
      <c r="AC269" s="90"/>
    </row>
    <row r="270" spans="2:29" x14ac:dyDescent="0.2">
      <c r="B270" s="118" t="s">
        <v>141</v>
      </c>
      <c r="C270" s="118">
        <v>1.69</v>
      </c>
      <c r="D270" s="118">
        <v>55</v>
      </c>
      <c r="E270" s="118">
        <v>2230</v>
      </c>
      <c r="F270" s="118">
        <v>800</v>
      </c>
      <c r="G270" s="118">
        <v>100</v>
      </c>
      <c r="H270" s="118">
        <v>14</v>
      </c>
      <c r="I270" s="118">
        <v>500</v>
      </c>
      <c r="J270" s="118">
        <v>150</v>
      </c>
      <c r="K270" s="118">
        <v>10</v>
      </c>
      <c r="L270" s="118">
        <v>100</v>
      </c>
      <c r="M270" s="117">
        <v>105012.5</v>
      </c>
      <c r="N270" s="117">
        <v>317675</v>
      </c>
      <c r="O270" s="119">
        <v>-212662.5</v>
      </c>
      <c r="P270" s="117">
        <v>1.4937988596955269</v>
      </c>
      <c r="Q270" s="117">
        <v>105012.5</v>
      </c>
      <c r="R270" s="119">
        <v>-28500</v>
      </c>
      <c r="S270" s="118">
        <v>316</v>
      </c>
      <c r="T270" s="118">
        <v>0.22784810126582278</v>
      </c>
      <c r="U270" s="117">
        <v>332.31803797468353</v>
      </c>
      <c r="V270" s="90"/>
      <c r="W270" s="90"/>
      <c r="X270" s="90"/>
      <c r="AA270" s="90"/>
      <c r="AB270" s="90"/>
      <c r="AC270" s="90"/>
    </row>
    <row r="271" spans="2:29" x14ac:dyDescent="0.2">
      <c r="B271" s="118" t="s">
        <v>141</v>
      </c>
      <c r="C271" s="118">
        <v>1.58</v>
      </c>
      <c r="D271" s="118">
        <v>55</v>
      </c>
      <c r="E271" s="118">
        <v>2230</v>
      </c>
      <c r="F271" s="118">
        <v>800</v>
      </c>
      <c r="G271" s="118">
        <v>100</v>
      </c>
      <c r="H271" s="118">
        <v>14</v>
      </c>
      <c r="I271" s="118">
        <v>500</v>
      </c>
      <c r="J271" s="118">
        <v>125</v>
      </c>
      <c r="K271" s="118">
        <v>10</v>
      </c>
      <c r="L271" s="118">
        <v>100</v>
      </c>
      <c r="M271" s="117">
        <v>86712.5</v>
      </c>
      <c r="N271" s="117">
        <v>316050</v>
      </c>
      <c r="O271" s="119">
        <v>-229337.5</v>
      </c>
      <c r="P271" s="117">
        <v>1.3780999618466234</v>
      </c>
      <c r="Q271" s="117">
        <v>86712.5</v>
      </c>
      <c r="R271" s="119">
        <v>-29575</v>
      </c>
      <c r="S271" s="118">
        <v>341</v>
      </c>
      <c r="T271" s="118">
        <v>0.2404692082111437</v>
      </c>
      <c r="U271" s="117">
        <v>254.28885630498533</v>
      </c>
      <c r="V271" s="90"/>
      <c r="W271" s="90"/>
      <c r="X271" s="90"/>
      <c r="AA271" s="90"/>
      <c r="AB271" s="90"/>
      <c r="AC271" s="90"/>
    </row>
    <row r="272" spans="2:29" x14ac:dyDescent="0.2">
      <c r="B272" s="118" t="s">
        <v>141</v>
      </c>
      <c r="C272" s="118">
        <v>1.07</v>
      </c>
      <c r="D272" s="118">
        <v>55</v>
      </c>
      <c r="E272" s="118">
        <v>2230</v>
      </c>
      <c r="F272" s="118">
        <v>800</v>
      </c>
      <c r="G272" s="118">
        <v>100</v>
      </c>
      <c r="H272" s="118">
        <v>14</v>
      </c>
      <c r="I272" s="118">
        <v>500</v>
      </c>
      <c r="J272" s="118">
        <v>100</v>
      </c>
      <c r="K272" s="118">
        <v>10</v>
      </c>
      <c r="L272" s="118">
        <v>100</v>
      </c>
      <c r="M272" s="117">
        <v>60412.5</v>
      </c>
      <c r="N272" s="117">
        <v>332787.5</v>
      </c>
      <c r="O272" s="119">
        <v>-272375</v>
      </c>
      <c r="P272" s="117">
        <v>1.2217989903625517</v>
      </c>
      <c r="Q272" s="117">
        <v>60412.5</v>
      </c>
      <c r="R272" s="119">
        <v>-35312.5</v>
      </c>
      <c r="S272" s="118">
        <v>385</v>
      </c>
      <c r="T272" s="118">
        <v>0.23636363636363636</v>
      </c>
      <c r="U272" s="117">
        <v>156.91558441558442</v>
      </c>
      <c r="V272" s="90"/>
      <c r="W272" s="90"/>
      <c r="X272" s="90"/>
      <c r="AA272" s="90"/>
      <c r="AB272" s="90"/>
      <c r="AC272" s="90"/>
    </row>
    <row r="273" spans="2:29" x14ac:dyDescent="0.2">
      <c r="B273" s="118" t="s">
        <v>141</v>
      </c>
      <c r="C273" s="118">
        <v>0.85</v>
      </c>
      <c r="D273" s="118">
        <v>55</v>
      </c>
      <c r="E273" s="118">
        <v>2230</v>
      </c>
      <c r="F273" s="118">
        <v>800</v>
      </c>
      <c r="G273" s="118">
        <v>100</v>
      </c>
      <c r="H273" s="118">
        <v>14</v>
      </c>
      <c r="I273" s="118">
        <v>450</v>
      </c>
      <c r="J273" s="118">
        <v>75</v>
      </c>
      <c r="K273" s="118">
        <v>10</v>
      </c>
      <c r="L273" s="118">
        <v>100</v>
      </c>
      <c r="M273" s="117">
        <v>48162.5</v>
      </c>
      <c r="N273" s="117">
        <v>355175</v>
      </c>
      <c r="O273" s="119">
        <v>-307012.5</v>
      </c>
      <c r="P273" s="117">
        <v>1.1568747200846872</v>
      </c>
      <c r="Q273" s="117">
        <v>48162.5</v>
      </c>
      <c r="R273" s="119">
        <v>-38900</v>
      </c>
      <c r="S273" s="118">
        <v>455</v>
      </c>
      <c r="T273" s="118">
        <v>0.22857142857142856</v>
      </c>
      <c r="U273" s="117">
        <v>105.85164835164835</v>
      </c>
      <c r="V273" s="90"/>
      <c r="W273" s="90"/>
      <c r="X273" s="90"/>
      <c r="AA273" s="90"/>
      <c r="AB273" s="90"/>
      <c r="AC273" s="90"/>
    </row>
    <row r="274" spans="2:29" x14ac:dyDescent="0.2">
      <c r="B274" s="118" t="s">
        <v>141</v>
      </c>
      <c r="C274" s="118">
        <v>1.05</v>
      </c>
      <c r="D274" s="118">
        <v>55</v>
      </c>
      <c r="E274" s="118">
        <v>2230</v>
      </c>
      <c r="F274" s="118">
        <v>800</v>
      </c>
      <c r="G274" s="118">
        <v>100</v>
      </c>
      <c r="H274" s="118">
        <v>14</v>
      </c>
      <c r="I274" s="118">
        <v>450</v>
      </c>
      <c r="J274" s="118">
        <v>50</v>
      </c>
      <c r="K274" s="118">
        <v>10</v>
      </c>
      <c r="L274" s="118">
        <v>100</v>
      </c>
      <c r="M274" s="117">
        <v>57662.5</v>
      </c>
      <c r="N274" s="117">
        <v>390712.5</v>
      </c>
      <c r="O274" s="119">
        <v>-333050</v>
      </c>
      <c r="P274" s="117">
        <v>1.1731346644647951</v>
      </c>
      <c r="Q274" s="117">
        <v>57662.5</v>
      </c>
      <c r="R274" s="119">
        <v>-39125</v>
      </c>
      <c r="S274" s="118">
        <v>535</v>
      </c>
      <c r="T274" s="118">
        <v>0.25420560747663551</v>
      </c>
      <c r="U274" s="117">
        <v>107.78037383177571</v>
      </c>
      <c r="V274" s="90"/>
      <c r="W274" s="90"/>
      <c r="X274" s="90"/>
      <c r="AA274" s="90"/>
      <c r="AB274" s="90"/>
      <c r="AC274" s="90"/>
    </row>
    <row r="275" spans="2:29" x14ac:dyDescent="0.2">
      <c r="B275" s="118" t="s">
        <v>141</v>
      </c>
      <c r="C275" s="118">
        <v>1.23</v>
      </c>
      <c r="D275" s="118">
        <v>55</v>
      </c>
      <c r="E275" s="118">
        <v>2230</v>
      </c>
      <c r="F275" s="118">
        <v>800</v>
      </c>
      <c r="G275" s="118">
        <v>100</v>
      </c>
      <c r="H275" s="118">
        <v>14</v>
      </c>
      <c r="I275" s="118">
        <v>450</v>
      </c>
      <c r="J275" s="118">
        <v>25</v>
      </c>
      <c r="K275" s="118">
        <v>10</v>
      </c>
      <c r="L275" s="118">
        <v>100</v>
      </c>
      <c r="M275" s="117">
        <v>68987.5</v>
      </c>
      <c r="N275" s="117">
        <v>469637.5</v>
      </c>
      <c r="O275" s="119">
        <v>-400650</v>
      </c>
      <c r="P275" s="117">
        <v>1.1721889429676775</v>
      </c>
      <c r="Q275" s="117">
        <v>68987.5</v>
      </c>
      <c r="R275" s="119">
        <v>-39450</v>
      </c>
      <c r="S275" s="118">
        <v>735</v>
      </c>
      <c r="T275" s="118">
        <v>0.30204081632653063</v>
      </c>
      <c r="U275" s="117">
        <v>93.860544217687078</v>
      </c>
      <c r="V275" s="90"/>
      <c r="W275" s="90"/>
      <c r="X275" s="90"/>
      <c r="AA275" s="90"/>
      <c r="AB275" s="90"/>
      <c r="AC275" s="90"/>
    </row>
    <row r="276" spans="2:29" x14ac:dyDescent="0.2">
      <c r="B276" s="118" t="s">
        <v>141</v>
      </c>
      <c r="C276" s="118">
        <v>1.58</v>
      </c>
      <c r="D276" s="118">
        <v>55</v>
      </c>
      <c r="E276" s="118">
        <v>2230</v>
      </c>
      <c r="F276" s="118">
        <v>800</v>
      </c>
      <c r="G276" s="118">
        <v>100</v>
      </c>
      <c r="H276" s="118">
        <v>14</v>
      </c>
      <c r="I276" s="118">
        <v>450</v>
      </c>
      <c r="J276" s="118">
        <v>200</v>
      </c>
      <c r="K276" s="118">
        <v>10</v>
      </c>
      <c r="L276" s="118">
        <v>100</v>
      </c>
      <c r="M276" s="117">
        <v>98275</v>
      </c>
      <c r="N276" s="117">
        <v>305487.5</v>
      </c>
      <c r="O276" s="119">
        <v>-207212.5</v>
      </c>
      <c r="P276" s="117">
        <v>1.4742715811063523</v>
      </c>
      <c r="Q276" s="117">
        <v>98275</v>
      </c>
      <c r="R276" s="119">
        <v>-28837.5</v>
      </c>
      <c r="S276" s="118">
        <v>301</v>
      </c>
      <c r="T276" s="118">
        <v>0.21926910299003322</v>
      </c>
      <c r="U276" s="117">
        <v>326.49501661129568</v>
      </c>
      <c r="V276" s="90"/>
      <c r="W276" s="90"/>
      <c r="X276" s="90"/>
      <c r="AA276" s="90"/>
      <c r="AB276" s="90"/>
      <c r="AC276" s="90"/>
    </row>
    <row r="277" spans="2:29" x14ac:dyDescent="0.2">
      <c r="B277" s="118" t="s">
        <v>141</v>
      </c>
      <c r="C277" s="118">
        <v>1.52</v>
      </c>
      <c r="D277" s="118">
        <v>55</v>
      </c>
      <c r="E277" s="118">
        <v>2230</v>
      </c>
      <c r="F277" s="118">
        <v>800</v>
      </c>
      <c r="G277" s="118">
        <v>100</v>
      </c>
      <c r="H277" s="118">
        <v>14</v>
      </c>
      <c r="I277" s="118">
        <v>450</v>
      </c>
      <c r="J277" s="118">
        <v>175</v>
      </c>
      <c r="K277" s="118">
        <v>10</v>
      </c>
      <c r="L277" s="118">
        <v>100</v>
      </c>
      <c r="M277" s="117">
        <v>99587.5</v>
      </c>
      <c r="N277" s="117">
        <v>322650</v>
      </c>
      <c r="O277" s="119">
        <v>-223062.5</v>
      </c>
      <c r="P277" s="117">
        <v>1.4464555898010647</v>
      </c>
      <c r="Q277" s="117">
        <v>99587.5</v>
      </c>
      <c r="R277" s="119">
        <v>-31712.5</v>
      </c>
      <c r="S277" s="118">
        <v>317</v>
      </c>
      <c r="T277" s="118">
        <v>0.2113564668769716</v>
      </c>
      <c r="U277" s="117">
        <v>314.15615141955834</v>
      </c>
      <c r="V277" s="90"/>
      <c r="W277" s="90"/>
      <c r="X277" s="90"/>
      <c r="AA277" s="90"/>
      <c r="AB277" s="90"/>
      <c r="AC277" s="90"/>
    </row>
    <row r="278" spans="2:29" x14ac:dyDescent="0.2">
      <c r="B278" s="118" t="s">
        <v>141</v>
      </c>
      <c r="C278" s="118">
        <v>1.57</v>
      </c>
      <c r="D278" s="118">
        <v>55</v>
      </c>
      <c r="E278" s="118">
        <v>2230</v>
      </c>
      <c r="F278" s="118">
        <v>800</v>
      </c>
      <c r="G278" s="118">
        <v>100</v>
      </c>
      <c r="H278" s="118">
        <v>14</v>
      </c>
      <c r="I278" s="118">
        <v>450</v>
      </c>
      <c r="J278" s="118">
        <v>150</v>
      </c>
      <c r="K278" s="118">
        <v>10</v>
      </c>
      <c r="L278" s="118">
        <v>100</v>
      </c>
      <c r="M278" s="117">
        <v>98300</v>
      </c>
      <c r="N278" s="117">
        <v>321887.5</v>
      </c>
      <c r="O278" s="119">
        <v>-223587.5</v>
      </c>
      <c r="P278" s="117">
        <v>1.4396489070274501</v>
      </c>
      <c r="Q278" s="117">
        <v>98300</v>
      </c>
      <c r="R278" s="119">
        <v>-36625</v>
      </c>
      <c r="S278" s="118">
        <v>328</v>
      </c>
      <c r="T278" s="118">
        <v>0.22865853658536586</v>
      </c>
      <c r="U278" s="117">
        <v>299.69512195121951</v>
      </c>
      <c r="V278" s="90"/>
      <c r="W278" s="90"/>
      <c r="X278" s="90"/>
      <c r="AA278" s="90"/>
      <c r="AB278" s="90"/>
      <c r="AC278" s="90"/>
    </row>
    <row r="279" spans="2:29" x14ac:dyDescent="0.2">
      <c r="B279" s="118" t="s">
        <v>141</v>
      </c>
      <c r="C279" s="118">
        <v>1.49</v>
      </c>
      <c r="D279" s="118">
        <v>55</v>
      </c>
      <c r="E279" s="118">
        <v>2230</v>
      </c>
      <c r="F279" s="118">
        <v>800</v>
      </c>
      <c r="G279" s="118">
        <v>100</v>
      </c>
      <c r="H279" s="118">
        <v>14</v>
      </c>
      <c r="I279" s="118">
        <v>450</v>
      </c>
      <c r="J279" s="118">
        <v>125</v>
      </c>
      <c r="K279" s="118">
        <v>10</v>
      </c>
      <c r="L279" s="118">
        <v>100</v>
      </c>
      <c r="M279" s="117">
        <v>82787.5</v>
      </c>
      <c r="N279" s="117">
        <v>320262.5</v>
      </c>
      <c r="O279" s="119">
        <v>-237475</v>
      </c>
      <c r="P279" s="117">
        <v>1.3486156437519738</v>
      </c>
      <c r="Q279" s="117">
        <v>82787.5</v>
      </c>
      <c r="R279" s="119">
        <v>-37700</v>
      </c>
      <c r="S279" s="118">
        <v>354</v>
      </c>
      <c r="T279" s="118">
        <v>0.24011299435028249</v>
      </c>
      <c r="U279" s="117">
        <v>233.86299435028249</v>
      </c>
      <c r="V279" s="90"/>
      <c r="W279" s="90"/>
      <c r="X279" s="90"/>
      <c r="AA279" s="90"/>
      <c r="AB279" s="90"/>
      <c r="AC279" s="90"/>
    </row>
    <row r="280" spans="2:29" x14ac:dyDescent="0.2">
      <c r="B280" s="118" t="s">
        <v>141</v>
      </c>
      <c r="C280" s="118">
        <v>1.01</v>
      </c>
      <c r="D280" s="118">
        <v>55</v>
      </c>
      <c r="E280" s="118">
        <v>2230</v>
      </c>
      <c r="F280" s="118">
        <v>800</v>
      </c>
      <c r="G280" s="118">
        <v>100</v>
      </c>
      <c r="H280" s="118">
        <v>14</v>
      </c>
      <c r="I280" s="118">
        <v>450</v>
      </c>
      <c r="J280" s="118">
        <v>100</v>
      </c>
      <c r="K280" s="118">
        <v>10</v>
      </c>
      <c r="L280" s="118">
        <v>100</v>
      </c>
      <c r="M280" s="117">
        <v>57537.5</v>
      </c>
      <c r="N280" s="117">
        <v>337425</v>
      </c>
      <c r="O280" s="119">
        <v>-279887.5</v>
      </c>
      <c r="P280" s="117">
        <v>1.2055736679916038</v>
      </c>
      <c r="Q280" s="117">
        <v>57537.5</v>
      </c>
      <c r="R280" s="119">
        <v>-43437.5</v>
      </c>
      <c r="S280" s="118">
        <v>397</v>
      </c>
      <c r="T280" s="118">
        <v>0.23425692695214106</v>
      </c>
      <c r="U280" s="117">
        <v>144.93073047858942</v>
      </c>
      <c r="V280" s="90"/>
      <c r="W280" s="90"/>
      <c r="X280" s="90"/>
      <c r="AA280" s="90"/>
      <c r="AB280" s="90"/>
      <c r="AC280" s="90"/>
    </row>
    <row r="281" spans="2:29" x14ac:dyDescent="0.2">
      <c r="B281" s="118" t="s">
        <v>141</v>
      </c>
      <c r="C281" s="118">
        <v>0.71</v>
      </c>
      <c r="D281" s="118">
        <v>55</v>
      </c>
      <c r="E281" s="118">
        <v>2230</v>
      </c>
      <c r="F281" s="118">
        <v>800</v>
      </c>
      <c r="G281" s="118">
        <v>100</v>
      </c>
      <c r="H281" s="118">
        <v>14</v>
      </c>
      <c r="I281" s="118">
        <v>400</v>
      </c>
      <c r="J281" s="118">
        <v>75</v>
      </c>
      <c r="K281" s="118">
        <v>10</v>
      </c>
      <c r="L281" s="118">
        <v>100</v>
      </c>
      <c r="M281" s="117">
        <v>40250</v>
      </c>
      <c r="N281" s="117">
        <v>362200</v>
      </c>
      <c r="O281" s="119">
        <v>-321950</v>
      </c>
      <c r="P281" s="117">
        <v>1.1250194129523219</v>
      </c>
      <c r="Q281" s="117">
        <v>40250</v>
      </c>
      <c r="R281" s="119">
        <v>-41412.5</v>
      </c>
      <c r="S281" s="118">
        <v>475</v>
      </c>
      <c r="T281" s="118">
        <v>0.22736842105263158</v>
      </c>
      <c r="U281" s="117">
        <v>84.736842105263165</v>
      </c>
      <c r="V281" s="90"/>
      <c r="W281" s="90"/>
      <c r="X281" s="90"/>
      <c r="AA281" s="90"/>
      <c r="AB281" s="90"/>
      <c r="AC281" s="90"/>
    </row>
    <row r="282" spans="2:29" x14ac:dyDescent="0.2">
      <c r="B282" s="118" t="s">
        <v>141</v>
      </c>
      <c r="C282" s="118">
        <v>0.92</v>
      </c>
      <c r="D282" s="118">
        <v>55</v>
      </c>
      <c r="E282" s="118">
        <v>2230</v>
      </c>
      <c r="F282" s="118">
        <v>800</v>
      </c>
      <c r="G282" s="118">
        <v>100</v>
      </c>
      <c r="H282" s="118">
        <v>14</v>
      </c>
      <c r="I282" s="118">
        <v>400</v>
      </c>
      <c r="J282" s="118">
        <v>50</v>
      </c>
      <c r="K282" s="118">
        <v>10</v>
      </c>
      <c r="L282" s="118">
        <v>100</v>
      </c>
      <c r="M282" s="117">
        <v>50900</v>
      </c>
      <c r="N282" s="117">
        <v>397637.5</v>
      </c>
      <c r="O282" s="119">
        <v>-346737.5</v>
      </c>
      <c r="P282" s="117">
        <v>1.1467969285122031</v>
      </c>
      <c r="Q282" s="117">
        <v>50900</v>
      </c>
      <c r="R282" s="119">
        <v>-44200</v>
      </c>
      <c r="S282" s="118">
        <v>554</v>
      </c>
      <c r="T282" s="118">
        <v>0.2563176895306859</v>
      </c>
      <c r="U282" s="117">
        <v>91.877256317689529</v>
      </c>
      <c r="V282" s="90"/>
      <c r="W282" s="90"/>
      <c r="X282" s="90"/>
      <c r="AA282" s="90"/>
      <c r="AB282" s="90"/>
      <c r="AC282" s="90"/>
    </row>
    <row r="283" spans="2:29" x14ac:dyDescent="0.2">
      <c r="B283" s="118" t="s">
        <v>141</v>
      </c>
      <c r="C283" s="118">
        <v>1.0900000000000001</v>
      </c>
      <c r="D283" s="118">
        <v>55</v>
      </c>
      <c r="E283" s="118">
        <v>2230</v>
      </c>
      <c r="F283" s="118">
        <v>800</v>
      </c>
      <c r="G283" s="118">
        <v>100</v>
      </c>
      <c r="H283" s="118">
        <v>14</v>
      </c>
      <c r="I283" s="118">
        <v>400</v>
      </c>
      <c r="J283" s="118">
        <v>25</v>
      </c>
      <c r="K283" s="118">
        <v>10</v>
      </c>
      <c r="L283" s="118">
        <v>100</v>
      </c>
      <c r="M283" s="117">
        <v>61387.5</v>
      </c>
      <c r="N283" s="117">
        <v>476350</v>
      </c>
      <c r="O283" s="119">
        <v>-414962.5</v>
      </c>
      <c r="P283" s="117">
        <v>1.147935054372383</v>
      </c>
      <c r="Q283" s="117">
        <v>61387.5</v>
      </c>
      <c r="R283" s="119">
        <v>-42925</v>
      </c>
      <c r="S283" s="118">
        <v>754</v>
      </c>
      <c r="T283" s="118">
        <v>0.29840848806366049</v>
      </c>
      <c r="U283" s="117">
        <v>81.415782493368695</v>
      </c>
      <c r="V283" s="90"/>
      <c r="W283" s="90"/>
      <c r="X283" s="90"/>
      <c r="AA283" s="90"/>
      <c r="AB283" s="90"/>
      <c r="AC283" s="90"/>
    </row>
    <row r="284" spans="2:29" x14ac:dyDescent="0.2">
      <c r="B284" s="118" t="s">
        <v>141</v>
      </c>
      <c r="C284" s="118">
        <v>1.42</v>
      </c>
      <c r="D284" s="118">
        <v>55</v>
      </c>
      <c r="E284" s="118">
        <v>2230</v>
      </c>
      <c r="F284" s="118">
        <v>800</v>
      </c>
      <c r="G284" s="118">
        <v>100</v>
      </c>
      <c r="H284" s="118">
        <v>14</v>
      </c>
      <c r="I284" s="118">
        <v>400</v>
      </c>
      <c r="J284" s="118">
        <v>200</v>
      </c>
      <c r="K284" s="118">
        <v>10</v>
      </c>
      <c r="L284" s="118">
        <v>100</v>
      </c>
      <c r="M284" s="117">
        <v>89325</v>
      </c>
      <c r="N284" s="117">
        <v>310287.5</v>
      </c>
      <c r="O284" s="119">
        <v>-220962.5</v>
      </c>
      <c r="P284" s="117">
        <v>1.4042541155173389</v>
      </c>
      <c r="Q284" s="117">
        <v>89325</v>
      </c>
      <c r="R284" s="119">
        <v>-31350</v>
      </c>
      <c r="S284" s="118">
        <v>321</v>
      </c>
      <c r="T284" s="118">
        <v>0.21806853582554517</v>
      </c>
      <c r="U284" s="117">
        <v>278.27102803738319</v>
      </c>
      <c r="V284" s="90"/>
      <c r="W284" s="90"/>
      <c r="X284" s="90"/>
      <c r="AA284" s="90"/>
      <c r="AB284" s="90"/>
      <c r="AC284" s="90"/>
    </row>
    <row r="285" spans="2:29" x14ac:dyDescent="0.2">
      <c r="B285" s="118" t="s">
        <v>141</v>
      </c>
      <c r="C285" s="118">
        <v>1.35</v>
      </c>
      <c r="D285" s="118">
        <v>55</v>
      </c>
      <c r="E285" s="118">
        <v>2230</v>
      </c>
      <c r="F285" s="118">
        <v>800</v>
      </c>
      <c r="G285" s="118">
        <v>100</v>
      </c>
      <c r="H285" s="118">
        <v>14</v>
      </c>
      <c r="I285" s="118">
        <v>400</v>
      </c>
      <c r="J285" s="118">
        <v>175</v>
      </c>
      <c r="K285" s="118">
        <v>10</v>
      </c>
      <c r="L285" s="118">
        <v>100</v>
      </c>
      <c r="M285" s="117">
        <v>89037.5</v>
      </c>
      <c r="N285" s="117">
        <v>326337.5</v>
      </c>
      <c r="O285" s="119">
        <v>-237300</v>
      </c>
      <c r="P285" s="117">
        <v>1.3752107037505268</v>
      </c>
      <c r="Q285" s="117">
        <v>89037.5</v>
      </c>
      <c r="R285" s="119">
        <v>-34225</v>
      </c>
      <c r="S285" s="118">
        <v>339</v>
      </c>
      <c r="T285" s="118">
        <v>0.20648967551622419</v>
      </c>
      <c r="U285" s="117">
        <v>262.64749262536873</v>
      </c>
      <c r="V285" s="90"/>
      <c r="W285" s="90"/>
      <c r="X285" s="90"/>
      <c r="AA285" s="90"/>
      <c r="AB285" s="90"/>
      <c r="AC285" s="90"/>
    </row>
    <row r="286" spans="2:29" x14ac:dyDescent="0.2">
      <c r="B286" s="118" t="s">
        <v>141</v>
      </c>
      <c r="C286" s="118">
        <v>1.42</v>
      </c>
      <c r="D286" s="118">
        <v>55</v>
      </c>
      <c r="E286" s="118">
        <v>2230</v>
      </c>
      <c r="F286" s="118">
        <v>800</v>
      </c>
      <c r="G286" s="118">
        <v>100</v>
      </c>
      <c r="H286" s="118">
        <v>14</v>
      </c>
      <c r="I286" s="118">
        <v>400</v>
      </c>
      <c r="J286" s="118">
        <v>150</v>
      </c>
      <c r="K286" s="118">
        <v>10</v>
      </c>
      <c r="L286" s="118">
        <v>100</v>
      </c>
      <c r="M286" s="117">
        <v>89775</v>
      </c>
      <c r="N286" s="117">
        <v>326612.5</v>
      </c>
      <c r="O286" s="119">
        <v>-236837.5</v>
      </c>
      <c r="P286" s="117">
        <v>1.3790573705599831</v>
      </c>
      <c r="Q286" s="117">
        <v>89775</v>
      </c>
      <c r="R286" s="119">
        <v>-39137.5</v>
      </c>
      <c r="S286" s="118">
        <v>348</v>
      </c>
      <c r="T286" s="118">
        <v>0.22413793103448276</v>
      </c>
      <c r="U286" s="117">
        <v>257.97413793103448</v>
      </c>
      <c r="V286" s="90"/>
      <c r="W286" s="90"/>
      <c r="X286" s="90"/>
      <c r="AA286" s="90"/>
      <c r="AB286" s="90"/>
      <c r="AC286" s="90"/>
    </row>
    <row r="287" spans="2:29" x14ac:dyDescent="0.2">
      <c r="B287" s="118" t="s">
        <v>141</v>
      </c>
      <c r="C287" s="118">
        <v>1.32</v>
      </c>
      <c r="D287" s="118">
        <v>55</v>
      </c>
      <c r="E287" s="118">
        <v>2230</v>
      </c>
      <c r="F287" s="118">
        <v>800</v>
      </c>
      <c r="G287" s="118">
        <v>100</v>
      </c>
      <c r="H287" s="118">
        <v>14</v>
      </c>
      <c r="I287" s="118">
        <v>400</v>
      </c>
      <c r="J287" s="118">
        <v>125</v>
      </c>
      <c r="K287" s="118">
        <v>10</v>
      </c>
      <c r="L287" s="118">
        <v>100</v>
      </c>
      <c r="M287" s="117">
        <v>73737.5</v>
      </c>
      <c r="N287" s="117">
        <v>326125</v>
      </c>
      <c r="O287" s="119">
        <v>-252387.5</v>
      </c>
      <c r="P287" s="117">
        <v>1.2921598732108366</v>
      </c>
      <c r="Q287" s="117">
        <v>73737.5</v>
      </c>
      <c r="R287" s="119">
        <v>-40212.5</v>
      </c>
      <c r="S287" s="118">
        <v>374</v>
      </c>
      <c r="T287" s="118">
        <v>0.24064171122994651</v>
      </c>
      <c r="U287" s="117">
        <v>197.15909090909091</v>
      </c>
      <c r="V287" s="90"/>
      <c r="W287" s="90"/>
      <c r="X287" s="90"/>
      <c r="AA287" s="90"/>
      <c r="AB287" s="90"/>
      <c r="AC287" s="90"/>
    </row>
    <row r="288" spans="2:29" x14ac:dyDescent="0.2">
      <c r="B288" s="118" t="s">
        <v>141</v>
      </c>
      <c r="C288" s="118">
        <v>0.85</v>
      </c>
      <c r="D288" s="118">
        <v>55</v>
      </c>
      <c r="E288" s="118">
        <v>2230</v>
      </c>
      <c r="F288" s="118">
        <v>800</v>
      </c>
      <c r="G288" s="118">
        <v>100</v>
      </c>
      <c r="H288" s="118">
        <v>14</v>
      </c>
      <c r="I288" s="118">
        <v>400</v>
      </c>
      <c r="J288" s="118">
        <v>100</v>
      </c>
      <c r="K288" s="118">
        <v>10</v>
      </c>
      <c r="L288" s="118">
        <v>100</v>
      </c>
      <c r="M288" s="117">
        <v>49012.5</v>
      </c>
      <c r="N288" s="117">
        <v>344712.5</v>
      </c>
      <c r="O288" s="119">
        <v>-295700</v>
      </c>
      <c r="P288" s="117">
        <v>1.165750760906324</v>
      </c>
      <c r="Q288" s="117">
        <v>49012.5</v>
      </c>
      <c r="R288" s="119">
        <v>-45950</v>
      </c>
      <c r="S288" s="118">
        <v>417</v>
      </c>
      <c r="T288" s="118">
        <v>0.23261390887290168</v>
      </c>
      <c r="U288" s="117">
        <v>117.53597122302158</v>
      </c>
      <c r="V288" s="90"/>
      <c r="W288" s="90"/>
      <c r="X288" s="90"/>
      <c r="AA288" s="90"/>
      <c r="AB288" s="90"/>
      <c r="AC288" s="90"/>
    </row>
    <row r="289" spans="2:29" x14ac:dyDescent="0.2">
      <c r="B289" s="118" t="s">
        <v>141</v>
      </c>
      <c r="C289" s="118">
        <v>0.59</v>
      </c>
      <c r="D289" s="118">
        <v>55</v>
      </c>
      <c r="E289" s="118">
        <v>2230</v>
      </c>
      <c r="F289" s="118">
        <v>800</v>
      </c>
      <c r="G289" s="118">
        <v>100</v>
      </c>
      <c r="H289" s="118">
        <v>14</v>
      </c>
      <c r="I289" s="118">
        <v>350</v>
      </c>
      <c r="J289" s="118">
        <v>75</v>
      </c>
      <c r="K289" s="118">
        <v>10</v>
      </c>
      <c r="L289" s="118">
        <v>100</v>
      </c>
      <c r="M289" s="117">
        <v>33562.5</v>
      </c>
      <c r="N289" s="117">
        <v>366487.5</v>
      </c>
      <c r="O289" s="119">
        <v>-332925</v>
      </c>
      <c r="P289" s="117">
        <v>1.1008109934669972</v>
      </c>
      <c r="Q289" s="117">
        <v>33562.5</v>
      </c>
      <c r="R289" s="119">
        <v>-44800</v>
      </c>
      <c r="S289" s="118">
        <v>491</v>
      </c>
      <c r="T289" s="118">
        <v>0.23014256619144602</v>
      </c>
      <c r="U289" s="117">
        <v>68.355397148676175</v>
      </c>
      <c r="V289" s="90"/>
      <c r="W289" s="90"/>
      <c r="X289" s="90"/>
      <c r="AA289" s="90"/>
      <c r="AB289" s="90"/>
      <c r="AC289" s="90"/>
    </row>
    <row r="290" spans="2:29" x14ac:dyDescent="0.2">
      <c r="B290" s="118" t="s">
        <v>141</v>
      </c>
      <c r="C290" s="118">
        <v>0.8</v>
      </c>
      <c r="D290" s="118">
        <v>55</v>
      </c>
      <c r="E290" s="118">
        <v>2230</v>
      </c>
      <c r="F290" s="118">
        <v>800</v>
      </c>
      <c r="G290" s="118">
        <v>100</v>
      </c>
      <c r="H290" s="118">
        <v>14</v>
      </c>
      <c r="I290" s="118">
        <v>350</v>
      </c>
      <c r="J290" s="118">
        <v>50</v>
      </c>
      <c r="K290" s="118">
        <v>10</v>
      </c>
      <c r="L290" s="118">
        <v>100</v>
      </c>
      <c r="M290" s="117">
        <v>44412.5</v>
      </c>
      <c r="N290" s="117">
        <v>403550</v>
      </c>
      <c r="O290" s="119">
        <v>-359137.5</v>
      </c>
      <c r="P290" s="117">
        <v>1.1236643346907522</v>
      </c>
      <c r="Q290" s="117">
        <v>44412.5</v>
      </c>
      <c r="R290" s="119">
        <v>-51362.5</v>
      </c>
      <c r="S290" s="118">
        <v>570</v>
      </c>
      <c r="T290" s="118">
        <v>0.25964912280701752</v>
      </c>
      <c r="U290" s="117">
        <v>77.916666666666671</v>
      </c>
      <c r="V290" s="90"/>
      <c r="W290" s="90"/>
      <c r="X290" s="90"/>
      <c r="AA290" s="90"/>
      <c r="AB290" s="90"/>
      <c r="AC290" s="90"/>
    </row>
    <row r="291" spans="2:29" x14ac:dyDescent="0.2">
      <c r="B291" s="118" t="s">
        <v>141</v>
      </c>
      <c r="C291" s="118">
        <v>0.97</v>
      </c>
      <c r="D291" s="118">
        <v>55</v>
      </c>
      <c r="E291" s="118">
        <v>2230</v>
      </c>
      <c r="F291" s="118">
        <v>800</v>
      </c>
      <c r="G291" s="118">
        <v>100</v>
      </c>
      <c r="H291" s="118">
        <v>14</v>
      </c>
      <c r="I291" s="118">
        <v>350</v>
      </c>
      <c r="J291" s="118">
        <v>25</v>
      </c>
      <c r="K291" s="118">
        <v>10</v>
      </c>
      <c r="L291" s="118">
        <v>100</v>
      </c>
      <c r="M291" s="117">
        <v>54712.5</v>
      </c>
      <c r="N291" s="117">
        <v>479862.5</v>
      </c>
      <c r="O291" s="119">
        <v>-425150</v>
      </c>
      <c r="P291" s="117">
        <v>1.1286898741620603</v>
      </c>
      <c r="Q291" s="117">
        <v>54712.5</v>
      </c>
      <c r="R291" s="119">
        <v>-49200</v>
      </c>
      <c r="S291" s="118">
        <v>768</v>
      </c>
      <c r="T291" s="118">
        <v>0.296875</v>
      </c>
      <c r="U291" s="117">
        <v>71.240234375</v>
      </c>
      <c r="V291" s="90"/>
      <c r="W291" s="90"/>
      <c r="X291" s="90"/>
      <c r="AA291" s="90"/>
      <c r="AB291" s="90"/>
      <c r="AC291" s="90"/>
    </row>
    <row r="292" spans="2:29" x14ac:dyDescent="0.2">
      <c r="B292" s="118" t="s">
        <v>141</v>
      </c>
      <c r="C292" s="118">
        <v>1.32</v>
      </c>
      <c r="D292" s="118">
        <v>55</v>
      </c>
      <c r="E292" s="118">
        <v>2230</v>
      </c>
      <c r="F292" s="118">
        <v>800</v>
      </c>
      <c r="G292" s="118">
        <v>100</v>
      </c>
      <c r="H292" s="118">
        <v>14</v>
      </c>
      <c r="I292" s="118">
        <v>350</v>
      </c>
      <c r="J292" s="118">
        <v>200</v>
      </c>
      <c r="K292" s="118">
        <v>10</v>
      </c>
      <c r="L292" s="118">
        <v>100</v>
      </c>
      <c r="M292" s="117">
        <v>83587.5</v>
      </c>
      <c r="N292" s="117">
        <v>314850</v>
      </c>
      <c r="O292" s="119">
        <v>-231262.5</v>
      </c>
      <c r="P292" s="117">
        <v>1.3614399221663693</v>
      </c>
      <c r="Q292" s="117">
        <v>83587.5</v>
      </c>
      <c r="R292" s="119">
        <v>-35100</v>
      </c>
      <c r="S292" s="118">
        <v>334</v>
      </c>
      <c r="T292" s="118">
        <v>0.21856287425149701</v>
      </c>
      <c r="U292" s="117">
        <v>250.2619760479042</v>
      </c>
      <c r="V292" s="90"/>
      <c r="W292" s="90"/>
      <c r="X292" s="90"/>
      <c r="AA292" s="90"/>
      <c r="AB292" s="90"/>
      <c r="AC292" s="90"/>
    </row>
    <row r="293" spans="2:29" x14ac:dyDescent="0.2">
      <c r="B293" s="118" t="s">
        <v>141</v>
      </c>
      <c r="C293" s="118">
        <v>1.26</v>
      </c>
      <c r="D293" s="118">
        <v>55</v>
      </c>
      <c r="E293" s="118">
        <v>2230</v>
      </c>
      <c r="F293" s="118">
        <v>800</v>
      </c>
      <c r="G293" s="118">
        <v>100</v>
      </c>
      <c r="H293" s="118">
        <v>14</v>
      </c>
      <c r="I293" s="118">
        <v>350</v>
      </c>
      <c r="J293" s="118">
        <v>175</v>
      </c>
      <c r="K293" s="118">
        <v>10</v>
      </c>
      <c r="L293" s="118">
        <v>100</v>
      </c>
      <c r="M293" s="117">
        <v>83300</v>
      </c>
      <c r="N293" s="117">
        <v>330637.5</v>
      </c>
      <c r="O293" s="119">
        <v>-247337.5</v>
      </c>
      <c r="P293" s="117">
        <v>1.3367867791984636</v>
      </c>
      <c r="Q293" s="117">
        <v>83300</v>
      </c>
      <c r="R293" s="119">
        <v>-34825</v>
      </c>
      <c r="S293" s="118">
        <v>352</v>
      </c>
      <c r="T293" s="118">
        <v>0.21022727272727273</v>
      </c>
      <c r="U293" s="117">
        <v>236.64772727272728</v>
      </c>
      <c r="V293" s="90"/>
      <c r="W293" s="90"/>
      <c r="X293" s="90"/>
      <c r="AA293" s="90"/>
      <c r="AB293" s="90"/>
      <c r="AC293" s="90"/>
    </row>
    <row r="294" spans="2:29" x14ac:dyDescent="0.2">
      <c r="B294" s="118" t="s">
        <v>141</v>
      </c>
      <c r="C294" s="118">
        <v>1.31</v>
      </c>
      <c r="D294" s="118">
        <v>55</v>
      </c>
      <c r="E294" s="118">
        <v>2230</v>
      </c>
      <c r="F294" s="118">
        <v>800</v>
      </c>
      <c r="G294" s="118">
        <v>100</v>
      </c>
      <c r="H294" s="118">
        <v>14</v>
      </c>
      <c r="I294" s="118">
        <v>350</v>
      </c>
      <c r="J294" s="118">
        <v>150</v>
      </c>
      <c r="K294" s="118">
        <v>10</v>
      </c>
      <c r="L294" s="118">
        <v>100</v>
      </c>
      <c r="M294" s="117">
        <v>83350</v>
      </c>
      <c r="N294" s="117">
        <v>330962.5</v>
      </c>
      <c r="O294" s="119">
        <v>-247612.5</v>
      </c>
      <c r="P294" s="117">
        <v>1.3366146700994497</v>
      </c>
      <c r="Q294" s="117">
        <v>83350</v>
      </c>
      <c r="R294" s="119">
        <v>-39737.5</v>
      </c>
      <c r="S294" s="118">
        <v>363</v>
      </c>
      <c r="T294" s="118">
        <v>0.22589531680440772</v>
      </c>
      <c r="U294" s="117">
        <v>229.61432506887053</v>
      </c>
      <c r="V294" s="90"/>
      <c r="W294" s="90"/>
      <c r="X294" s="90"/>
      <c r="AA294" s="90"/>
      <c r="AB294" s="90"/>
      <c r="AC294" s="90"/>
    </row>
    <row r="295" spans="2:29" x14ac:dyDescent="0.2">
      <c r="B295" s="118" t="s">
        <v>141</v>
      </c>
      <c r="C295" s="118">
        <v>1.2</v>
      </c>
      <c r="D295" s="118">
        <v>55</v>
      </c>
      <c r="E295" s="118">
        <v>2230</v>
      </c>
      <c r="F295" s="118">
        <v>800</v>
      </c>
      <c r="G295" s="118">
        <v>100</v>
      </c>
      <c r="H295" s="118">
        <v>14</v>
      </c>
      <c r="I295" s="118">
        <v>350</v>
      </c>
      <c r="J295" s="118">
        <v>125</v>
      </c>
      <c r="K295" s="118">
        <v>10</v>
      </c>
      <c r="L295" s="118">
        <v>100</v>
      </c>
      <c r="M295" s="117">
        <v>67700</v>
      </c>
      <c r="N295" s="117">
        <v>331887.5</v>
      </c>
      <c r="O295" s="119">
        <v>-264187.5</v>
      </c>
      <c r="P295" s="117">
        <v>1.2562573929500829</v>
      </c>
      <c r="Q295" s="117">
        <v>67700</v>
      </c>
      <c r="R295" s="119">
        <v>-40812.5</v>
      </c>
      <c r="S295" s="118">
        <v>388</v>
      </c>
      <c r="T295" s="118">
        <v>0.23711340206185566</v>
      </c>
      <c r="U295" s="117">
        <v>174.48453608247422</v>
      </c>
      <c r="V295" s="90"/>
      <c r="W295" s="90"/>
      <c r="X295" s="90"/>
      <c r="AA295" s="90"/>
      <c r="AB295" s="90"/>
      <c r="AC295" s="90"/>
    </row>
    <row r="296" spans="2:29" x14ac:dyDescent="0.2">
      <c r="B296" s="118" t="s">
        <v>141</v>
      </c>
      <c r="C296" s="118">
        <v>0.71</v>
      </c>
      <c r="D296" s="118">
        <v>55</v>
      </c>
      <c r="E296" s="118">
        <v>2230</v>
      </c>
      <c r="F296" s="118">
        <v>800</v>
      </c>
      <c r="G296" s="118">
        <v>100</v>
      </c>
      <c r="H296" s="118">
        <v>14</v>
      </c>
      <c r="I296" s="118">
        <v>350</v>
      </c>
      <c r="J296" s="118">
        <v>100</v>
      </c>
      <c r="K296" s="118">
        <v>10</v>
      </c>
      <c r="L296" s="118">
        <v>100</v>
      </c>
      <c r="M296" s="117">
        <v>41187.5</v>
      </c>
      <c r="N296" s="117">
        <v>350525</v>
      </c>
      <c r="O296" s="119">
        <v>-309337.5</v>
      </c>
      <c r="P296" s="117">
        <v>1.1331474522164302</v>
      </c>
      <c r="Q296" s="117">
        <v>41187.5</v>
      </c>
      <c r="R296" s="119">
        <v>-50487.5</v>
      </c>
      <c r="S296" s="118">
        <v>434</v>
      </c>
      <c r="T296" s="118">
        <v>0.22811059907834103</v>
      </c>
      <c r="U296" s="117">
        <v>94.90207373271889</v>
      </c>
      <c r="V296" s="90"/>
      <c r="W296" s="90"/>
      <c r="X296" s="90"/>
      <c r="AA296" s="90"/>
      <c r="AB296" s="90"/>
      <c r="AC296" s="90"/>
    </row>
    <row r="297" spans="2:29" x14ac:dyDescent="0.2">
      <c r="B297" s="118" t="s">
        <v>141</v>
      </c>
      <c r="C297" s="118">
        <v>0.66</v>
      </c>
      <c r="D297" s="118">
        <v>55</v>
      </c>
      <c r="E297" s="118">
        <v>2230</v>
      </c>
      <c r="F297" s="118">
        <v>800</v>
      </c>
      <c r="G297" s="118">
        <v>100</v>
      </c>
      <c r="H297" s="118">
        <v>14</v>
      </c>
      <c r="I297" s="118">
        <v>300</v>
      </c>
      <c r="J297" s="118">
        <v>75</v>
      </c>
      <c r="K297" s="118">
        <v>10</v>
      </c>
      <c r="L297" s="118">
        <v>100</v>
      </c>
      <c r="M297" s="117">
        <v>38262.5</v>
      </c>
      <c r="N297" s="117">
        <v>372725</v>
      </c>
      <c r="O297" s="119">
        <v>-334462.5</v>
      </c>
      <c r="P297" s="117">
        <v>1.1143999701012819</v>
      </c>
      <c r="Q297" s="117">
        <v>38262.5</v>
      </c>
      <c r="R297" s="119">
        <v>-36812.5</v>
      </c>
      <c r="S297" s="118">
        <v>492</v>
      </c>
      <c r="T297" s="118">
        <v>0.22967479674796748</v>
      </c>
      <c r="U297" s="117">
        <v>77.769308943089428</v>
      </c>
      <c r="V297" s="90"/>
      <c r="W297" s="90"/>
      <c r="X297" s="90"/>
      <c r="AA297" s="90"/>
      <c r="AB297" s="90"/>
      <c r="AC297" s="90"/>
    </row>
    <row r="298" spans="2:29" x14ac:dyDescent="0.2">
      <c r="B298" s="118" t="s">
        <v>141</v>
      </c>
      <c r="C298" s="118">
        <v>0.88</v>
      </c>
      <c r="D298" s="118">
        <v>55</v>
      </c>
      <c r="E298" s="118">
        <v>2230</v>
      </c>
      <c r="F298" s="118">
        <v>800</v>
      </c>
      <c r="G298" s="118">
        <v>100</v>
      </c>
      <c r="H298" s="118">
        <v>14</v>
      </c>
      <c r="I298" s="118">
        <v>300</v>
      </c>
      <c r="J298" s="118">
        <v>50</v>
      </c>
      <c r="K298" s="118">
        <v>10</v>
      </c>
      <c r="L298" s="118">
        <v>100</v>
      </c>
      <c r="M298" s="117">
        <v>49162.5</v>
      </c>
      <c r="N298" s="117">
        <v>406837.5</v>
      </c>
      <c r="O298" s="119">
        <v>-357675</v>
      </c>
      <c r="P298" s="117">
        <v>1.1374501992031874</v>
      </c>
      <c r="Q298" s="117">
        <v>49162.5</v>
      </c>
      <c r="R298" s="119">
        <v>-44262.5</v>
      </c>
      <c r="S298" s="118">
        <v>572</v>
      </c>
      <c r="T298" s="118">
        <v>0.26573426573426573</v>
      </c>
      <c r="U298" s="117">
        <v>85.948426573426573</v>
      </c>
      <c r="V298" s="90"/>
      <c r="W298" s="90"/>
      <c r="X298" s="90"/>
      <c r="AA298" s="90"/>
      <c r="AB298" s="90"/>
      <c r="AC298" s="90"/>
    </row>
    <row r="299" spans="2:29" x14ac:dyDescent="0.2">
      <c r="B299" s="118" t="s">
        <v>141</v>
      </c>
      <c r="C299" s="118">
        <v>0.91</v>
      </c>
      <c r="D299" s="118">
        <v>55</v>
      </c>
      <c r="E299" s="118">
        <v>2230</v>
      </c>
      <c r="F299" s="118">
        <v>800</v>
      </c>
      <c r="G299" s="118">
        <v>100</v>
      </c>
      <c r="H299" s="118">
        <v>14</v>
      </c>
      <c r="I299" s="118">
        <v>300</v>
      </c>
      <c r="J299" s="118">
        <v>25</v>
      </c>
      <c r="K299" s="118">
        <v>10</v>
      </c>
      <c r="L299" s="118">
        <v>100</v>
      </c>
      <c r="M299" s="117">
        <v>51350</v>
      </c>
      <c r="N299" s="117">
        <v>480512.5</v>
      </c>
      <c r="O299" s="119">
        <v>-429162.5</v>
      </c>
      <c r="P299" s="117">
        <v>1.11965164710337</v>
      </c>
      <c r="Q299" s="117">
        <v>51350</v>
      </c>
      <c r="R299" s="119">
        <v>-44537.5</v>
      </c>
      <c r="S299" s="118">
        <v>777</v>
      </c>
      <c r="T299" s="118">
        <v>0.30373230373230375</v>
      </c>
      <c r="U299" s="117">
        <v>66.087516087516093</v>
      </c>
      <c r="V299" s="90"/>
      <c r="W299" s="90"/>
      <c r="X299" s="90"/>
      <c r="AA299" s="90"/>
      <c r="AB299" s="90"/>
      <c r="AC299" s="90"/>
    </row>
    <row r="300" spans="2:29" x14ac:dyDescent="0.2">
      <c r="B300" s="118" t="s">
        <v>141</v>
      </c>
      <c r="C300" s="118">
        <v>1.33</v>
      </c>
      <c r="D300" s="118">
        <v>55</v>
      </c>
      <c r="E300" s="118">
        <v>2230</v>
      </c>
      <c r="F300" s="118">
        <v>800</v>
      </c>
      <c r="G300" s="118">
        <v>100</v>
      </c>
      <c r="H300" s="118">
        <v>14</v>
      </c>
      <c r="I300" s="118">
        <v>300</v>
      </c>
      <c r="J300" s="118">
        <v>200</v>
      </c>
      <c r="K300" s="118">
        <v>10</v>
      </c>
      <c r="L300" s="118">
        <v>100</v>
      </c>
      <c r="M300" s="117">
        <v>85537.5</v>
      </c>
      <c r="N300" s="117">
        <v>323325</v>
      </c>
      <c r="O300" s="119">
        <v>-237787.5</v>
      </c>
      <c r="P300" s="117">
        <v>1.3597224412553226</v>
      </c>
      <c r="Q300" s="117">
        <v>85537.5</v>
      </c>
      <c r="R300" s="119">
        <v>-31150</v>
      </c>
      <c r="S300" s="118">
        <v>341</v>
      </c>
      <c r="T300" s="118">
        <v>0.21994134897360704</v>
      </c>
      <c r="U300" s="117">
        <v>250.84310850439883</v>
      </c>
      <c r="V300" s="90"/>
      <c r="W300" s="90"/>
      <c r="X300" s="90"/>
      <c r="AA300" s="90"/>
      <c r="AB300" s="90"/>
      <c r="AC300" s="90"/>
    </row>
    <row r="301" spans="2:29" x14ac:dyDescent="0.2">
      <c r="B301" s="118" t="s">
        <v>141</v>
      </c>
      <c r="C301" s="118">
        <v>1.26</v>
      </c>
      <c r="D301" s="118">
        <v>55</v>
      </c>
      <c r="E301" s="118">
        <v>2230</v>
      </c>
      <c r="F301" s="118">
        <v>800</v>
      </c>
      <c r="G301" s="118">
        <v>100</v>
      </c>
      <c r="H301" s="118">
        <v>14</v>
      </c>
      <c r="I301" s="118">
        <v>300</v>
      </c>
      <c r="J301" s="118">
        <v>175</v>
      </c>
      <c r="K301" s="118">
        <v>10</v>
      </c>
      <c r="L301" s="118">
        <v>100</v>
      </c>
      <c r="M301" s="117">
        <v>84850</v>
      </c>
      <c r="N301" s="117">
        <v>339112.5</v>
      </c>
      <c r="O301" s="119">
        <v>-254262.5</v>
      </c>
      <c r="P301" s="117">
        <v>1.3337102404011603</v>
      </c>
      <c r="Q301" s="117">
        <v>84850</v>
      </c>
      <c r="R301" s="119">
        <v>-31412.5</v>
      </c>
      <c r="S301" s="118">
        <v>358</v>
      </c>
      <c r="T301" s="118">
        <v>0.21229050279329609</v>
      </c>
      <c r="U301" s="117">
        <v>237.01117318435755</v>
      </c>
      <c r="V301" s="90"/>
      <c r="W301" s="90"/>
      <c r="X301" s="90"/>
      <c r="AA301" s="90"/>
      <c r="AB301" s="90"/>
      <c r="AC301" s="90"/>
    </row>
    <row r="302" spans="2:29" x14ac:dyDescent="0.2">
      <c r="B302" s="118" t="s">
        <v>141</v>
      </c>
      <c r="C302" s="118">
        <v>1.33</v>
      </c>
      <c r="D302" s="118">
        <v>55</v>
      </c>
      <c r="E302" s="118">
        <v>2230</v>
      </c>
      <c r="F302" s="118">
        <v>800</v>
      </c>
      <c r="G302" s="118">
        <v>100</v>
      </c>
      <c r="H302" s="118">
        <v>14</v>
      </c>
      <c r="I302" s="118">
        <v>300</v>
      </c>
      <c r="J302" s="118">
        <v>150</v>
      </c>
      <c r="K302" s="118">
        <v>10</v>
      </c>
      <c r="L302" s="118">
        <v>100</v>
      </c>
      <c r="M302" s="117">
        <v>85087.5</v>
      </c>
      <c r="N302" s="117">
        <v>339512.5</v>
      </c>
      <c r="O302" s="119">
        <v>-254425</v>
      </c>
      <c r="P302" s="117">
        <v>1.3344305787560184</v>
      </c>
      <c r="Q302" s="117">
        <v>85087.5</v>
      </c>
      <c r="R302" s="119">
        <v>-34737.5</v>
      </c>
      <c r="S302" s="118">
        <v>368</v>
      </c>
      <c r="T302" s="118">
        <v>0.22554347826086957</v>
      </c>
      <c r="U302" s="117">
        <v>231.21603260869566</v>
      </c>
      <c r="V302" s="90"/>
      <c r="W302" s="90"/>
      <c r="X302" s="90"/>
      <c r="AA302" s="90"/>
      <c r="AB302" s="90"/>
      <c r="AC302" s="90"/>
    </row>
    <row r="303" spans="2:29" x14ac:dyDescent="0.2">
      <c r="B303" s="118" t="s">
        <v>141</v>
      </c>
      <c r="C303" s="118">
        <v>1.19</v>
      </c>
      <c r="D303" s="118">
        <v>55</v>
      </c>
      <c r="E303" s="118">
        <v>2230</v>
      </c>
      <c r="F303" s="118">
        <v>800</v>
      </c>
      <c r="G303" s="118">
        <v>100</v>
      </c>
      <c r="H303" s="118">
        <v>14</v>
      </c>
      <c r="I303" s="118">
        <v>300</v>
      </c>
      <c r="J303" s="118">
        <v>125</v>
      </c>
      <c r="K303" s="118">
        <v>10</v>
      </c>
      <c r="L303" s="118">
        <v>100</v>
      </c>
      <c r="M303" s="117">
        <v>67962.5</v>
      </c>
      <c r="N303" s="117">
        <v>338925</v>
      </c>
      <c r="O303" s="119">
        <v>-270962.5</v>
      </c>
      <c r="P303" s="117">
        <v>1.2508188402454214</v>
      </c>
      <c r="Q303" s="117">
        <v>67962.5</v>
      </c>
      <c r="R303" s="119">
        <v>-40325</v>
      </c>
      <c r="S303" s="118">
        <v>392</v>
      </c>
      <c r="T303" s="118">
        <v>0.23469387755102042</v>
      </c>
      <c r="U303" s="117">
        <v>173.3737244897959</v>
      </c>
      <c r="V303" s="90"/>
      <c r="W303" s="90"/>
      <c r="X303" s="90"/>
      <c r="AA303" s="90"/>
      <c r="AB303" s="90"/>
      <c r="AC303" s="90"/>
    </row>
    <row r="304" spans="2:29" x14ac:dyDescent="0.2">
      <c r="B304" s="118" t="s">
        <v>141</v>
      </c>
      <c r="C304" s="118">
        <v>0.75</v>
      </c>
      <c r="D304" s="118">
        <v>55</v>
      </c>
      <c r="E304" s="118">
        <v>2230</v>
      </c>
      <c r="F304" s="118">
        <v>800</v>
      </c>
      <c r="G304" s="118">
        <v>100</v>
      </c>
      <c r="H304" s="118">
        <v>14</v>
      </c>
      <c r="I304" s="118">
        <v>300</v>
      </c>
      <c r="J304" s="118">
        <v>100</v>
      </c>
      <c r="K304" s="118">
        <v>10</v>
      </c>
      <c r="L304" s="118">
        <v>100</v>
      </c>
      <c r="M304" s="117">
        <v>43700</v>
      </c>
      <c r="N304" s="117">
        <v>356212.5</v>
      </c>
      <c r="O304" s="119">
        <v>-312512.5</v>
      </c>
      <c r="P304" s="117">
        <v>1.1398344066237351</v>
      </c>
      <c r="Q304" s="117">
        <v>43700</v>
      </c>
      <c r="R304" s="119">
        <v>-44125</v>
      </c>
      <c r="S304" s="118">
        <v>435</v>
      </c>
      <c r="T304" s="118">
        <v>0.22758620689655173</v>
      </c>
      <c r="U304" s="117">
        <v>100.45977011494253</v>
      </c>
      <c r="V304" s="90"/>
      <c r="W304" s="90"/>
      <c r="X304" s="90"/>
      <c r="AA304" s="90"/>
      <c r="AB304" s="90"/>
      <c r="AC304" s="90"/>
    </row>
    <row r="305" spans="2:29" x14ac:dyDescent="0.2">
      <c r="B305" s="118" t="s">
        <v>141</v>
      </c>
      <c r="C305" s="118">
        <v>0.66</v>
      </c>
      <c r="D305" s="118">
        <v>55</v>
      </c>
      <c r="E305" s="118">
        <v>2230</v>
      </c>
      <c r="F305" s="118">
        <v>800</v>
      </c>
      <c r="G305" s="118">
        <v>100</v>
      </c>
      <c r="H305" s="118">
        <v>14</v>
      </c>
      <c r="I305" s="118">
        <v>250</v>
      </c>
      <c r="J305" s="118">
        <v>75</v>
      </c>
      <c r="K305" s="118">
        <v>10</v>
      </c>
      <c r="L305" s="118">
        <v>100</v>
      </c>
      <c r="M305" s="117">
        <v>38900</v>
      </c>
      <c r="N305" s="117">
        <v>384687.5</v>
      </c>
      <c r="O305" s="119">
        <v>-345787.5</v>
      </c>
      <c r="P305" s="117">
        <v>1.1124968369301955</v>
      </c>
      <c r="Q305" s="117">
        <v>38900</v>
      </c>
      <c r="R305" s="119">
        <v>-39887.5</v>
      </c>
      <c r="S305" s="118">
        <v>502</v>
      </c>
      <c r="T305" s="118">
        <v>0.2450199203187251</v>
      </c>
      <c r="U305" s="117">
        <v>77.490039840637451</v>
      </c>
      <c r="V305" s="90"/>
      <c r="W305" s="90"/>
      <c r="X305" s="90"/>
      <c r="AA305" s="90"/>
      <c r="AB305" s="90"/>
      <c r="AC305" s="90"/>
    </row>
    <row r="306" spans="2:29" x14ac:dyDescent="0.2">
      <c r="B306" s="118" t="s">
        <v>141</v>
      </c>
      <c r="C306" s="118">
        <v>0.85</v>
      </c>
      <c r="D306" s="118">
        <v>55</v>
      </c>
      <c r="E306" s="118">
        <v>2230</v>
      </c>
      <c r="F306" s="118">
        <v>800</v>
      </c>
      <c r="G306" s="118">
        <v>100</v>
      </c>
      <c r="H306" s="118">
        <v>14</v>
      </c>
      <c r="I306" s="118">
        <v>250</v>
      </c>
      <c r="J306" s="118">
        <v>50</v>
      </c>
      <c r="K306" s="118">
        <v>10</v>
      </c>
      <c r="L306" s="118">
        <v>100</v>
      </c>
      <c r="M306" s="117">
        <v>48587.5</v>
      </c>
      <c r="N306" s="117">
        <v>418762.5</v>
      </c>
      <c r="O306" s="119">
        <v>-370175</v>
      </c>
      <c r="P306" s="117">
        <v>1.1312554872695346</v>
      </c>
      <c r="Q306" s="117">
        <v>48587.5</v>
      </c>
      <c r="R306" s="119">
        <v>-50150</v>
      </c>
      <c r="S306" s="118">
        <v>579</v>
      </c>
      <c r="T306" s="118">
        <v>0.27633851468048359</v>
      </c>
      <c r="U306" s="117">
        <v>83.916234887737474</v>
      </c>
      <c r="V306" s="90"/>
      <c r="W306" s="90"/>
      <c r="X306" s="90"/>
      <c r="AA306" s="90"/>
      <c r="AB306" s="90"/>
      <c r="AC306" s="90"/>
    </row>
    <row r="307" spans="2:29" x14ac:dyDescent="0.2">
      <c r="B307" s="118" t="s">
        <v>141</v>
      </c>
      <c r="C307" s="118">
        <v>0.9</v>
      </c>
      <c r="D307" s="118">
        <v>55</v>
      </c>
      <c r="E307" s="118">
        <v>2230</v>
      </c>
      <c r="F307" s="118">
        <v>800</v>
      </c>
      <c r="G307" s="118">
        <v>100</v>
      </c>
      <c r="H307" s="118">
        <v>14</v>
      </c>
      <c r="I307" s="118">
        <v>250</v>
      </c>
      <c r="J307" s="118">
        <v>25</v>
      </c>
      <c r="K307" s="118">
        <v>10</v>
      </c>
      <c r="L307" s="118">
        <v>100</v>
      </c>
      <c r="M307" s="117">
        <v>51075</v>
      </c>
      <c r="N307" s="117">
        <v>494437.5</v>
      </c>
      <c r="O307" s="119">
        <v>-443362.5</v>
      </c>
      <c r="P307" s="117">
        <v>1.1151991880233443</v>
      </c>
      <c r="Q307" s="117">
        <v>51075</v>
      </c>
      <c r="R307" s="119">
        <v>-47162.5</v>
      </c>
      <c r="S307" s="118">
        <v>783</v>
      </c>
      <c r="T307" s="118">
        <v>0.30779054916985954</v>
      </c>
      <c r="U307" s="117">
        <v>65.229885057471265</v>
      </c>
      <c r="V307" s="90"/>
      <c r="W307" s="90"/>
      <c r="X307" s="90"/>
      <c r="AA307" s="90"/>
      <c r="AB307" s="90"/>
      <c r="AC307" s="90"/>
    </row>
    <row r="308" spans="2:29" x14ac:dyDescent="0.2">
      <c r="B308" s="118" t="s">
        <v>141</v>
      </c>
      <c r="C308" s="118">
        <v>1.3</v>
      </c>
      <c r="D308" s="118">
        <v>55</v>
      </c>
      <c r="E308" s="118">
        <v>2230</v>
      </c>
      <c r="F308" s="118">
        <v>800</v>
      </c>
      <c r="G308" s="118">
        <v>100</v>
      </c>
      <c r="H308" s="118">
        <v>14</v>
      </c>
      <c r="I308" s="118">
        <v>250</v>
      </c>
      <c r="J308" s="118">
        <v>200</v>
      </c>
      <c r="K308" s="118">
        <v>10</v>
      </c>
      <c r="L308" s="118">
        <v>100</v>
      </c>
      <c r="M308" s="117">
        <v>84637.5</v>
      </c>
      <c r="N308" s="117">
        <v>334375</v>
      </c>
      <c r="O308" s="119">
        <v>-249737.5</v>
      </c>
      <c r="P308" s="117">
        <v>1.3389058511437009</v>
      </c>
      <c r="Q308" s="117">
        <v>84637.5</v>
      </c>
      <c r="R308" s="119">
        <v>-29550</v>
      </c>
      <c r="S308" s="118">
        <v>351</v>
      </c>
      <c r="T308" s="118">
        <v>0.23931623931623933</v>
      </c>
      <c r="U308" s="117">
        <v>241.13247863247864</v>
      </c>
      <c r="V308" s="90"/>
      <c r="W308" s="90"/>
      <c r="X308" s="90"/>
      <c r="AA308" s="90"/>
      <c r="AB308" s="90"/>
      <c r="AC308" s="90"/>
    </row>
    <row r="309" spans="2:29" x14ac:dyDescent="0.2">
      <c r="B309" s="118" t="s">
        <v>141</v>
      </c>
      <c r="C309" s="118">
        <v>1.24</v>
      </c>
      <c r="D309" s="118">
        <v>55</v>
      </c>
      <c r="E309" s="118">
        <v>2230</v>
      </c>
      <c r="F309" s="118">
        <v>800</v>
      </c>
      <c r="G309" s="118">
        <v>100</v>
      </c>
      <c r="H309" s="118">
        <v>14</v>
      </c>
      <c r="I309" s="118">
        <v>250</v>
      </c>
      <c r="J309" s="118">
        <v>175</v>
      </c>
      <c r="K309" s="118">
        <v>10</v>
      </c>
      <c r="L309" s="118">
        <v>100</v>
      </c>
      <c r="M309" s="117">
        <v>84850</v>
      </c>
      <c r="N309" s="117">
        <v>350575</v>
      </c>
      <c r="O309" s="119">
        <v>-265725</v>
      </c>
      <c r="P309" s="117">
        <v>1.3193150813811272</v>
      </c>
      <c r="Q309" s="117">
        <v>84850</v>
      </c>
      <c r="R309" s="119">
        <v>-31100</v>
      </c>
      <c r="S309" s="118">
        <v>368</v>
      </c>
      <c r="T309" s="118">
        <v>0.23097826086956522</v>
      </c>
      <c r="U309" s="117">
        <v>230.57065217391303</v>
      </c>
      <c r="V309" s="90"/>
      <c r="W309" s="90"/>
      <c r="X309" s="90"/>
      <c r="AA309" s="90"/>
      <c r="AB309" s="90"/>
      <c r="AC309" s="90"/>
    </row>
    <row r="310" spans="2:29" x14ac:dyDescent="0.2">
      <c r="B310" s="118" t="s">
        <v>141</v>
      </c>
      <c r="C310" s="118">
        <v>1.31</v>
      </c>
      <c r="D310" s="118">
        <v>55</v>
      </c>
      <c r="E310" s="118">
        <v>2230</v>
      </c>
      <c r="F310" s="118">
        <v>800</v>
      </c>
      <c r="G310" s="118">
        <v>100</v>
      </c>
      <c r="H310" s="118">
        <v>14</v>
      </c>
      <c r="I310" s="118">
        <v>250</v>
      </c>
      <c r="J310" s="118">
        <v>150</v>
      </c>
      <c r="K310" s="118">
        <v>10</v>
      </c>
      <c r="L310" s="118">
        <v>100</v>
      </c>
      <c r="M310" s="117">
        <v>85150</v>
      </c>
      <c r="N310" s="117">
        <v>351075</v>
      </c>
      <c r="O310" s="119">
        <v>-265925</v>
      </c>
      <c r="P310" s="117">
        <v>1.3202030647739025</v>
      </c>
      <c r="Q310" s="117">
        <v>85150</v>
      </c>
      <c r="R310" s="119">
        <v>-34587.5</v>
      </c>
      <c r="S310" s="118">
        <v>378</v>
      </c>
      <c r="T310" s="118">
        <v>0.24338624338624337</v>
      </c>
      <c r="U310" s="117">
        <v>225.26455026455025</v>
      </c>
      <c r="V310" s="90"/>
      <c r="W310" s="90"/>
      <c r="X310" s="90"/>
      <c r="AA310" s="90"/>
      <c r="AB310" s="90"/>
      <c r="AC310" s="90"/>
    </row>
    <row r="311" spans="2:29" x14ac:dyDescent="0.2">
      <c r="B311" s="118" t="s">
        <v>141</v>
      </c>
      <c r="C311" s="118">
        <v>1.1599999999999999</v>
      </c>
      <c r="D311" s="118">
        <v>55</v>
      </c>
      <c r="E311" s="118">
        <v>2230</v>
      </c>
      <c r="F311" s="118">
        <v>800</v>
      </c>
      <c r="G311" s="118">
        <v>100</v>
      </c>
      <c r="H311" s="118">
        <v>14</v>
      </c>
      <c r="I311" s="118">
        <v>250</v>
      </c>
      <c r="J311" s="118">
        <v>125</v>
      </c>
      <c r="K311" s="118">
        <v>10</v>
      </c>
      <c r="L311" s="118">
        <v>100</v>
      </c>
      <c r="M311" s="117">
        <v>67887.5</v>
      </c>
      <c r="N311" s="117">
        <v>350650</v>
      </c>
      <c r="O311" s="119">
        <v>-282762.5</v>
      </c>
      <c r="P311" s="117">
        <v>1.2400866451527341</v>
      </c>
      <c r="Q311" s="117">
        <v>67887.5</v>
      </c>
      <c r="R311" s="119">
        <v>-38987.5</v>
      </c>
      <c r="S311" s="118">
        <v>403</v>
      </c>
      <c r="T311" s="118">
        <v>0.25062034739454092</v>
      </c>
      <c r="U311" s="117">
        <v>168.45533498759306</v>
      </c>
      <c r="V311" s="90"/>
      <c r="W311" s="90"/>
      <c r="X311" s="90"/>
      <c r="AA311" s="90"/>
      <c r="AB311" s="90"/>
      <c r="AC311" s="90"/>
    </row>
    <row r="312" spans="2:29" x14ac:dyDescent="0.2">
      <c r="B312" s="118" t="s">
        <v>141</v>
      </c>
      <c r="C312" s="118">
        <v>0.74</v>
      </c>
      <c r="D312" s="118">
        <v>55</v>
      </c>
      <c r="E312" s="118">
        <v>2230</v>
      </c>
      <c r="F312" s="118">
        <v>800</v>
      </c>
      <c r="G312" s="118">
        <v>100</v>
      </c>
      <c r="H312" s="118">
        <v>14</v>
      </c>
      <c r="I312" s="118">
        <v>250</v>
      </c>
      <c r="J312" s="118">
        <v>100</v>
      </c>
      <c r="K312" s="118">
        <v>10</v>
      </c>
      <c r="L312" s="118">
        <v>100</v>
      </c>
      <c r="M312" s="117">
        <v>44337.5</v>
      </c>
      <c r="N312" s="117">
        <v>367475</v>
      </c>
      <c r="O312" s="119">
        <v>-323137.5</v>
      </c>
      <c r="P312" s="117">
        <v>1.1372093922865654</v>
      </c>
      <c r="Q312" s="117">
        <v>44337.5</v>
      </c>
      <c r="R312" s="119">
        <v>-47075</v>
      </c>
      <c r="S312" s="118">
        <v>445</v>
      </c>
      <c r="T312" s="118">
        <v>0.24269662921348314</v>
      </c>
      <c r="U312" s="117">
        <v>99.634831460674164</v>
      </c>
      <c r="V312" s="90"/>
      <c r="W312" s="90"/>
      <c r="X312" s="90"/>
      <c r="AA312" s="90"/>
      <c r="AB312" s="90"/>
      <c r="AC312" s="90"/>
    </row>
    <row r="313" spans="2:29" x14ac:dyDescent="0.2">
      <c r="B313" s="118" t="s">
        <v>141</v>
      </c>
      <c r="C313" s="118">
        <v>0.71</v>
      </c>
      <c r="D313" s="118">
        <v>55</v>
      </c>
      <c r="E313" s="118">
        <v>2230</v>
      </c>
      <c r="F313" s="118">
        <v>800</v>
      </c>
      <c r="G313" s="118">
        <v>100</v>
      </c>
      <c r="H313" s="118">
        <v>14</v>
      </c>
      <c r="I313" s="118">
        <v>200</v>
      </c>
      <c r="J313" s="118">
        <v>75</v>
      </c>
      <c r="K313" s="118">
        <v>10</v>
      </c>
      <c r="L313" s="118">
        <v>100</v>
      </c>
      <c r="M313" s="117">
        <v>42975</v>
      </c>
      <c r="N313" s="117">
        <v>396200</v>
      </c>
      <c r="O313" s="119">
        <v>-353225</v>
      </c>
      <c r="P313" s="117">
        <v>1.1216646613348433</v>
      </c>
      <c r="Q313" s="117">
        <v>42975</v>
      </c>
      <c r="R313" s="119">
        <v>-36025</v>
      </c>
      <c r="S313" s="118">
        <v>517</v>
      </c>
      <c r="T313" s="118">
        <v>0.23791102514506771</v>
      </c>
      <c r="U313" s="117">
        <v>83.123791102514502</v>
      </c>
      <c r="V313" s="90"/>
      <c r="W313" s="90"/>
      <c r="X313" s="90"/>
      <c r="AA313" s="90"/>
      <c r="AB313" s="90"/>
      <c r="AC313" s="90"/>
    </row>
    <row r="314" spans="2:29" x14ac:dyDescent="0.2">
      <c r="B314" s="118" t="s">
        <v>141</v>
      </c>
      <c r="C314" s="118">
        <v>0.9</v>
      </c>
      <c r="D314" s="118">
        <v>55</v>
      </c>
      <c r="E314" s="118">
        <v>2230</v>
      </c>
      <c r="F314" s="118">
        <v>800</v>
      </c>
      <c r="G314" s="118">
        <v>100</v>
      </c>
      <c r="H314" s="118">
        <v>14</v>
      </c>
      <c r="I314" s="118">
        <v>200</v>
      </c>
      <c r="J314" s="118">
        <v>50</v>
      </c>
      <c r="K314" s="118">
        <v>10</v>
      </c>
      <c r="L314" s="118">
        <v>100</v>
      </c>
      <c r="M314" s="117">
        <v>51987.5</v>
      </c>
      <c r="N314" s="117">
        <v>425012.5</v>
      </c>
      <c r="O314" s="119">
        <v>-373025</v>
      </c>
      <c r="P314" s="117">
        <v>1.1393673346290463</v>
      </c>
      <c r="Q314" s="117">
        <v>51987.5</v>
      </c>
      <c r="R314" s="119">
        <v>-47087.5</v>
      </c>
      <c r="S314" s="118">
        <v>594</v>
      </c>
      <c r="T314" s="118">
        <v>0.27777777777777779</v>
      </c>
      <c r="U314" s="117">
        <v>87.521043771043765</v>
      </c>
      <c r="V314" s="90"/>
      <c r="W314" s="90"/>
      <c r="X314" s="90"/>
      <c r="AA314" s="90"/>
      <c r="AB314" s="90"/>
      <c r="AC314" s="90"/>
    </row>
    <row r="315" spans="2:29" x14ac:dyDescent="0.2">
      <c r="B315" s="118" t="s">
        <v>141</v>
      </c>
      <c r="C315" s="118">
        <v>0.99</v>
      </c>
      <c r="D315" s="118">
        <v>55</v>
      </c>
      <c r="E315" s="118">
        <v>2230</v>
      </c>
      <c r="F315" s="118">
        <v>800</v>
      </c>
      <c r="G315" s="118">
        <v>100</v>
      </c>
      <c r="H315" s="118">
        <v>14</v>
      </c>
      <c r="I315" s="118">
        <v>200</v>
      </c>
      <c r="J315" s="118">
        <v>25</v>
      </c>
      <c r="K315" s="118">
        <v>10</v>
      </c>
      <c r="L315" s="118">
        <v>100</v>
      </c>
      <c r="M315" s="117">
        <v>56050</v>
      </c>
      <c r="N315" s="117">
        <v>500262.5</v>
      </c>
      <c r="O315" s="119">
        <v>-444212.5</v>
      </c>
      <c r="P315" s="117">
        <v>1.1261783493260544</v>
      </c>
      <c r="Q315" s="117">
        <v>56050</v>
      </c>
      <c r="R315" s="119">
        <v>-41775</v>
      </c>
      <c r="S315" s="118">
        <v>804</v>
      </c>
      <c r="T315" s="118">
        <v>0.30845771144278605</v>
      </c>
      <c r="U315" s="117">
        <v>69.7139303482587</v>
      </c>
      <c r="V315" s="90"/>
      <c r="W315" s="90"/>
      <c r="X315" s="90"/>
      <c r="AA315" s="90"/>
      <c r="AB315" s="90"/>
      <c r="AC315" s="90"/>
    </row>
    <row r="316" spans="2:29" x14ac:dyDescent="0.2">
      <c r="B316" s="118" t="s">
        <v>141</v>
      </c>
      <c r="C316" s="118">
        <v>1.28</v>
      </c>
      <c r="D316" s="118">
        <v>55</v>
      </c>
      <c r="E316" s="118">
        <v>2230</v>
      </c>
      <c r="F316" s="118">
        <v>800</v>
      </c>
      <c r="G316" s="118">
        <v>100</v>
      </c>
      <c r="H316" s="118">
        <v>14</v>
      </c>
      <c r="I316" s="118">
        <v>200</v>
      </c>
      <c r="J316" s="118">
        <v>200</v>
      </c>
      <c r="K316" s="118">
        <v>10</v>
      </c>
      <c r="L316" s="118">
        <v>100</v>
      </c>
      <c r="M316" s="117">
        <v>85000</v>
      </c>
      <c r="N316" s="117">
        <v>346287.5</v>
      </c>
      <c r="O316" s="119">
        <v>-261287.5</v>
      </c>
      <c r="P316" s="117">
        <v>1.3253121561498349</v>
      </c>
      <c r="Q316" s="117">
        <v>85000</v>
      </c>
      <c r="R316" s="119">
        <v>-30525</v>
      </c>
      <c r="S316" s="118">
        <v>366</v>
      </c>
      <c r="T316" s="118">
        <v>0.21857923497267759</v>
      </c>
      <c r="U316" s="117">
        <v>232.24043715846994</v>
      </c>
      <c r="V316" s="90"/>
      <c r="W316" s="90"/>
      <c r="X316" s="90"/>
      <c r="AA316" s="90"/>
      <c r="AB316" s="90"/>
      <c r="AC316" s="90"/>
    </row>
    <row r="317" spans="2:29" x14ac:dyDescent="0.2">
      <c r="B317" s="118" t="s">
        <v>141</v>
      </c>
      <c r="C317" s="118">
        <v>1.23</v>
      </c>
      <c r="D317" s="118">
        <v>55</v>
      </c>
      <c r="E317" s="118">
        <v>2230</v>
      </c>
      <c r="F317" s="118">
        <v>800</v>
      </c>
      <c r="G317" s="118">
        <v>100</v>
      </c>
      <c r="H317" s="118">
        <v>14</v>
      </c>
      <c r="I317" s="118">
        <v>200</v>
      </c>
      <c r="J317" s="118">
        <v>175</v>
      </c>
      <c r="K317" s="118">
        <v>10</v>
      </c>
      <c r="L317" s="118">
        <v>100</v>
      </c>
      <c r="M317" s="117">
        <v>85762.5</v>
      </c>
      <c r="N317" s="117">
        <v>362750</v>
      </c>
      <c r="O317" s="119">
        <v>-276987.5</v>
      </c>
      <c r="P317" s="117">
        <v>1.309625885644659</v>
      </c>
      <c r="Q317" s="117">
        <v>85762.5</v>
      </c>
      <c r="R317" s="119">
        <v>-31725</v>
      </c>
      <c r="S317" s="118">
        <v>382</v>
      </c>
      <c r="T317" s="118">
        <v>0.21204188481675393</v>
      </c>
      <c r="U317" s="117">
        <v>224.50916230366491</v>
      </c>
      <c r="V317" s="90"/>
      <c r="W317" s="90"/>
      <c r="X317" s="90"/>
      <c r="AA317" s="90"/>
      <c r="AB317" s="90"/>
      <c r="AC317" s="90"/>
    </row>
    <row r="318" spans="2:29" x14ac:dyDescent="0.2">
      <c r="B318" s="118" t="s">
        <v>141</v>
      </c>
      <c r="C318" s="118">
        <v>1.28</v>
      </c>
      <c r="D318" s="118">
        <v>55</v>
      </c>
      <c r="E318" s="118">
        <v>2230</v>
      </c>
      <c r="F318" s="118">
        <v>800</v>
      </c>
      <c r="G318" s="118">
        <v>100</v>
      </c>
      <c r="H318" s="118">
        <v>14</v>
      </c>
      <c r="I318" s="118">
        <v>200</v>
      </c>
      <c r="J318" s="118">
        <v>150</v>
      </c>
      <c r="K318" s="118">
        <v>10</v>
      </c>
      <c r="L318" s="118">
        <v>100</v>
      </c>
      <c r="M318" s="117">
        <v>84962.5</v>
      </c>
      <c r="N318" s="117">
        <v>362787.5</v>
      </c>
      <c r="O318" s="119">
        <v>-277825</v>
      </c>
      <c r="P318" s="117">
        <v>1.305813011787996</v>
      </c>
      <c r="Q318" s="117">
        <v>84962.5</v>
      </c>
      <c r="R318" s="119">
        <v>-35362.5</v>
      </c>
      <c r="S318" s="118">
        <v>392</v>
      </c>
      <c r="T318" s="118">
        <v>0.22704081632653061</v>
      </c>
      <c r="U318" s="117">
        <v>216.74107142857142</v>
      </c>
      <c r="V318" s="90"/>
      <c r="W318" s="90"/>
      <c r="X318" s="90"/>
      <c r="AA318" s="90"/>
      <c r="AB318" s="90"/>
      <c r="AC318" s="90"/>
    </row>
    <row r="319" spans="2:29" x14ac:dyDescent="0.2">
      <c r="B319" s="118" t="s">
        <v>141</v>
      </c>
      <c r="C319" s="118">
        <v>1.1200000000000001</v>
      </c>
      <c r="D319" s="118">
        <v>55</v>
      </c>
      <c r="E319" s="118">
        <v>2230</v>
      </c>
      <c r="F319" s="118">
        <v>800</v>
      </c>
      <c r="G319" s="118">
        <v>100</v>
      </c>
      <c r="H319" s="118">
        <v>14</v>
      </c>
      <c r="I319" s="118">
        <v>200</v>
      </c>
      <c r="J319" s="118">
        <v>125</v>
      </c>
      <c r="K319" s="118">
        <v>10</v>
      </c>
      <c r="L319" s="118">
        <v>100</v>
      </c>
      <c r="M319" s="117">
        <v>67050</v>
      </c>
      <c r="N319" s="117">
        <v>361937.5</v>
      </c>
      <c r="O319" s="119">
        <v>-294887.5</v>
      </c>
      <c r="P319" s="117">
        <v>1.2273748463397058</v>
      </c>
      <c r="Q319" s="117">
        <v>67050</v>
      </c>
      <c r="R319" s="119">
        <v>-41137.5</v>
      </c>
      <c r="S319" s="118">
        <v>418</v>
      </c>
      <c r="T319" s="118">
        <v>0.23684210526315788</v>
      </c>
      <c r="U319" s="117">
        <v>160.40669856459331</v>
      </c>
      <c r="V319" s="90"/>
      <c r="W319" s="90"/>
      <c r="X319" s="90"/>
      <c r="AA319" s="90"/>
      <c r="AB319" s="90"/>
      <c r="AC319" s="90"/>
    </row>
    <row r="320" spans="2:29" x14ac:dyDescent="0.2">
      <c r="B320" s="118" t="s">
        <v>141</v>
      </c>
      <c r="C320" s="118">
        <v>0.74</v>
      </c>
      <c r="D320" s="118">
        <v>55</v>
      </c>
      <c r="E320" s="118">
        <v>2230</v>
      </c>
      <c r="F320" s="118">
        <v>800</v>
      </c>
      <c r="G320" s="118">
        <v>100</v>
      </c>
      <c r="H320" s="118">
        <v>14</v>
      </c>
      <c r="I320" s="118">
        <v>200</v>
      </c>
      <c r="J320" s="118">
        <v>100</v>
      </c>
      <c r="K320" s="118">
        <v>10</v>
      </c>
      <c r="L320" s="118">
        <v>100</v>
      </c>
      <c r="M320" s="117">
        <v>44962.5</v>
      </c>
      <c r="N320" s="117">
        <v>378412.5</v>
      </c>
      <c r="O320" s="119">
        <v>-333450</v>
      </c>
      <c r="P320" s="117">
        <v>1.1348403058929375</v>
      </c>
      <c r="Q320" s="117">
        <v>44962.5</v>
      </c>
      <c r="R320" s="119">
        <v>-44687.5</v>
      </c>
      <c r="S320" s="118">
        <v>459</v>
      </c>
      <c r="T320" s="118">
        <v>0.23529411764705882</v>
      </c>
      <c r="U320" s="117">
        <v>97.957516339869287</v>
      </c>
      <c r="V320" s="90"/>
      <c r="W320" s="90"/>
      <c r="X320" s="90"/>
      <c r="AA320" s="90"/>
      <c r="AB320" s="90"/>
      <c r="AC320" s="90"/>
    </row>
    <row r="321" spans="2:29" x14ac:dyDescent="0.2">
      <c r="B321" s="118" t="s">
        <v>141</v>
      </c>
      <c r="C321" s="118">
        <v>1.41</v>
      </c>
      <c r="D321" s="118">
        <v>55</v>
      </c>
      <c r="E321" s="118">
        <v>2230</v>
      </c>
      <c r="F321" s="118">
        <v>800</v>
      </c>
      <c r="G321" s="118">
        <v>100</v>
      </c>
      <c r="H321" s="118">
        <v>14</v>
      </c>
      <c r="I321" s="118">
        <v>1000</v>
      </c>
      <c r="J321" s="118">
        <v>75</v>
      </c>
      <c r="K321" s="118">
        <v>10</v>
      </c>
      <c r="L321" s="118">
        <v>100</v>
      </c>
      <c r="M321" s="117">
        <v>76162.5</v>
      </c>
      <c r="N321" s="117">
        <v>323537.5</v>
      </c>
      <c r="O321" s="119">
        <v>-247375</v>
      </c>
      <c r="P321" s="117">
        <v>1.3078827690752906</v>
      </c>
      <c r="Q321" s="117">
        <v>76162.5</v>
      </c>
      <c r="R321" s="119">
        <v>-24775</v>
      </c>
      <c r="S321" s="118">
        <v>375</v>
      </c>
      <c r="T321" s="118">
        <v>0.248</v>
      </c>
      <c r="U321" s="117">
        <v>203.1</v>
      </c>
      <c r="V321" s="90"/>
      <c r="W321" s="90"/>
      <c r="X321" s="90"/>
      <c r="AA321" s="90"/>
      <c r="AB321" s="90"/>
      <c r="AC321" s="90"/>
    </row>
    <row r="322" spans="2:29" x14ac:dyDescent="0.2">
      <c r="B322" s="118" t="s">
        <v>141</v>
      </c>
      <c r="C322" s="118">
        <v>1.44</v>
      </c>
      <c r="D322" s="118">
        <v>55</v>
      </c>
      <c r="E322" s="118">
        <v>2230</v>
      </c>
      <c r="F322" s="118">
        <v>800</v>
      </c>
      <c r="G322" s="118">
        <v>100</v>
      </c>
      <c r="H322" s="118">
        <v>14</v>
      </c>
      <c r="I322" s="118">
        <v>1000</v>
      </c>
      <c r="J322" s="118">
        <v>50</v>
      </c>
      <c r="K322" s="118">
        <v>10</v>
      </c>
      <c r="L322" s="118">
        <v>100</v>
      </c>
      <c r="M322" s="117">
        <v>75100</v>
      </c>
      <c r="N322" s="117">
        <v>352325</v>
      </c>
      <c r="O322" s="119">
        <v>-277225</v>
      </c>
      <c r="P322" s="117">
        <v>1.2708990891874832</v>
      </c>
      <c r="Q322" s="117">
        <v>75100</v>
      </c>
      <c r="R322" s="119">
        <v>-32662.5</v>
      </c>
      <c r="S322" s="118">
        <v>454</v>
      </c>
      <c r="T322" s="118">
        <v>0.2753303964757709</v>
      </c>
      <c r="U322" s="117">
        <v>165.41850220264317</v>
      </c>
      <c r="V322" s="90"/>
      <c r="W322" s="90"/>
      <c r="X322" s="90"/>
      <c r="AA322" s="90"/>
      <c r="AB322" s="90"/>
      <c r="AC322" s="90"/>
    </row>
    <row r="323" spans="2:29" x14ac:dyDescent="0.2">
      <c r="B323" s="118" t="s">
        <v>141</v>
      </c>
      <c r="C323" s="118">
        <v>1.66</v>
      </c>
      <c r="D323" s="118">
        <v>55</v>
      </c>
      <c r="E323" s="118">
        <v>2230</v>
      </c>
      <c r="F323" s="118">
        <v>800</v>
      </c>
      <c r="G323" s="118">
        <v>100</v>
      </c>
      <c r="H323" s="118">
        <v>14</v>
      </c>
      <c r="I323" s="118">
        <v>1000</v>
      </c>
      <c r="J323" s="118">
        <v>25</v>
      </c>
      <c r="K323" s="118">
        <v>10</v>
      </c>
      <c r="L323" s="118">
        <v>100</v>
      </c>
      <c r="M323" s="117">
        <v>88325</v>
      </c>
      <c r="N323" s="117">
        <v>432050</v>
      </c>
      <c r="O323" s="119">
        <v>-343725</v>
      </c>
      <c r="P323" s="117">
        <v>1.2569641428467524</v>
      </c>
      <c r="Q323" s="117">
        <v>88325</v>
      </c>
      <c r="R323" s="119">
        <v>-32725</v>
      </c>
      <c r="S323" s="118">
        <v>653</v>
      </c>
      <c r="T323" s="118">
        <v>0.31699846860643183</v>
      </c>
      <c r="U323" s="117">
        <v>135.260336906585</v>
      </c>
      <c r="V323" s="90"/>
      <c r="W323" s="90"/>
      <c r="X323" s="90"/>
      <c r="AA323" s="90"/>
      <c r="AB323" s="90"/>
      <c r="AC323" s="90"/>
    </row>
    <row r="324" spans="2:29" x14ac:dyDescent="0.2">
      <c r="B324" s="118" t="s">
        <v>141</v>
      </c>
      <c r="C324" s="118">
        <v>2.1</v>
      </c>
      <c r="D324" s="118">
        <v>55</v>
      </c>
      <c r="E324" s="118">
        <v>2230</v>
      </c>
      <c r="F324" s="118">
        <v>800</v>
      </c>
      <c r="G324" s="118">
        <v>100</v>
      </c>
      <c r="H324" s="118">
        <v>14</v>
      </c>
      <c r="I324" s="118">
        <v>1000</v>
      </c>
      <c r="J324" s="118">
        <v>200</v>
      </c>
      <c r="K324" s="118">
        <v>10</v>
      </c>
      <c r="L324" s="118">
        <v>100</v>
      </c>
      <c r="M324" s="117">
        <v>124050</v>
      </c>
      <c r="N324" s="117">
        <v>274725</v>
      </c>
      <c r="O324" s="119">
        <v>-150675</v>
      </c>
      <c r="P324" s="117">
        <v>1.8232951717272274</v>
      </c>
      <c r="Q324" s="117">
        <v>124050</v>
      </c>
      <c r="R324" s="119">
        <v>-14950</v>
      </c>
      <c r="S324" s="118">
        <v>226</v>
      </c>
      <c r="T324" s="118">
        <v>0.25221238938053098</v>
      </c>
      <c r="U324" s="117">
        <v>548.89380530973449</v>
      </c>
      <c r="V324" s="90"/>
      <c r="W324" s="90"/>
      <c r="X324" s="90"/>
      <c r="AA324" s="90"/>
      <c r="AB324" s="90"/>
      <c r="AC324" s="90"/>
    </row>
    <row r="325" spans="2:29" x14ac:dyDescent="0.2">
      <c r="B325" s="118" t="s">
        <v>141</v>
      </c>
      <c r="C325" s="118">
        <v>2.0099999999999998</v>
      </c>
      <c r="D325" s="118">
        <v>55</v>
      </c>
      <c r="E325" s="118">
        <v>2230</v>
      </c>
      <c r="F325" s="118">
        <v>800</v>
      </c>
      <c r="G325" s="118">
        <v>100</v>
      </c>
      <c r="H325" s="118">
        <v>14</v>
      </c>
      <c r="I325" s="118">
        <v>1000</v>
      </c>
      <c r="J325" s="118">
        <v>175</v>
      </c>
      <c r="K325" s="118">
        <v>10</v>
      </c>
      <c r="L325" s="118">
        <v>100</v>
      </c>
      <c r="M325" s="117">
        <v>127175</v>
      </c>
      <c r="N325" s="117">
        <v>292400</v>
      </c>
      <c r="O325" s="119">
        <v>-165225</v>
      </c>
      <c r="P325" s="117">
        <v>1.7697079739748827</v>
      </c>
      <c r="Q325" s="117">
        <v>127175</v>
      </c>
      <c r="R325" s="119">
        <v>-17587.5</v>
      </c>
      <c r="S325" s="118">
        <v>240</v>
      </c>
      <c r="T325" s="118">
        <v>0.23749999999999999</v>
      </c>
      <c r="U325" s="117">
        <v>529.89583333333337</v>
      </c>
      <c r="V325" s="90"/>
      <c r="W325" s="90"/>
      <c r="X325" s="90"/>
      <c r="AA325" s="90"/>
      <c r="AB325" s="90"/>
      <c r="AC325" s="90"/>
    </row>
    <row r="326" spans="2:29" x14ac:dyDescent="0.2">
      <c r="B326" s="118" t="s">
        <v>141</v>
      </c>
      <c r="C326" s="118">
        <v>2.0299999999999998</v>
      </c>
      <c r="D326" s="118">
        <v>55</v>
      </c>
      <c r="E326" s="118">
        <v>2230</v>
      </c>
      <c r="F326" s="118">
        <v>800</v>
      </c>
      <c r="G326" s="118">
        <v>100</v>
      </c>
      <c r="H326" s="118">
        <v>14</v>
      </c>
      <c r="I326" s="118">
        <v>1000</v>
      </c>
      <c r="J326" s="118">
        <v>150</v>
      </c>
      <c r="K326" s="118">
        <v>10</v>
      </c>
      <c r="L326" s="118">
        <v>100</v>
      </c>
      <c r="M326" s="117">
        <v>122387.5</v>
      </c>
      <c r="N326" s="117">
        <v>290362.5</v>
      </c>
      <c r="O326" s="119">
        <v>-167975</v>
      </c>
      <c r="P326" s="117">
        <v>1.7286054472391725</v>
      </c>
      <c r="Q326" s="117">
        <v>122387.5</v>
      </c>
      <c r="R326" s="119">
        <v>-22787.5</v>
      </c>
      <c r="S326" s="118">
        <v>258</v>
      </c>
      <c r="T326" s="118">
        <v>0.23643410852713179</v>
      </c>
      <c r="U326" s="117">
        <v>474.37015503875966</v>
      </c>
      <c r="V326" s="90"/>
      <c r="W326" s="90"/>
      <c r="X326" s="90"/>
      <c r="AA326" s="90"/>
      <c r="AB326" s="90"/>
      <c r="AC326" s="90"/>
    </row>
    <row r="327" spans="2:29" x14ac:dyDescent="0.2">
      <c r="B327" s="118" t="s">
        <v>141</v>
      </c>
      <c r="C327" s="118">
        <v>1.91</v>
      </c>
      <c r="D327" s="118">
        <v>55</v>
      </c>
      <c r="E327" s="118">
        <v>2230</v>
      </c>
      <c r="F327" s="118">
        <v>800</v>
      </c>
      <c r="G327" s="118">
        <v>100</v>
      </c>
      <c r="H327" s="118">
        <v>14</v>
      </c>
      <c r="I327" s="118">
        <v>1000</v>
      </c>
      <c r="J327" s="118">
        <v>125</v>
      </c>
      <c r="K327" s="118">
        <v>10</v>
      </c>
      <c r="L327" s="118">
        <v>100</v>
      </c>
      <c r="M327" s="117">
        <v>101700</v>
      </c>
      <c r="N327" s="117">
        <v>288275</v>
      </c>
      <c r="O327" s="119">
        <v>-186575</v>
      </c>
      <c r="P327" s="117">
        <v>1.5450891062575371</v>
      </c>
      <c r="Q327" s="117">
        <v>101700</v>
      </c>
      <c r="R327" s="119">
        <v>-24787.5</v>
      </c>
      <c r="S327" s="118">
        <v>283</v>
      </c>
      <c r="T327" s="118">
        <v>0.25795053003533569</v>
      </c>
      <c r="U327" s="117">
        <v>359.36395759717317</v>
      </c>
      <c r="V327" s="90"/>
      <c r="W327" s="90"/>
      <c r="X327" s="90"/>
      <c r="AA327" s="90"/>
      <c r="AB327" s="90"/>
      <c r="AC327" s="90"/>
    </row>
    <row r="328" spans="2:29" ht="13.5" thickBot="1" x14ac:dyDescent="0.25">
      <c r="B328" s="126" t="s">
        <v>141</v>
      </c>
      <c r="C328" s="126">
        <v>1.44</v>
      </c>
      <c r="D328" s="126">
        <v>55</v>
      </c>
      <c r="E328" s="126">
        <v>2230</v>
      </c>
      <c r="F328" s="126">
        <v>800</v>
      </c>
      <c r="G328" s="126">
        <v>100</v>
      </c>
      <c r="H328" s="126">
        <v>14</v>
      </c>
      <c r="I328" s="126">
        <v>1000</v>
      </c>
      <c r="J328" s="126">
        <v>100</v>
      </c>
      <c r="K328" s="126">
        <v>10</v>
      </c>
      <c r="L328" s="126">
        <v>100</v>
      </c>
      <c r="M328" s="127">
        <v>78137.5</v>
      </c>
      <c r="N328" s="127">
        <v>303412.5</v>
      </c>
      <c r="O328" s="128">
        <v>-225275</v>
      </c>
      <c r="P328" s="127">
        <v>1.3468538453001886</v>
      </c>
      <c r="Q328" s="127">
        <v>78137.5</v>
      </c>
      <c r="R328" s="128">
        <v>-30275</v>
      </c>
      <c r="S328" s="126">
        <v>326</v>
      </c>
      <c r="T328" s="126">
        <v>0.24539877300613497</v>
      </c>
      <c r="U328" s="127">
        <v>239.68558282208588</v>
      </c>
      <c r="V328" s="129">
        <f>D328</f>
        <v>55</v>
      </c>
      <c r="W328" s="129">
        <f>AVERAGE(C193:C328)</f>
        <v>1.364558823529411</v>
      </c>
      <c r="X328" s="129">
        <f>MAX(C193:C328)</f>
        <v>2.11</v>
      </c>
      <c r="AA328" s="129"/>
      <c r="AB328" s="129"/>
      <c r="AC328" s="129"/>
    </row>
    <row r="329" spans="2:29" x14ac:dyDescent="0.2">
      <c r="B329" s="123" t="s">
        <v>141</v>
      </c>
      <c r="C329" s="123">
        <v>1.39</v>
      </c>
      <c r="D329" s="123">
        <v>50</v>
      </c>
      <c r="E329" s="123">
        <v>2230</v>
      </c>
      <c r="F329" s="123">
        <v>800</v>
      </c>
      <c r="G329" s="123">
        <v>100</v>
      </c>
      <c r="H329" s="123">
        <v>14</v>
      </c>
      <c r="I329" s="123">
        <v>950</v>
      </c>
      <c r="J329" s="123">
        <v>75</v>
      </c>
      <c r="K329" s="123">
        <v>10</v>
      </c>
      <c r="L329" s="123">
        <v>100</v>
      </c>
      <c r="M329" s="124">
        <v>70950</v>
      </c>
      <c r="N329" s="124">
        <v>333550</v>
      </c>
      <c r="O329" s="125">
        <v>-262600</v>
      </c>
      <c r="P329" s="124">
        <v>1.2701827875095202</v>
      </c>
      <c r="Q329" s="124">
        <v>70950</v>
      </c>
      <c r="R329" s="125">
        <v>-28862.5</v>
      </c>
      <c r="S329" s="123">
        <v>425</v>
      </c>
      <c r="T329" s="123">
        <v>0.26823529411764707</v>
      </c>
      <c r="U329" s="124">
        <v>166.94117647058823</v>
      </c>
      <c r="V329" s="92"/>
      <c r="W329" s="92"/>
      <c r="X329" s="92"/>
      <c r="AA329" s="92"/>
      <c r="AB329" s="92"/>
      <c r="AC329" s="92"/>
    </row>
    <row r="330" spans="2:29" x14ac:dyDescent="0.2">
      <c r="B330" s="118" t="s">
        <v>141</v>
      </c>
      <c r="C330" s="118">
        <v>1.47</v>
      </c>
      <c r="D330" s="118">
        <v>50</v>
      </c>
      <c r="E330" s="118">
        <v>2230</v>
      </c>
      <c r="F330" s="118">
        <v>800</v>
      </c>
      <c r="G330" s="118">
        <v>100</v>
      </c>
      <c r="H330" s="118">
        <v>14</v>
      </c>
      <c r="I330" s="118">
        <v>950</v>
      </c>
      <c r="J330" s="118">
        <v>50</v>
      </c>
      <c r="K330" s="118">
        <v>10</v>
      </c>
      <c r="L330" s="118">
        <v>100</v>
      </c>
      <c r="M330" s="117">
        <v>81175</v>
      </c>
      <c r="N330" s="117">
        <v>383300</v>
      </c>
      <c r="O330" s="119">
        <v>-302125</v>
      </c>
      <c r="P330" s="117">
        <v>1.268680182043856</v>
      </c>
      <c r="Q330" s="117">
        <v>81175</v>
      </c>
      <c r="R330" s="119">
        <v>-37300</v>
      </c>
      <c r="S330" s="118">
        <v>534</v>
      </c>
      <c r="T330" s="118">
        <v>0.27153558052434457</v>
      </c>
      <c r="U330" s="117">
        <v>152.01310861423221</v>
      </c>
      <c r="V330" s="90"/>
      <c r="W330" s="90"/>
      <c r="X330" s="90"/>
      <c r="AA330" s="90"/>
      <c r="AB330" s="90"/>
      <c r="AC330" s="90"/>
    </row>
    <row r="331" spans="2:29" x14ac:dyDescent="0.2">
      <c r="B331" s="118" t="s">
        <v>141</v>
      </c>
      <c r="C331" s="118">
        <v>1.1200000000000001</v>
      </c>
      <c r="D331" s="118">
        <v>50</v>
      </c>
      <c r="E331" s="118">
        <v>2230</v>
      </c>
      <c r="F331" s="118">
        <v>800</v>
      </c>
      <c r="G331" s="118">
        <v>100</v>
      </c>
      <c r="H331" s="118">
        <v>14</v>
      </c>
      <c r="I331" s="118">
        <v>950</v>
      </c>
      <c r="J331" s="118">
        <v>25</v>
      </c>
      <c r="K331" s="118">
        <v>10</v>
      </c>
      <c r="L331" s="118">
        <v>100</v>
      </c>
      <c r="M331" s="117">
        <v>57300</v>
      </c>
      <c r="N331" s="117">
        <v>444675</v>
      </c>
      <c r="O331" s="119">
        <v>-387375</v>
      </c>
      <c r="P331" s="117">
        <v>1.1479186834462729</v>
      </c>
      <c r="Q331" s="117">
        <v>57300</v>
      </c>
      <c r="R331" s="119">
        <v>-28500</v>
      </c>
      <c r="S331" s="118">
        <v>776</v>
      </c>
      <c r="T331" s="118">
        <v>0.28092783505154639</v>
      </c>
      <c r="U331" s="117">
        <v>73.840206185567013</v>
      </c>
      <c r="V331" s="90"/>
      <c r="W331" s="90"/>
      <c r="X331" s="90"/>
      <c r="AA331" s="90"/>
      <c r="AB331" s="90"/>
      <c r="AC331" s="90"/>
    </row>
    <row r="332" spans="2:29" x14ac:dyDescent="0.2">
      <c r="B332" s="118" t="s">
        <v>141</v>
      </c>
      <c r="C332" s="118">
        <v>1.96</v>
      </c>
      <c r="D332" s="118">
        <v>50</v>
      </c>
      <c r="E332" s="118">
        <v>2230</v>
      </c>
      <c r="F332" s="118">
        <v>800</v>
      </c>
      <c r="G332" s="118">
        <v>100</v>
      </c>
      <c r="H332" s="118">
        <v>14</v>
      </c>
      <c r="I332" s="118">
        <v>950</v>
      </c>
      <c r="J332" s="118">
        <v>200</v>
      </c>
      <c r="K332" s="118">
        <v>10</v>
      </c>
      <c r="L332" s="118">
        <v>100</v>
      </c>
      <c r="M332" s="117">
        <v>122037.5</v>
      </c>
      <c r="N332" s="117">
        <v>298500</v>
      </c>
      <c r="O332" s="119">
        <v>-176462.5</v>
      </c>
      <c r="P332" s="117">
        <v>1.6915775306368208</v>
      </c>
      <c r="Q332" s="117">
        <v>122037.5</v>
      </c>
      <c r="R332" s="119">
        <v>-16600</v>
      </c>
      <c r="S332" s="118">
        <v>263</v>
      </c>
      <c r="T332" s="118">
        <v>0.21292775665399238</v>
      </c>
      <c r="U332" s="117">
        <v>464.0209125475285</v>
      </c>
      <c r="V332" s="90"/>
      <c r="W332" s="90"/>
      <c r="X332" s="90"/>
      <c r="AA332" s="90"/>
      <c r="AB332" s="90"/>
      <c r="AC332" s="90"/>
    </row>
    <row r="333" spans="2:29" x14ac:dyDescent="0.2">
      <c r="B333" s="118" t="s">
        <v>141</v>
      </c>
      <c r="C333" s="118">
        <v>1.71</v>
      </c>
      <c r="D333" s="118">
        <v>50</v>
      </c>
      <c r="E333" s="118">
        <v>2230</v>
      </c>
      <c r="F333" s="118">
        <v>800</v>
      </c>
      <c r="G333" s="118">
        <v>100</v>
      </c>
      <c r="H333" s="118">
        <v>14</v>
      </c>
      <c r="I333" s="118">
        <v>950</v>
      </c>
      <c r="J333" s="118">
        <v>175</v>
      </c>
      <c r="K333" s="118">
        <v>10</v>
      </c>
      <c r="L333" s="118">
        <v>100</v>
      </c>
      <c r="M333" s="117">
        <v>104287.5</v>
      </c>
      <c r="N333" s="117">
        <v>296837.5</v>
      </c>
      <c r="O333" s="119">
        <v>-192550</v>
      </c>
      <c r="P333" s="117">
        <v>1.5416125681641133</v>
      </c>
      <c r="Q333" s="117">
        <v>104287.5</v>
      </c>
      <c r="R333" s="119">
        <v>-20662.5</v>
      </c>
      <c r="S333" s="118">
        <v>288</v>
      </c>
      <c r="T333" s="118">
        <v>0.21180555555555555</v>
      </c>
      <c r="U333" s="117">
        <v>362.109375</v>
      </c>
      <c r="V333" s="90"/>
      <c r="W333" s="90"/>
      <c r="X333" s="90"/>
      <c r="AA333" s="90"/>
      <c r="AB333" s="90"/>
      <c r="AC333" s="90"/>
    </row>
    <row r="334" spans="2:29" x14ac:dyDescent="0.2">
      <c r="B334" s="118" t="s">
        <v>141</v>
      </c>
      <c r="C334" s="118">
        <v>1.45</v>
      </c>
      <c r="D334" s="118">
        <v>50</v>
      </c>
      <c r="E334" s="118">
        <v>2230</v>
      </c>
      <c r="F334" s="118">
        <v>800</v>
      </c>
      <c r="G334" s="118">
        <v>100</v>
      </c>
      <c r="H334" s="118">
        <v>14</v>
      </c>
      <c r="I334" s="118">
        <v>950</v>
      </c>
      <c r="J334" s="118">
        <v>150</v>
      </c>
      <c r="K334" s="118">
        <v>10</v>
      </c>
      <c r="L334" s="118">
        <v>100</v>
      </c>
      <c r="M334" s="117">
        <v>76687.5</v>
      </c>
      <c r="N334" s="117">
        <v>292562.5</v>
      </c>
      <c r="O334" s="119">
        <v>-215875</v>
      </c>
      <c r="P334" s="117">
        <v>1.3552403011001737</v>
      </c>
      <c r="Q334" s="117">
        <v>76687.5</v>
      </c>
      <c r="R334" s="119">
        <v>-30112.5</v>
      </c>
      <c r="S334" s="118">
        <v>316</v>
      </c>
      <c r="T334" s="118">
        <v>0.22151898734177214</v>
      </c>
      <c r="U334" s="117">
        <v>242.68196202531647</v>
      </c>
      <c r="V334" s="90"/>
      <c r="W334" s="90"/>
      <c r="X334" s="90"/>
      <c r="AA334" s="90"/>
      <c r="AB334" s="90"/>
      <c r="AC334" s="90"/>
    </row>
    <row r="335" spans="2:29" x14ac:dyDescent="0.2">
      <c r="B335" s="118" t="s">
        <v>141</v>
      </c>
      <c r="C335" s="118">
        <v>1.6</v>
      </c>
      <c r="D335" s="118">
        <v>50</v>
      </c>
      <c r="E335" s="118">
        <v>2230</v>
      </c>
      <c r="F335" s="118">
        <v>800</v>
      </c>
      <c r="G335" s="118">
        <v>100</v>
      </c>
      <c r="H335" s="118">
        <v>14</v>
      </c>
      <c r="I335" s="118">
        <v>950</v>
      </c>
      <c r="J335" s="118">
        <v>125</v>
      </c>
      <c r="K335" s="118">
        <v>10</v>
      </c>
      <c r="L335" s="118">
        <v>100</v>
      </c>
      <c r="M335" s="117">
        <v>87937.5</v>
      </c>
      <c r="N335" s="117">
        <v>311275</v>
      </c>
      <c r="O335" s="119">
        <v>-223337.5</v>
      </c>
      <c r="P335" s="117">
        <v>1.3937426540549616</v>
      </c>
      <c r="Q335" s="117">
        <v>87937.5</v>
      </c>
      <c r="R335" s="119">
        <v>-26325</v>
      </c>
      <c r="S335" s="118">
        <v>334</v>
      </c>
      <c r="T335" s="118">
        <v>0.23053892215568864</v>
      </c>
      <c r="U335" s="117">
        <v>263.28592814371257</v>
      </c>
      <c r="V335" s="90"/>
      <c r="W335" s="90"/>
      <c r="X335" s="90"/>
      <c r="AA335" s="90"/>
      <c r="AB335" s="90"/>
      <c r="AC335" s="90"/>
    </row>
    <row r="336" spans="2:29" x14ac:dyDescent="0.2">
      <c r="B336" s="118" t="s">
        <v>141</v>
      </c>
      <c r="C336" s="118">
        <v>1.3</v>
      </c>
      <c r="D336" s="118">
        <v>50</v>
      </c>
      <c r="E336" s="118">
        <v>2230</v>
      </c>
      <c r="F336" s="118">
        <v>800</v>
      </c>
      <c r="G336" s="118">
        <v>100</v>
      </c>
      <c r="H336" s="118">
        <v>14</v>
      </c>
      <c r="I336" s="118">
        <v>950</v>
      </c>
      <c r="J336" s="118">
        <v>100</v>
      </c>
      <c r="K336" s="118">
        <v>10</v>
      </c>
      <c r="L336" s="118">
        <v>100</v>
      </c>
      <c r="M336" s="117">
        <v>71637.5</v>
      </c>
      <c r="N336" s="117">
        <v>323737.5</v>
      </c>
      <c r="O336" s="119">
        <v>-252100</v>
      </c>
      <c r="P336" s="117">
        <v>1.2841630305434351</v>
      </c>
      <c r="Q336" s="117">
        <v>71637.5</v>
      </c>
      <c r="R336" s="119">
        <v>-28125</v>
      </c>
      <c r="S336" s="118">
        <v>372</v>
      </c>
      <c r="T336" s="118">
        <v>0.239247311827957</v>
      </c>
      <c r="U336" s="117">
        <v>192.57392473118279</v>
      </c>
      <c r="V336" s="90"/>
      <c r="W336" s="90"/>
      <c r="X336" s="90"/>
      <c r="AA336" s="90"/>
      <c r="AB336" s="90"/>
      <c r="AC336" s="90"/>
    </row>
    <row r="337" spans="2:29" x14ac:dyDescent="0.2">
      <c r="B337" s="118" t="s">
        <v>141</v>
      </c>
      <c r="C337" s="118">
        <v>1.33</v>
      </c>
      <c r="D337" s="118">
        <v>50</v>
      </c>
      <c r="E337" s="118">
        <v>2230</v>
      </c>
      <c r="F337" s="118">
        <v>800</v>
      </c>
      <c r="G337" s="118">
        <v>100</v>
      </c>
      <c r="H337" s="118">
        <v>14</v>
      </c>
      <c r="I337" s="118">
        <v>900</v>
      </c>
      <c r="J337" s="118">
        <v>75</v>
      </c>
      <c r="K337" s="118">
        <v>10</v>
      </c>
      <c r="L337" s="118">
        <v>100</v>
      </c>
      <c r="M337" s="117">
        <v>68100</v>
      </c>
      <c r="N337" s="117">
        <v>336087.5</v>
      </c>
      <c r="O337" s="119">
        <v>-267987.5</v>
      </c>
      <c r="P337" s="117">
        <v>1.2541163300527076</v>
      </c>
      <c r="Q337" s="117">
        <v>68100</v>
      </c>
      <c r="R337" s="119">
        <v>-31575</v>
      </c>
      <c r="S337" s="118">
        <v>433</v>
      </c>
      <c r="T337" s="118">
        <v>0.26327944572748269</v>
      </c>
      <c r="U337" s="117">
        <v>157.27482678983833</v>
      </c>
      <c r="V337" s="90"/>
      <c r="W337" s="90"/>
      <c r="X337" s="90"/>
      <c r="AA337" s="90"/>
      <c r="AB337" s="90"/>
      <c r="AC337" s="90"/>
    </row>
    <row r="338" spans="2:29" x14ac:dyDescent="0.2">
      <c r="B338" s="118" t="s">
        <v>141</v>
      </c>
      <c r="C338" s="118">
        <v>1.42</v>
      </c>
      <c r="D338" s="118">
        <v>50</v>
      </c>
      <c r="E338" s="118">
        <v>2230</v>
      </c>
      <c r="F338" s="118">
        <v>800</v>
      </c>
      <c r="G338" s="118">
        <v>100</v>
      </c>
      <c r="H338" s="118">
        <v>14</v>
      </c>
      <c r="I338" s="118">
        <v>900</v>
      </c>
      <c r="J338" s="118">
        <v>50</v>
      </c>
      <c r="K338" s="118">
        <v>10</v>
      </c>
      <c r="L338" s="118">
        <v>100</v>
      </c>
      <c r="M338" s="117">
        <v>78350</v>
      </c>
      <c r="N338" s="117">
        <v>385687.5</v>
      </c>
      <c r="O338" s="119">
        <v>-307337.5</v>
      </c>
      <c r="P338" s="117">
        <v>1.2549314678488632</v>
      </c>
      <c r="Q338" s="117">
        <v>78350</v>
      </c>
      <c r="R338" s="119">
        <v>-40012.5</v>
      </c>
      <c r="S338" s="118">
        <v>542</v>
      </c>
      <c r="T338" s="118">
        <v>0.26752767527675275</v>
      </c>
      <c r="U338" s="117">
        <v>144.55719557195573</v>
      </c>
      <c r="V338" s="90"/>
      <c r="W338" s="90"/>
      <c r="X338" s="90"/>
      <c r="AA338" s="90"/>
      <c r="AB338" s="90"/>
      <c r="AC338" s="90"/>
    </row>
    <row r="339" spans="2:29" x14ac:dyDescent="0.2">
      <c r="B339" s="118" t="s">
        <v>141</v>
      </c>
      <c r="C339" s="118">
        <v>1.06</v>
      </c>
      <c r="D339" s="118">
        <v>50</v>
      </c>
      <c r="E339" s="118">
        <v>2230</v>
      </c>
      <c r="F339" s="118">
        <v>800</v>
      </c>
      <c r="G339" s="118">
        <v>100</v>
      </c>
      <c r="H339" s="118">
        <v>14</v>
      </c>
      <c r="I339" s="118">
        <v>900</v>
      </c>
      <c r="J339" s="118">
        <v>25</v>
      </c>
      <c r="K339" s="118">
        <v>10</v>
      </c>
      <c r="L339" s="118">
        <v>100</v>
      </c>
      <c r="M339" s="117">
        <v>54275</v>
      </c>
      <c r="N339" s="117">
        <v>445600</v>
      </c>
      <c r="O339" s="119">
        <v>-391325</v>
      </c>
      <c r="P339" s="117">
        <v>1.1386954577397304</v>
      </c>
      <c r="Q339" s="117">
        <v>54275</v>
      </c>
      <c r="R339" s="119">
        <v>-27162.5</v>
      </c>
      <c r="S339" s="118">
        <v>785</v>
      </c>
      <c r="T339" s="118">
        <v>0.28280254777070063</v>
      </c>
      <c r="U339" s="117">
        <v>69.140127388535035</v>
      </c>
      <c r="V339" s="90"/>
      <c r="W339" s="90"/>
      <c r="X339" s="90"/>
      <c r="AA339" s="90"/>
      <c r="AB339" s="90"/>
      <c r="AC339" s="90"/>
    </row>
    <row r="340" spans="2:29" x14ac:dyDescent="0.2">
      <c r="B340" s="118" t="s">
        <v>141</v>
      </c>
      <c r="C340" s="118">
        <v>1.95</v>
      </c>
      <c r="D340" s="118">
        <v>50</v>
      </c>
      <c r="E340" s="118">
        <v>2230</v>
      </c>
      <c r="F340" s="118">
        <v>800</v>
      </c>
      <c r="G340" s="118">
        <v>100</v>
      </c>
      <c r="H340" s="118">
        <v>14</v>
      </c>
      <c r="I340" s="118">
        <v>900</v>
      </c>
      <c r="J340" s="118">
        <v>200</v>
      </c>
      <c r="K340" s="118">
        <v>10</v>
      </c>
      <c r="L340" s="118">
        <v>100</v>
      </c>
      <c r="M340" s="117">
        <v>121725</v>
      </c>
      <c r="N340" s="117">
        <v>301850</v>
      </c>
      <c r="O340" s="119">
        <v>-180125</v>
      </c>
      <c r="P340" s="117">
        <v>1.6757807078417766</v>
      </c>
      <c r="Q340" s="117">
        <v>121725</v>
      </c>
      <c r="R340" s="119">
        <v>-16050</v>
      </c>
      <c r="S340" s="118">
        <v>269</v>
      </c>
      <c r="T340" s="118">
        <v>0.20817843866171004</v>
      </c>
      <c r="U340" s="117">
        <v>452.50929368029739</v>
      </c>
      <c r="V340" s="90"/>
      <c r="W340" s="90"/>
      <c r="X340" s="90"/>
      <c r="AA340" s="90"/>
      <c r="AB340" s="90"/>
      <c r="AC340" s="90"/>
    </row>
    <row r="341" spans="2:29" x14ac:dyDescent="0.2">
      <c r="B341" s="118" t="s">
        <v>141</v>
      </c>
      <c r="C341" s="118">
        <v>1.7</v>
      </c>
      <c r="D341" s="118">
        <v>50</v>
      </c>
      <c r="E341" s="118">
        <v>2230</v>
      </c>
      <c r="F341" s="118">
        <v>800</v>
      </c>
      <c r="G341" s="118">
        <v>100</v>
      </c>
      <c r="H341" s="118">
        <v>14</v>
      </c>
      <c r="I341" s="118">
        <v>900</v>
      </c>
      <c r="J341" s="118">
        <v>175</v>
      </c>
      <c r="K341" s="118">
        <v>10</v>
      </c>
      <c r="L341" s="118">
        <v>100</v>
      </c>
      <c r="M341" s="117">
        <v>103975</v>
      </c>
      <c r="N341" s="117">
        <v>300325</v>
      </c>
      <c r="O341" s="119">
        <v>-196350</v>
      </c>
      <c r="P341" s="117">
        <v>1.5295390883626179</v>
      </c>
      <c r="Q341" s="117">
        <v>103975</v>
      </c>
      <c r="R341" s="119">
        <v>-20062.5</v>
      </c>
      <c r="S341" s="118">
        <v>294</v>
      </c>
      <c r="T341" s="118">
        <v>0.21088435374149661</v>
      </c>
      <c r="U341" s="117">
        <v>353.65646258503403</v>
      </c>
      <c r="V341" s="90"/>
      <c r="W341" s="90"/>
      <c r="X341" s="90"/>
      <c r="AA341" s="90"/>
      <c r="AB341" s="90"/>
      <c r="AC341" s="90"/>
    </row>
    <row r="342" spans="2:29" x14ac:dyDescent="0.2">
      <c r="B342" s="118" t="s">
        <v>141</v>
      </c>
      <c r="C342" s="118">
        <v>1.43</v>
      </c>
      <c r="D342" s="118">
        <v>50</v>
      </c>
      <c r="E342" s="118">
        <v>2230</v>
      </c>
      <c r="F342" s="118">
        <v>800</v>
      </c>
      <c r="G342" s="118">
        <v>100</v>
      </c>
      <c r="H342" s="118">
        <v>14</v>
      </c>
      <c r="I342" s="118">
        <v>900</v>
      </c>
      <c r="J342" s="118">
        <v>150</v>
      </c>
      <c r="K342" s="118">
        <v>10</v>
      </c>
      <c r="L342" s="118">
        <v>100</v>
      </c>
      <c r="M342" s="117">
        <v>75825</v>
      </c>
      <c r="N342" s="117">
        <v>296100</v>
      </c>
      <c r="O342" s="119">
        <v>-220275</v>
      </c>
      <c r="P342" s="117">
        <v>1.3442288049029623</v>
      </c>
      <c r="Q342" s="117">
        <v>75825</v>
      </c>
      <c r="R342" s="119">
        <v>-29512.5</v>
      </c>
      <c r="S342" s="118">
        <v>323</v>
      </c>
      <c r="T342" s="118">
        <v>0.21981424148606812</v>
      </c>
      <c r="U342" s="117">
        <v>234.75232198142416</v>
      </c>
      <c r="V342" s="90"/>
      <c r="W342" s="90"/>
      <c r="X342" s="90"/>
      <c r="AA342" s="90"/>
      <c r="AB342" s="90"/>
      <c r="AC342" s="90"/>
    </row>
    <row r="343" spans="2:29" x14ac:dyDescent="0.2">
      <c r="B343" s="118" t="s">
        <v>141</v>
      </c>
      <c r="C343" s="118">
        <v>1.56</v>
      </c>
      <c r="D343" s="118">
        <v>50</v>
      </c>
      <c r="E343" s="118">
        <v>2230</v>
      </c>
      <c r="F343" s="118">
        <v>800</v>
      </c>
      <c r="G343" s="118">
        <v>100</v>
      </c>
      <c r="H343" s="118">
        <v>14</v>
      </c>
      <c r="I343" s="118">
        <v>900</v>
      </c>
      <c r="J343" s="118">
        <v>125</v>
      </c>
      <c r="K343" s="118">
        <v>10</v>
      </c>
      <c r="L343" s="118">
        <v>100</v>
      </c>
      <c r="M343" s="117">
        <v>86237.5</v>
      </c>
      <c r="N343" s="117">
        <v>314762.5</v>
      </c>
      <c r="O343" s="119">
        <v>-228525</v>
      </c>
      <c r="P343" s="117">
        <v>1.3773657149108414</v>
      </c>
      <c r="Q343" s="117">
        <v>86237.5</v>
      </c>
      <c r="R343" s="119">
        <v>-25725</v>
      </c>
      <c r="S343" s="118">
        <v>341</v>
      </c>
      <c r="T343" s="118">
        <v>0.22580645161290322</v>
      </c>
      <c r="U343" s="117">
        <v>252.8958944281525</v>
      </c>
      <c r="V343" s="90"/>
      <c r="W343" s="90"/>
      <c r="X343" s="90"/>
      <c r="AA343" s="90"/>
      <c r="AB343" s="90"/>
      <c r="AC343" s="90"/>
    </row>
    <row r="344" spans="2:29" x14ac:dyDescent="0.2">
      <c r="B344" s="118" t="s">
        <v>141</v>
      </c>
      <c r="C344" s="118">
        <v>1.24</v>
      </c>
      <c r="D344" s="118">
        <v>50</v>
      </c>
      <c r="E344" s="118">
        <v>2230</v>
      </c>
      <c r="F344" s="118">
        <v>800</v>
      </c>
      <c r="G344" s="118">
        <v>100</v>
      </c>
      <c r="H344" s="118">
        <v>14</v>
      </c>
      <c r="I344" s="118">
        <v>900</v>
      </c>
      <c r="J344" s="118">
        <v>100</v>
      </c>
      <c r="K344" s="118">
        <v>10</v>
      </c>
      <c r="L344" s="118">
        <v>100</v>
      </c>
      <c r="M344" s="117">
        <v>68775</v>
      </c>
      <c r="N344" s="117">
        <v>326437.5</v>
      </c>
      <c r="O344" s="119">
        <v>-257662.5</v>
      </c>
      <c r="P344" s="117">
        <v>1.2669189346528889</v>
      </c>
      <c r="Q344" s="117">
        <v>68775</v>
      </c>
      <c r="R344" s="119">
        <v>-27525</v>
      </c>
      <c r="S344" s="118">
        <v>379</v>
      </c>
      <c r="T344" s="118">
        <v>0.23746701846965698</v>
      </c>
      <c r="U344" s="117">
        <v>181.46437994722956</v>
      </c>
      <c r="V344" s="90"/>
      <c r="W344" s="90"/>
      <c r="X344" s="90"/>
      <c r="AA344" s="90"/>
      <c r="AB344" s="90"/>
      <c r="AC344" s="90"/>
    </row>
    <row r="345" spans="2:29" x14ac:dyDescent="0.2">
      <c r="B345" s="118" t="s">
        <v>141</v>
      </c>
      <c r="C345" s="118">
        <v>1.1200000000000001</v>
      </c>
      <c r="D345" s="118">
        <v>50</v>
      </c>
      <c r="E345" s="118">
        <v>2230</v>
      </c>
      <c r="F345" s="118">
        <v>800</v>
      </c>
      <c r="G345" s="118">
        <v>100</v>
      </c>
      <c r="H345" s="118">
        <v>14</v>
      </c>
      <c r="I345" s="118">
        <v>850</v>
      </c>
      <c r="J345" s="118">
        <v>75</v>
      </c>
      <c r="K345" s="118">
        <v>10</v>
      </c>
      <c r="L345" s="118">
        <v>100</v>
      </c>
      <c r="M345" s="117">
        <v>57250</v>
      </c>
      <c r="N345" s="117">
        <v>336375</v>
      </c>
      <c r="O345" s="119">
        <v>-279125</v>
      </c>
      <c r="P345" s="117">
        <v>1.2051052395879982</v>
      </c>
      <c r="Q345" s="117">
        <v>57250</v>
      </c>
      <c r="R345" s="119">
        <v>-30537.5</v>
      </c>
      <c r="S345" s="118">
        <v>453</v>
      </c>
      <c r="T345" s="118">
        <v>0.25386313465783666</v>
      </c>
      <c r="U345" s="117">
        <v>126.37969094922737</v>
      </c>
      <c r="V345" s="90"/>
      <c r="W345" s="90"/>
      <c r="X345" s="90"/>
      <c r="AA345" s="90"/>
      <c r="AB345" s="90"/>
      <c r="AC345" s="90"/>
    </row>
    <row r="346" spans="2:29" x14ac:dyDescent="0.2">
      <c r="B346" s="118" t="s">
        <v>141</v>
      </c>
      <c r="C346" s="118">
        <v>1.25</v>
      </c>
      <c r="D346" s="118">
        <v>50</v>
      </c>
      <c r="E346" s="118">
        <v>2230</v>
      </c>
      <c r="F346" s="118">
        <v>800</v>
      </c>
      <c r="G346" s="118">
        <v>100</v>
      </c>
      <c r="H346" s="118">
        <v>14</v>
      </c>
      <c r="I346" s="118">
        <v>850</v>
      </c>
      <c r="J346" s="118">
        <v>50</v>
      </c>
      <c r="K346" s="118">
        <v>10</v>
      </c>
      <c r="L346" s="118">
        <v>100</v>
      </c>
      <c r="M346" s="117">
        <v>69050</v>
      </c>
      <c r="N346" s="117">
        <v>387400</v>
      </c>
      <c r="O346" s="119">
        <v>-318350</v>
      </c>
      <c r="P346" s="117">
        <v>1.2168996387623685</v>
      </c>
      <c r="Q346" s="117">
        <v>69050</v>
      </c>
      <c r="R346" s="119">
        <v>-39000</v>
      </c>
      <c r="S346" s="118">
        <v>561</v>
      </c>
      <c r="T346" s="118">
        <v>0.26203208556149732</v>
      </c>
      <c r="U346" s="117">
        <v>123.0837789661319</v>
      </c>
      <c r="V346" s="90"/>
      <c r="W346" s="90"/>
      <c r="X346" s="90"/>
      <c r="AA346" s="90"/>
      <c r="AB346" s="90"/>
      <c r="AC346" s="90"/>
    </row>
    <row r="347" spans="2:29" x14ac:dyDescent="0.2">
      <c r="B347" s="118" t="s">
        <v>141</v>
      </c>
      <c r="C347" s="118">
        <v>0.89</v>
      </c>
      <c r="D347" s="118">
        <v>50</v>
      </c>
      <c r="E347" s="118">
        <v>2230</v>
      </c>
      <c r="F347" s="118">
        <v>800</v>
      </c>
      <c r="G347" s="118">
        <v>100</v>
      </c>
      <c r="H347" s="118">
        <v>14</v>
      </c>
      <c r="I347" s="118">
        <v>850</v>
      </c>
      <c r="J347" s="118">
        <v>25</v>
      </c>
      <c r="K347" s="118">
        <v>10</v>
      </c>
      <c r="L347" s="118">
        <v>100</v>
      </c>
      <c r="M347" s="117">
        <v>45637.5</v>
      </c>
      <c r="N347" s="117">
        <v>448050</v>
      </c>
      <c r="O347" s="119">
        <v>-402412.5</v>
      </c>
      <c r="P347" s="117">
        <v>1.1134097474606282</v>
      </c>
      <c r="Q347" s="117">
        <v>45637.5</v>
      </c>
      <c r="R347" s="119">
        <v>-30712.5</v>
      </c>
      <c r="S347" s="118">
        <v>805</v>
      </c>
      <c r="T347" s="118">
        <v>0.27701863354037265</v>
      </c>
      <c r="U347" s="117">
        <v>56.692546583850934</v>
      </c>
      <c r="V347" s="90"/>
      <c r="W347" s="90"/>
      <c r="X347" s="90"/>
      <c r="AA347" s="90"/>
      <c r="AB347" s="90"/>
      <c r="AC347" s="90"/>
    </row>
    <row r="348" spans="2:29" x14ac:dyDescent="0.2">
      <c r="B348" s="118" t="s">
        <v>141</v>
      </c>
      <c r="C348" s="118">
        <v>1.81</v>
      </c>
      <c r="D348" s="118">
        <v>50</v>
      </c>
      <c r="E348" s="118">
        <v>2230</v>
      </c>
      <c r="F348" s="118">
        <v>800</v>
      </c>
      <c r="G348" s="118">
        <v>100</v>
      </c>
      <c r="H348" s="118">
        <v>14</v>
      </c>
      <c r="I348" s="118">
        <v>850</v>
      </c>
      <c r="J348" s="118">
        <v>200</v>
      </c>
      <c r="K348" s="118">
        <v>10</v>
      </c>
      <c r="L348" s="118">
        <v>100</v>
      </c>
      <c r="M348" s="117">
        <v>113025</v>
      </c>
      <c r="N348" s="117">
        <v>303337.5</v>
      </c>
      <c r="O348" s="119">
        <v>-190312.5</v>
      </c>
      <c r="P348" s="117">
        <v>1.5938916256157636</v>
      </c>
      <c r="Q348" s="117">
        <v>113025</v>
      </c>
      <c r="R348" s="119">
        <v>-16562.5</v>
      </c>
      <c r="S348" s="118">
        <v>289</v>
      </c>
      <c r="T348" s="118">
        <v>0.20415224913494809</v>
      </c>
      <c r="U348" s="117">
        <v>391.08996539792389</v>
      </c>
      <c r="V348" s="90"/>
      <c r="W348" s="90"/>
      <c r="X348" s="90"/>
      <c r="AA348" s="90"/>
      <c r="AB348" s="90"/>
      <c r="AC348" s="90"/>
    </row>
    <row r="349" spans="2:29" x14ac:dyDescent="0.2">
      <c r="B349" s="118" t="s">
        <v>141</v>
      </c>
      <c r="C349" s="118">
        <v>1.56</v>
      </c>
      <c r="D349" s="118">
        <v>50</v>
      </c>
      <c r="E349" s="118">
        <v>2230</v>
      </c>
      <c r="F349" s="118">
        <v>800</v>
      </c>
      <c r="G349" s="118">
        <v>100</v>
      </c>
      <c r="H349" s="118">
        <v>14</v>
      </c>
      <c r="I349" s="118">
        <v>850</v>
      </c>
      <c r="J349" s="118">
        <v>175</v>
      </c>
      <c r="K349" s="118">
        <v>10</v>
      </c>
      <c r="L349" s="118">
        <v>100</v>
      </c>
      <c r="M349" s="117">
        <v>95162.5</v>
      </c>
      <c r="N349" s="117">
        <v>301950</v>
      </c>
      <c r="O349" s="119">
        <v>-206787.5</v>
      </c>
      <c r="P349" s="117">
        <v>1.4601946442604123</v>
      </c>
      <c r="Q349" s="117">
        <v>95162.5</v>
      </c>
      <c r="R349" s="119">
        <v>-22850</v>
      </c>
      <c r="S349" s="118">
        <v>314</v>
      </c>
      <c r="T349" s="118">
        <v>0.20382165605095542</v>
      </c>
      <c r="U349" s="117">
        <v>303.06528662420385</v>
      </c>
      <c r="V349" s="90"/>
      <c r="W349" s="90"/>
      <c r="X349" s="90"/>
      <c r="AA349" s="90"/>
      <c r="AB349" s="90"/>
      <c r="AC349" s="90"/>
    </row>
    <row r="350" spans="2:29" x14ac:dyDescent="0.2">
      <c r="B350" s="118" t="s">
        <v>141</v>
      </c>
      <c r="C350" s="118">
        <v>1.25</v>
      </c>
      <c r="D350" s="118">
        <v>50</v>
      </c>
      <c r="E350" s="118">
        <v>2230</v>
      </c>
      <c r="F350" s="118">
        <v>800</v>
      </c>
      <c r="G350" s="118">
        <v>100</v>
      </c>
      <c r="H350" s="118">
        <v>14</v>
      </c>
      <c r="I350" s="118">
        <v>850</v>
      </c>
      <c r="J350" s="118">
        <v>150</v>
      </c>
      <c r="K350" s="118">
        <v>10</v>
      </c>
      <c r="L350" s="118">
        <v>100</v>
      </c>
      <c r="M350" s="117">
        <v>66237.5</v>
      </c>
      <c r="N350" s="117">
        <v>298562.5</v>
      </c>
      <c r="O350" s="119">
        <v>-232325</v>
      </c>
      <c r="P350" s="117">
        <v>1.285107069837512</v>
      </c>
      <c r="Q350" s="117">
        <v>66237.5</v>
      </c>
      <c r="R350" s="119">
        <v>-30112.5</v>
      </c>
      <c r="S350" s="118">
        <v>344</v>
      </c>
      <c r="T350" s="118">
        <v>0.20930232558139536</v>
      </c>
      <c r="U350" s="117">
        <v>192.55087209302326</v>
      </c>
      <c r="V350" s="90"/>
      <c r="W350" s="90"/>
      <c r="X350" s="90"/>
      <c r="AA350" s="90"/>
      <c r="AB350" s="90"/>
      <c r="AC350" s="90"/>
    </row>
    <row r="351" spans="2:29" x14ac:dyDescent="0.2">
      <c r="B351" s="118" t="s">
        <v>141</v>
      </c>
      <c r="C351" s="118">
        <v>1.39</v>
      </c>
      <c r="D351" s="118">
        <v>50</v>
      </c>
      <c r="E351" s="118">
        <v>2230</v>
      </c>
      <c r="F351" s="118">
        <v>800</v>
      </c>
      <c r="G351" s="118">
        <v>100</v>
      </c>
      <c r="H351" s="118">
        <v>14</v>
      </c>
      <c r="I351" s="118">
        <v>850</v>
      </c>
      <c r="J351" s="118">
        <v>125</v>
      </c>
      <c r="K351" s="118">
        <v>10</v>
      </c>
      <c r="L351" s="118">
        <v>100</v>
      </c>
      <c r="M351" s="117">
        <v>76337.5</v>
      </c>
      <c r="N351" s="117">
        <v>315025</v>
      </c>
      <c r="O351" s="119">
        <v>-238687.5</v>
      </c>
      <c r="P351" s="117">
        <v>1.319821942916994</v>
      </c>
      <c r="Q351" s="117">
        <v>76337.5</v>
      </c>
      <c r="R351" s="119">
        <v>-26325</v>
      </c>
      <c r="S351" s="118">
        <v>361</v>
      </c>
      <c r="T351" s="118">
        <v>0.21606648199445982</v>
      </c>
      <c r="U351" s="117">
        <v>211.46121883656511</v>
      </c>
      <c r="V351" s="90"/>
      <c r="W351" s="90"/>
      <c r="X351" s="90"/>
      <c r="AA351" s="90"/>
      <c r="AB351" s="90"/>
      <c r="AC351" s="90"/>
    </row>
    <row r="352" spans="2:29" x14ac:dyDescent="0.2">
      <c r="B352" s="118" t="s">
        <v>141</v>
      </c>
      <c r="C352" s="118">
        <v>1.07</v>
      </c>
      <c r="D352" s="118">
        <v>50</v>
      </c>
      <c r="E352" s="118">
        <v>2230</v>
      </c>
      <c r="F352" s="118">
        <v>800</v>
      </c>
      <c r="G352" s="118">
        <v>100</v>
      </c>
      <c r="H352" s="118">
        <v>14</v>
      </c>
      <c r="I352" s="118">
        <v>850</v>
      </c>
      <c r="J352" s="118">
        <v>100</v>
      </c>
      <c r="K352" s="118">
        <v>10</v>
      </c>
      <c r="L352" s="118">
        <v>100</v>
      </c>
      <c r="M352" s="117">
        <v>58875</v>
      </c>
      <c r="N352" s="117">
        <v>327237.5</v>
      </c>
      <c r="O352" s="119">
        <v>-268362.5</v>
      </c>
      <c r="P352" s="117">
        <v>1.2193860915738972</v>
      </c>
      <c r="Q352" s="117">
        <v>58875</v>
      </c>
      <c r="R352" s="119">
        <v>-28125</v>
      </c>
      <c r="S352" s="118">
        <v>399</v>
      </c>
      <c r="T352" s="118">
        <v>0.22807017543859648</v>
      </c>
      <c r="U352" s="117">
        <v>147.55639097744361</v>
      </c>
      <c r="V352" s="90"/>
      <c r="W352" s="90"/>
      <c r="X352" s="90"/>
      <c r="AA352" s="90"/>
      <c r="AB352" s="90"/>
      <c r="AC352" s="90"/>
    </row>
    <row r="353" spans="2:29" x14ac:dyDescent="0.2">
      <c r="B353" s="118" t="s">
        <v>141</v>
      </c>
      <c r="C353" s="118">
        <v>0.94</v>
      </c>
      <c r="D353" s="118">
        <v>50</v>
      </c>
      <c r="E353" s="118">
        <v>2230</v>
      </c>
      <c r="F353" s="118">
        <v>800</v>
      </c>
      <c r="G353" s="118">
        <v>100</v>
      </c>
      <c r="H353" s="118">
        <v>14</v>
      </c>
      <c r="I353" s="118">
        <v>800</v>
      </c>
      <c r="J353" s="118">
        <v>75</v>
      </c>
      <c r="K353" s="118">
        <v>10</v>
      </c>
      <c r="L353" s="118">
        <v>100</v>
      </c>
      <c r="M353" s="117">
        <v>48325</v>
      </c>
      <c r="N353" s="117">
        <v>336587.5</v>
      </c>
      <c r="O353" s="119">
        <v>-288262.5</v>
      </c>
      <c r="P353" s="117">
        <v>1.1676423398811846</v>
      </c>
      <c r="Q353" s="117">
        <v>48325</v>
      </c>
      <c r="R353" s="119">
        <v>-33262.5</v>
      </c>
      <c r="S353" s="118">
        <v>463</v>
      </c>
      <c r="T353" s="118">
        <v>0.2505399568034557</v>
      </c>
      <c r="U353" s="117">
        <v>104.37365010799137</v>
      </c>
      <c r="V353" s="90"/>
      <c r="W353" s="90"/>
      <c r="X353" s="90"/>
      <c r="AA353" s="90"/>
      <c r="AB353" s="90"/>
      <c r="AC353" s="90"/>
    </row>
    <row r="354" spans="2:29" x14ac:dyDescent="0.2">
      <c r="B354" s="118" t="s">
        <v>141</v>
      </c>
      <c r="C354" s="118">
        <v>1.0900000000000001</v>
      </c>
      <c r="D354" s="118">
        <v>50</v>
      </c>
      <c r="E354" s="118">
        <v>2230</v>
      </c>
      <c r="F354" s="118">
        <v>800</v>
      </c>
      <c r="G354" s="118">
        <v>100</v>
      </c>
      <c r="H354" s="118">
        <v>14</v>
      </c>
      <c r="I354" s="118">
        <v>800</v>
      </c>
      <c r="J354" s="118">
        <v>50</v>
      </c>
      <c r="K354" s="118">
        <v>10</v>
      </c>
      <c r="L354" s="118">
        <v>100</v>
      </c>
      <c r="M354" s="117">
        <v>60612.5</v>
      </c>
      <c r="N354" s="117">
        <v>388562.5</v>
      </c>
      <c r="O354" s="119">
        <v>-327950</v>
      </c>
      <c r="P354" s="117">
        <v>1.1848223814605885</v>
      </c>
      <c r="Q354" s="117">
        <v>60612.5</v>
      </c>
      <c r="R354" s="119">
        <v>-42487.5</v>
      </c>
      <c r="S354" s="118">
        <v>572</v>
      </c>
      <c r="T354" s="118">
        <v>0.26048951048951047</v>
      </c>
      <c r="U354" s="117">
        <v>105.96590909090909</v>
      </c>
      <c r="V354" s="90"/>
      <c r="W354" s="90"/>
      <c r="X354" s="90"/>
      <c r="AA354" s="90"/>
      <c r="AB354" s="90"/>
      <c r="AC354" s="90"/>
    </row>
    <row r="355" spans="2:29" x14ac:dyDescent="0.2">
      <c r="B355" s="118" t="s">
        <v>141</v>
      </c>
      <c r="C355" s="118">
        <v>0.73</v>
      </c>
      <c r="D355" s="118">
        <v>50</v>
      </c>
      <c r="E355" s="118">
        <v>2230</v>
      </c>
      <c r="F355" s="118">
        <v>800</v>
      </c>
      <c r="G355" s="118">
        <v>100</v>
      </c>
      <c r="H355" s="118">
        <v>14</v>
      </c>
      <c r="I355" s="118">
        <v>800</v>
      </c>
      <c r="J355" s="118">
        <v>25</v>
      </c>
      <c r="K355" s="118">
        <v>10</v>
      </c>
      <c r="L355" s="118">
        <v>100</v>
      </c>
      <c r="M355" s="117">
        <v>37400</v>
      </c>
      <c r="N355" s="117">
        <v>449212.5</v>
      </c>
      <c r="O355" s="119">
        <v>-411812.5</v>
      </c>
      <c r="P355" s="117">
        <v>1.0908180300500834</v>
      </c>
      <c r="Q355" s="117">
        <v>37400</v>
      </c>
      <c r="R355" s="119">
        <v>-38237.5</v>
      </c>
      <c r="S355" s="118">
        <v>817</v>
      </c>
      <c r="T355" s="118">
        <v>0.2741738066095471</v>
      </c>
      <c r="U355" s="117">
        <v>45.777233782129741</v>
      </c>
      <c r="V355" s="90"/>
      <c r="W355" s="90"/>
      <c r="X355" s="90"/>
      <c r="AA355" s="90"/>
      <c r="AB355" s="90"/>
      <c r="AC355" s="90"/>
    </row>
    <row r="356" spans="2:29" x14ac:dyDescent="0.2">
      <c r="B356" s="118" t="s">
        <v>141</v>
      </c>
      <c r="C356" s="118">
        <v>1.71</v>
      </c>
      <c r="D356" s="118">
        <v>50</v>
      </c>
      <c r="E356" s="118">
        <v>2230</v>
      </c>
      <c r="F356" s="118">
        <v>800</v>
      </c>
      <c r="G356" s="118">
        <v>100</v>
      </c>
      <c r="H356" s="118">
        <v>14</v>
      </c>
      <c r="I356" s="118">
        <v>800</v>
      </c>
      <c r="J356" s="118">
        <v>200</v>
      </c>
      <c r="K356" s="118">
        <v>10</v>
      </c>
      <c r="L356" s="118">
        <v>100</v>
      </c>
      <c r="M356" s="117">
        <v>106487.5</v>
      </c>
      <c r="N356" s="117">
        <v>303037.5</v>
      </c>
      <c r="O356" s="119">
        <v>-196550</v>
      </c>
      <c r="P356" s="117">
        <v>1.5417832612566778</v>
      </c>
      <c r="Q356" s="117">
        <v>106487.5</v>
      </c>
      <c r="R356" s="119">
        <v>-18437.5</v>
      </c>
      <c r="S356" s="118">
        <v>294</v>
      </c>
      <c r="T356" s="118">
        <v>0.20408163265306123</v>
      </c>
      <c r="U356" s="117">
        <v>362.20238095238096</v>
      </c>
      <c r="V356" s="90"/>
      <c r="W356" s="90"/>
      <c r="X356" s="90"/>
      <c r="AA356" s="90"/>
      <c r="AB356" s="90"/>
      <c r="AC356" s="90"/>
    </row>
    <row r="357" spans="2:29" x14ac:dyDescent="0.2">
      <c r="B357" s="118" t="s">
        <v>141</v>
      </c>
      <c r="C357" s="118">
        <v>1.45</v>
      </c>
      <c r="D357" s="118">
        <v>50</v>
      </c>
      <c r="E357" s="118">
        <v>2230</v>
      </c>
      <c r="F357" s="118">
        <v>800</v>
      </c>
      <c r="G357" s="118">
        <v>100</v>
      </c>
      <c r="H357" s="118">
        <v>14</v>
      </c>
      <c r="I357" s="118">
        <v>800</v>
      </c>
      <c r="J357" s="118">
        <v>175</v>
      </c>
      <c r="K357" s="118">
        <v>10</v>
      </c>
      <c r="L357" s="118">
        <v>100</v>
      </c>
      <c r="M357" s="117">
        <v>88775</v>
      </c>
      <c r="N357" s="117">
        <v>301650</v>
      </c>
      <c r="O357" s="119">
        <v>-212875</v>
      </c>
      <c r="P357" s="117">
        <v>1.4170287727539637</v>
      </c>
      <c r="Q357" s="117">
        <v>88775</v>
      </c>
      <c r="R357" s="119">
        <v>-21737.5</v>
      </c>
      <c r="S357" s="118">
        <v>319</v>
      </c>
      <c r="T357" s="118">
        <v>0.20376175548589343</v>
      </c>
      <c r="U357" s="117">
        <v>278.29153605015676</v>
      </c>
      <c r="V357" s="90"/>
      <c r="W357" s="90"/>
      <c r="X357" s="90"/>
      <c r="AA357" s="90"/>
      <c r="AB357" s="90"/>
      <c r="AC357" s="90"/>
    </row>
    <row r="358" spans="2:29" x14ac:dyDescent="0.2">
      <c r="B358" s="118" t="s">
        <v>141</v>
      </c>
      <c r="C358" s="118">
        <v>1.1100000000000001</v>
      </c>
      <c r="D358" s="118">
        <v>50</v>
      </c>
      <c r="E358" s="118">
        <v>2230</v>
      </c>
      <c r="F358" s="118">
        <v>800</v>
      </c>
      <c r="G358" s="118">
        <v>100</v>
      </c>
      <c r="H358" s="118">
        <v>14</v>
      </c>
      <c r="I358" s="118">
        <v>800</v>
      </c>
      <c r="J358" s="118">
        <v>150</v>
      </c>
      <c r="K358" s="118">
        <v>10</v>
      </c>
      <c r="L358" s="118">
        <v>100</v>
      </c>
      <c r="M358" s="117">
        <v>58962.5</v>
      </c>
      <c r="N358" s="117">
        <v>298262.5</v>
      </c>
      <c r="O358" s="119">
        <v>-239300</v>
      </c>
      <c r="P358" s="117">
        <v>1.2463957375679064</v>
      </c>
      <c r="Q358" s="117">
        <v>58962.5</v>
      </c>
      <c r="R358" s="119">
        <v>-31187.5</v>
      </c>
      <c r="S358" s="118">
        <v>353</v>
      </c>
      <c r="T358" s="118">
        <v>0.20679886685552407</v>
      </c>
      <c r="U358" s="117">
        <v>167.03257790368272</v>
      </c>
      <c r="V358" s="90"/>
      <c r="W358" s="90"/>
      <c r="X358" s="90"/>
      <c r="AA358" s="90"/>
      <c r="AB358" s="90"/>
      <c r="AC358" s="90"/>
    </row>
    <row r="359" spans="2:29" x14ac:dyDescent="0.2">
      <c r="B359" s="118" t="s">
        <v>141</v>
      </c>
      <c r="C359" s="118">
        <v>1.25</v>
      </c>
      <c r="D359" s="118">
        <v>50</v>
      </c>
      <c r="E359" s="118">
        <v>2230</v>
      </c>
      <c r="F359" s="118">
        <v>800</v>
      </c>
      <c r="G359" s="118">
        <v>100</v>
      </c>
      <c r="H359" s="118">
        <v>14</v>
      </c>
      <c r="I359" s="118">
        <v>800</v>
      </c>
      <c r="J359" s="118">
        <v>125</v>
      </c>
      <c r="K359" s="118">
        <v>10</v>
      </c>
      <c r="L359" s="118">
        <v>100</v>
      </c>
      <c r="M359" s="117">
        <v>68975</v>
      </c>
      <c r="N359" s="117">
        <v>314787.5</v>
      </c>
      <c r="O359" s="119">
        <v>-245812.5</v>
      </c>
      <c r="P359" s="117">
        <v>1.2806000508517672</v>
      </c>
      <c r="Q359" s="117">
        <v>68975</v>
      </c>
      <c r="R359" s="119">
        <v>-27400</v>
      </c>
      <c r="S359" s="118">
        <v>371</v>
      </c>
      <c r="T359" s="118">
        <v>0.215633423180593</v>
      </c>
      <c r="U359" s="117">
        <v>185.91644204851752</v>
      </c>
      <c r="V359" s="90"/>
      <c r="W359" s="90"/>
      <c r="X359" s="90"/>
      <c r="AA359" s="90"/>
      <c r="AB359" s="90"/>
      <c r="AC359" s="90"/>
    </row>
    <row r="360" spans="2:29" x14ac:dyDescent="0.2">
      <c r="B360" s="118" t="s">
        <v>141</v>
      </c>
      <c r="C360" s="118">
        <v>0.94</v>
      </c>
      <c r="D360" s="118">
        <v>50</v>
      </c>
      <c r="E360" s="118">
        <v>2230</v>
      </c>
      <c r="F360" s="118">
        <v>800</v>
      </c>
      <c r="G360" s="118">
        <v>100</v>
      </c>
      <c r="H360" s="118">
        <v>14</v>
      </c>
      <c r="I360" s="118">
        <v>800</v>
      </c>
      <c r="J360" s="118">
        <v>100</v>
      </c>
      <c r="K360" s="118">
        <v>10</v>
      </c>
      <c r="L360" s="118">
        <v>100</v>
      </c>
      <c r="M360" s="117">
        <v>51912.5</v>
      </c>
      <c r="N360" s="117">
        <v>327075</v>
      </c>
      <c r="O360" s="119">
        <v>-275162.5</v>
      </c>
      <c r="P360" s="117">
        <v>1.1886612456275838</v>
      </c>
      <c r="Q360" s="117">
        <v>51912.5</v>
      </c>
      <c r="R360" s="119">
        <v>-33425</v>
      </c>
      <c r="S360" s="118">
        <v>408</v>
      </c>
      <c r="T360" s="118">
        <v>0.22549019607843138</v>
      </c>
      <c r="U360" s="117">
        <v>127.23651960784314</v>
      </c>
      <c r="V360" s="90"/>
      <c r="W360" s="90"/>
      <c r="X360" s="90"/>
      <c r="AA360" s="90"/>
      <c r="AB360" s="90"/>
      <c r="AC360" s="90"/>
    </row>
    <row r="361" spans="2:29" x14ac:dyDescent="0.2">
      <c r="B361" s="118" t="s">
        <v>141</v>
      </c>
      <c r="C361" s="118">
        <v>0.91</v>
      </c>
      <c r="D361" s="118">
        <v>50</v>
      </c>
      <c r="E361" s="118">
        <v>2230</v>
      </c>
      <c r="F361" s="118">
        <v>800</v>
      </c>
      <c r="G361" s="118">
        <v>100</v>
      </c>
      <c r="H361" s="118">
        <v>14</v>
      </c>
      <c r="I361" s="118">
        <v>750</v>
      </c>
      <c r="J361" s="118">
        <v>75</v>
      </c>
      <c r="K361" s="118">
        <v>10</v>
      </c>
      <c r="L361" s="118">
        <v>100</v>
      </c>
      <c r="M361" s="117">
        <v>47000</v>
      </c>
      <c r="N361" s="117">
        <v>339112.5</v>
      </c>
      <c r="O361" s="119">
        <v>-292112.5</v>
      </c>
      <c r="P361" s="117">
        <v>1.1608969147160768</v>
      </c>
      <c r="Q361" s="117">
        <v>47000</v>
      </c>
      <c r="R361" s="119">
        <v>-35150</v>
      </c>
      <c r="S361" s="118">
        <v>470</v>
      </c>
      <c r="T361" s="118">
        <v>0.25106382978723402</v>
      </c>
      <c r="U361" s="117">
        <v>100</v>
      </c>
      <c r="V361" s="90"/>
      <c r="W361" s="90"/>
      <c r="X361" s="90"/>
      <c r="AA361" s="90"/>
      <c r="AB361" s="90"/>
      <c r="AC361" s="90"/>
    </row>
    <row r="362" spans="2:29" x14ac:dyDescent="0.2">
      <c r="B362" s="118" t="s">
        <v>141</v>
      </c>
      <c r="C362" s="118">
        <v>1.06</v>
      </c>
      <c r="D362" s="118">
        <v>50</v>
      </c>
      <c r="E362" s="118">
        <v>2230</v>
      </c>
      <c r="F362" s="118">
        <v>800</v>
      </c>
      <c r="G362" s="118">
        <v>100</v>
      </c>
      <c r="H362" s="118">
        <v>14</v>
      </c>
      <c r="I362" s="118">
        <v>750</v>
      </c>
      <c r="J362" s="118">
        <v>50</v>
      </c>
      <c r="K362" s="118">
        <v>10</v>
      </c>
      <c r="L362" s="118">
        <v>100</v>
      </c>
      <c r="M362" s="117">
        <v>58725</v>
      </c>
      <c r="N362" s="117">
        <v>389712.5</v>
      </c>
      <c r="O362" s="119">
        <v>-330987.5</v>
      </c>
      <c r="P362" s="117">
        <v>1.1774236187167189</v>
      </c>
      <c r="Q362" s="117">
        <v>58725</v>
      </c>
      <c r="R362" s="119">
        <v>-44375</v>
      </c>
      <c r="S362" s="118">
        <v>577</v>
      </c>
      <c r="T362" s="118">
        <v>0.2634315424610052</v>
      </c>
      <c r="U362" s="117">
        <v>101.77642980935875</v>
      </c>
      <c r="V362" s="90"/>
      <c r="W362" s="90"/>
      <c r="X362" s="90"/>
      <c r="AA362" s="90"/>
      <c r="AB362" s="90"/>
      <c r="AC362" s="90"/>
    </row>
    <row r="363" spans="2:29" x14ac:dyDescent="0.2">
      <c r="B363" s="118" t="s">
        <v>141</v>
      </c>
      <c r="C363" s="118">
        <v>0.68</v>
      </c>
      <c r="D363" s="118">
        <v>50</v>
      </c>
      <c r="E363" s="118">
        <v>2230</v>
      </c>
      <c r="F363" s="118">
        <v>800</v>
      </c>
      <c r="G363" s="118">
        <v>100</v>
      </c>
      <c r="H363" s="118">
        <v>14</v>
      </c>
      <c r="I363" s="118">
        <v>750</v>
      </c>
      <c r="J363" s="118">
        <v>25</v>
      </c>
      <c r="K363" s="118">
        <v>10</v>
      </c>
      <c r="L363" s="118">
        <v>100</v>
      </c>
      <c r="M363" s="117">
        <v>35187.5</v>
      </c>
      <c r="N363" s="117">
        <v>449137.5</v>
      </c>
      <c r="O363" s="119">
        <v>-413950</v>
      </c>
      <c r="P363" s="117">
        <v>1.0850042275637155</v>
      </c>
      <c r="Q363" s="117">
        <v>35187.5</v>
      </c>
      <c r="R363" s="119">
        <v>-42825</v>
      </c>
      <c r="S363" s="118">
        <v>820</v>
      </c>
      <c r="T363" s="118">
        <v>0.275609756097561</v>
      </c>
      <c r="U363" s="117">
        <v>42.911585365853661</v>
      </c>
      <c r="V363" s="90"/>
      <c r="W363" s="90"/>
      <c r="X363" s="90"/>
      <c r="AA363" s="90"/>
      <c r="AB363" s="90"/>
      <c r="AC363" s="90"/>
    </row>
    <row r="364" spans="2:29" x14ac:dyDescent="0.2">
      <c r="B364" s="118" t="s">
        <v>141</v>
      </c>
      <c r="C364" s="118">
        <v>1.63</v>
      </c>
      <c r="D364" s="118">
        <v>50</v>
      </c>
      <c r="E364" s="118">
        <v>2230</v>
      </c>
      <c r="F364" s="118">
        <v>800</v>
      </c>
      <c r="G364" s="118">
        <v>100</v>
      </c>
      <c r="H364" s="118">
        <v>14</v>
      </c>
      <c r="I364" s="118">
        <v>750</v>
      </c>
      <c r="J364" s="118">
        <v>200</v>
      </c>
      <c r="K364" s="118">
        <v>10</v>
      </c>
      <c r="L364" s="118">
        <v>100</v>
      </c>
      <c r="M364" s="117">
        <v>102225</v>
      </c>
      <c r="N364" s="117">
        <v>304325</v>
      </c>
      <c r="O364" s="119">
        <v>-202100</v>
      </c>
      <c r="P364" s="117">
        <v>1.5058139534883721</v>
      </c>
      <c r="Q364" s="117">
        <v>102225</v>
      </c>
      <c r="R364" s="119">
        <v>-17737.5</v>
      </c>
      <c r="S364" s="118">
        <v>300</v>
      </c>
      <c r="T364" s="118">
        <v>0.20666666666666667</v>
      </c>
      <c r="U364" s="117">
        <v>340.75</v>
      </c>
      <c r="V364" s="90"/>
      <c r="W364" s="90"/>
      <c r="X364" s="90"/>
      <c r="AA364" s="90"/>
      <c r="AB364" s="90"/>
      <c r="AC364" s="90"/>
    </row>
    <row r="365" spans="2:29" x14ac:dyDescent="0.2">
      <c r="B365" s="118" t="s">
        <v>141</v>
      </c>
      <c r="C365" s="118">
        <v>1.42</v>
      </c>
      <c r="D365" s="118">
        <v>50</v>
      </c>
      <c r="E365" s="118">
        <v>2230</v>
      </c>
      <c r="F365" s="118">
        <v>800</v>
      </c>
      <c r="G365" s="118">
        <v>100</v>
      </c>
      <c r="H365" s="118">
        <v>14</v>
      </c>
      <c r="I365" s="118">
        <v>750</v>
      </c>
      <c r="J365" s="118">
        <v>175</v>
      </c>
      <c r="K365" s="118">
        <v>10</v>
      </c>
      <c r="L365" s="118">
        <v>100</v>
      </c>
      <c r="M365" s="117">
        <v>86937.5</v>
      </c>
      <c r="N365" s="117">
        <v>303287.5</v>
      </c>
      <c r="O365" s="119">
        <v>-216350</v>
      </c>
      <c r="P365" s="117">
        <v>1.4018373006702103</v>
      </c>
      <c r="Q365" s="117">
        <v>86937.5</v>
      </c>
      <c r="R365" s="119">
        <v>-22687.5</v>
      </c>
      <c r="S365" s="118">
        <v>322</v>
      </c>
      <c r="T365" s="118">
        <v>0.20807453416149069</v>
      </c>
      <c r="U365" s="117">
        <v>269.99223602484471</v>
      </c>
      <c r="V365" s="90"/>
      <c r="W365" s="90"/>
      <c r="X365" s="90"/>
      <c r="AA365" s="90"/>
      <c r="AB365" s="90"/>
      <c r="AC365" s="90"/>
    </row>
    <row r="366" spans="2:29" x14ac:dyDescent="0.2">
      <c r="B366" s="118" t="s">
        <v>141</v>
      </c>
      <c r="C366" s="118">
        <v>1.06</v>
      </c>
      <c r="D366" s="118">
        <v>50</v>
      </c>
      <c r="E366" s="118">
        <v>2230</v>
      </c>
      <c r="F366" s="118">
        <v>800</v>
      </c>
      <c r="G366" s="118">
        <v>100</v>
      </c>
      <c r="H366" s="118">
        <v>14</v>
      </c>
      <c r="I366" s="118">
        <v>750</v>
      </c>
      <c r="J366" s="118">
        <v>150</v>
      </c>
      <c r="K366" s="118">
        <v>10</v>
      </c>
      <c r="L366" s="118">
        <v>100</v>
      </c>
      <c r="M366" s="117">
        <v>56362.5</v>
      </c>
      <c r="N366" s="117">
        <v>300225</v>
      </c>
      <c r="O366" s="119">
        <v>-243862.5</v>
      </c>
      <c r="P366" s="117">
        <v>1.2311240965708135</v>
      </c>
      <c r="Q366" s="117">
        <v>56362.5</v>
      </c>
      <c r="R366" s="119">
        <v>-34950</v>
      </c>
      <c r="S366" s="118">
        <v>356</v>
      </c>
      <c r="T366" s="118">
        <v>0.21067415730337077</v>
      </c>
      <c r="U366" s="117">
        <v>158.32162921348313</v>
      </c>
      <c r="V366" s="90"/>
      <c r="W366" s="90"/>
      <c r="X366" s="90"/>
      <c r="AA366" s="90"/>
      <c r="AB366" s="90"/>
      <c r="AC366" s="90"/>
    </row>
    <row r="367" spans="2:29" x14ac:dyDescent="0.2">
      <c r="B367" s="118" t="s">
        <v>141</v>
      </c>
      <c r="C367" s="118">
        <v>1.19</v>
      </c>
      <c r="D367" s="118">
        <v>50</v>
      </c>
      <c r="E367" s="118">
        <v>2230</v>
      </c>
      <c r="F367" s="118">
        <v>800</v>
      </c>
      <c r="G367" s="118">
        <v>100</v>
      </c>
      <c r="H367" s="118">
        <v>14</v>
      </c>
      <c r="I367" s="118">
        <v>750</v>
      </c>
      <c r="J367" s="118">
        <v>125</v>
      </c>
      <c r="K367" s="118">
        <v>10</v>
      </c>
      <c r="L367" s="118">
        <v>100</v>
      </c>
      <c r="M367" s="117">
        <v>65712.5</v>
      </c>
      <c r="N367" s="117">
        <v>317037.5</v>
      </c>
      <c r="O367" s="119">
        <v>-251325</v>
      </c>
      <c r="P367" s="117">
        <v>1.2614642395304885</v>
      </c>
      <c r="Q367" s="117">
        <v>65712.5</v>
      </c>
      <c r="R367" s="119">
        <v>-28937.5</v>
      </c>
      <c r="S367" s="118">
        <v>374</v>
      </c>
      <c r="T367" s="118">
        <v>0.21657754010695188</v>
      </c>
      <c r="U367" s="117">
        <v>175.701871657754</v>
      </c>
      <c r="V367" s="90"/>
      <c r="W367" s="90"/>
      <c r="X367" s="90"/>
      <c r="AA367" s="90"/>
      <c r="AB367" s="90"/>
      <c r="AC367" s="90"/>
    </row>
    <row r="368" spans="2:29" x14ac:dyDescent="0.2">
      <c r="B368" s="118" t="s">
        <v>141</v>
      </c>
      <c r="C368" s="118">
        <v>0.94</v>
      </c>
      <c r="D368" s="118">
        <v>50</v>
      </c>
      <c r="E368" s="118">
        <v>2230</v>
      </c>
      <c r="F368" s="118">
        <v>800</v>
      </c>
      <c r="G368" s="118">
        <v>100</v>
      </c>
      <c r="H368" s="118">
        <v>14</v>
      </c>
      <c r="I368" s="118">
        <v>750</v>
      </c>
      <c r="J368" s="118">
        <v>100</v>
      </c>
      <c r="K368" s="118">
        <v>10</v>
      </c>
      <c r="L368" s="118">
        <v>100</v>
      </c>
      <c r="M368" s="117">
        <v>51850</v>
      </c>
      <c r="N368" s="117">
        <v>329625</v>
      </c>
      <c r="O368" s="119">
        <v>-277775</v>
      </c>
      <c r="P368" s="117">
        <v>1.1866618666186661</v>
      </c>
      <c r="Q368" s="117">
        <v>51850</v>
      </c>
      <c r="R368" s="119">
        <v>-35762.5</v>
      </c>
      <c r="S368" s="118">
        <v>414</v>
      </c>
      <c r="T368" s="118">
        <v>0.22222222222222221</v>
      </c>
      <c r="U368" s="117">
        <v>125.2415458937198</v>
      </c>
      <c r="V368" s="90"/>
      <c r="W368" s="90"/>
      <c r="X368" s="90"/>
      <c r="AA368" s="90"/>
      <c r="AB368" s="90"/>
      <c r="AC368" s="90"/>
    </row>
    <row r="369" spans="2:29" x14ac:dyDescent="0.2">
      <c r="B369" s="118" t="s">
        <v>141</v>
      </c>
      <c r="C369" s="118">
        <v>0.85</v>
      </c>
      <c r="D369" s="118">
        <v>50</v>
      </c>
      <c r="E369" s="118">
        <v>2230</v>
      </c>
      <c r="F369" s="118">
        <v>800</v>
      </c>
      <c r="G369" s="118">
        <v>100</v>
      </c>
      <c r="H369" s="118">
        <v>14</v>
      </c>
      <c r="I369" s="118">
        <v>700</v>
      </c>
      <c r="J369" s="118">
        <v>75</v>
      </c>
      <c r="K369" s="118">
        <v>10</v>
      </c>
      <c r="L369" s="118">
        <v>100</v>
      </c>
      <c r="M369" s="117">
        <v>44362.5</v>
      </c>
      <c r="N369" s="117">
        <v>340287.5</v>
      </c>
      <c r="O369" s="119">
        <v>-295925</v>
      </c>
      <c r="P369" s="117">
        <v>1.1499112950916617</v>
      </c>
      <c r="Q369" s="117">
        <v>44362.5</v>
      </c>
      <c r="R369" s="119">
        <v>-38687.5</v>
      </c>
      <c r="S369" s="118">
        <v>472</v>
      </c>
      <c r="T369" s="118">
        <v>0.25423728813559321</v>
      </c>
      <c r="U369" s="117">
        <v>93.988347457627114</v>
      </c>
      <c r="V369" s="90"/>
      <c r="W369" s="90"/>
      <c r="X369" s="90"/>
      <c r="AA369" s="90"/>
      <c r="AB369" s="90"/>
      <c r="AC369" s="90"/>
    </row>
    <row r="370" spans="2:29" x14ac:dyDescent="0.2">
      <c r="B370" s="118" t="s">
        <v>141</v>
      </c>
      <c r="C370" s="118">
        <v>1.08</v>
      </c>
      <c r="D370" s="118">
        <v>50</v>
      </c>
      <c r="E370" s="118">
        <v>2230</v>
      </c>
      <c r="F370" s="118">
        <v>800</v>
      </c>
      <c r="G370" s="118">
        <v>100</v>
      </c>
      <c r="H370" s="118">
        <v>14</v>
      </c>
      <c r="I370" s="118">
        <v>700</v>
      </c>
      <c r="J370" s="118">
        <v>50</v>
      </c>
      <c r="K370" s="118">
        <v>10</v>
      </c>
      <c r="L370" s="118">
        <v>100</v>
      </c>
      <c r="M370" s="117">
        <v>60125</v>
      </c>
      <c r="N370" s="117">
        <v>390587.5</v>
      </c>
      <c r="O370" s="119">
        <v>-330462.5</v>
      </c>
      <c r="P370" s="117">
        <v>1.1819419752619436</v>
      </c>
      <c r="Q370" s="117">
        <v>60125</v>
      </c>
      <c r="R370" s="119">
        <v>-47300</v>
      </c>
      <c r="S370" s="118">
        <v>576</v>
      </c>
      <c r="T370" s="118">
        <v>0.265625</v>
      </c>
      <c r="U370" s="117">
        <v>104.38368055555556</v>
      </c>
      <c r="V370" s="90"/>
      <c r="W370" s="90"/>
      <c r="X370" s="90"/>
      <c r="AA370" s="90"/>
      <c r="AB370" s="90"/>
      <c r="AC370" s="90"/>
    </row>
    <row r="371" spans="2:29" x14ac:dyDescent="0.2">
      <c r="B371" s="118" t="s">
        <v>141</v>
      </c>
      <c r="C371" s="118">
        <v>0.72</v>
      </c>
      <c r="D371" s="118">
        <v>50</v>
      </c>
      <c r="E371" s="118">
        <v>2230</v>
      </c>
      <c r="F371" s="118">
        <v>800</v>
      </c>
      <c r="G371" s="118">
        <v>100</v>
      </c>
      <c r="H371" s="118">
        <v>14</v>
      </c>
      <c r="I371" s="118">
        <v>700</v>
      </c>
      <c r="J371" s="118">
        <v>25</v>
      </c>
      <c r="K371" s="118">
        <v>10</v>
      </c>
      <c r="L371" s="118">
        <v>100</v>
      </c>
      <c r="M371" s="117">
        <v>37087.5</v>
      </c>
      <c r="N371" s="117">
        <v>451050</v>
      </c>
      <c r="O371" s="119">
        <v>-413962.5</v>
      </c>
      <c r="P371" s="117">
        <v>1.0895914485007701</v>
      </c>
      <c r="Q371" s="117">
        <v>37087.5</v>
      </c>
      <c r="R371" s="119">
        <v>-38775</v>
      </c>
      <c r="S371" s="118">
        <v>817</v>
      </c>
      <c r="T371" s="118">
        <v>0.2802937576499388</v>
      </c>
      <c r="U371" s="117">
        <v>45.39473684210526</v>
      </c>
      <c r="V371" s="90"/>
      <c r="W371" s="90"/>
      <c r="X371" s="90"/>
      <c r="AA371" s="90"/>
      <c r="AB371" s="90"/>
      <c r="AC371" s="90"/>
    </row>
    <row r="372" spans="2:29" x14ac:dyDescent="0.2">
      <c r="B372" s="118" t="s">
        <v>141</v>
      </c>
      <c r="C372" s="118">
        <v>1.53</v>
      </c>
      <c r="D372" s="118">
        <v>50</v>
      </c>
      <c r="E372" s="118">
        <v>2230</v>
      </c>
      <c r="F372" s="118">
        <v>800</v>
      </c>
      <c r="G372" s="118">
        <v>100</v>
      </c>
      <c r="H372" s="118">
        <v>14</v>
      </c>
      <c r="I372" s="118">
        <v>700</v>
      </c>
      <c r="J372" s="118">
        <v>200</v>
      </c>
      <c r="K372" s="118">
        <v>10</v>
      </c>
      <c r="L372" s="118">
        <v>100</v>
      </c>
      <c r="M372" s="117">
        <v>96837.5</v>
      </c>
      <c r="N372" s="117">
        <v>306112.5</v>
      </c>
      <c r="O372" s="119">
        <v>-209275</v>
      </c>
      <c r="P372" s="117">
        <v>1.4627284673276788</v>
      </c>
      <c r="Q372" s="117">
        <v>96837.5</v>
      </c>
      <c r="R372" s="119">
        <v>-18250</v>
      </c>
      <c r="S372" s="118">
        <v>302</v>
      </c>
      <c r="T372" s="118">
        <v>0.2119205298013245</v>
      </c>
      <c r="U372" s="117">
        <v>320.65397350993379</v>
      </c>
      <c r="V372" s="90"/>
      <c r="W372" s="90"/>
      <c r="X372" s="90"/>
      <c r="AA372" s="90"/>
      <c r="AB372" s="90"/>
      <c r="AC372" s="90"/>
    </row>
    <row r="373" spans="2:29" x14ac:dyDescent="0.2">
      <c r="B373" s="118" t="s">
        <v>141</v>
      </c>
      <c r="C373" s="118">
        <v>1.32</v>
      </c>
      <c r="D373" s="118">
        <v>50</v>
      </c>
      <c r="E373" s="118">
        <v>2230</v>
      </c>
      <c r="F373" s="118">
        <v>800</v>
      </c>
      <c r="G373" s="118">
        <v>100</v>
      </c>
      <c r="H373" s="118">
        <v>14</v>
      </c>
      <c r="I373" s="118">
        <v>700</v>
      </c>
      <c r="J373" s="118">
        <v>175</v>
      </c>
      <c r="K373" s="118">
        <v>10</v>
      </c>
      <c r="L373" s="118">
        <v>100</v>
      </c>
      <c r="M373" s="117">
        <v>81550</v>
      </c>
      <c r="N373" s="117">
        <v>305075</v>
      </c>
      <c r="O373" s="119">
        <v>-223525</v>
      </c>
      <c r="P373" s="117">
        <v>1.36483614808187</v>
      </c>
      <c r="Q373" s="117">
        <v>81550</v>
      </c>
      <c r="R373" s="119">
        <v>-23200</v>
      </c>
      <c r="S373" s="118">
        <v>324</v>
      </c>
      <c r="T373" s="118">
        <v>0.21296296296296297</v>
      </c>
      <c r="U373" s="117">
        <v>251.69753086419752</v>
      </c>
      <c r="V373" s="90"/>
      <c r="W373" s="90"/>
      <c r="X373" s="90"/>
      <c r="AA373" s="90"/>
      <c r="AB373" s="90"/>
      <c r="AC373" s="90"/>
    </row>
    <row r="374" spans="2:29" x14ac:dyDescent="0.2">
      <c r="B374" s="118" t="s">
        <v>141</v>
      </c>
      <c r="C374" s="118">
        <v>1</v>
      </c>
      <c r="D374" s="118">
        <v>50</v>
      </c>
      <c r="E374" s="118">
        <v>2230</v>
      </c>
      <c r="F374" s="118">
        <v>800</v>
      </c>
      <c r="G374" s="118">
        <v>100</v>
      </c>
      <c r="H374" s="118">
        <v>14</v>
      </c>
      <c r="I374" s="118">
        <v>700</v>
      </c>
      <c r="J374" s="118">
        <v>150</v>
      </c>
      <c r="K374" s="118">
        <v>10</v>
      </c>
      <c r="L374" s="118">
        <v>100</v>
      </c>
      <c r="M374" s="117">
        <v>53837.5</v>
      </c>
      <c r="N374" s="117">
        <v>302012.5</v>
      </c>
      <c r="O374" s="119">
        <v>-248175</v>
      </c>
      <c r="P374" s="117">
        <v>1.2169336153923642</v>
      </c>
      <c r="Q374" s="117">
        <v>53837.5</v>
      </c>
      <c r="R374" s="119">
        <v>-33462.5</v>
      </c>
      <c r="S374" s="118">
        <v>355</v>
      </c>
      <c r="T374" s="118">
        <v>0.21690140845070421</v>
      </c>
      <c r="U374" s="117">
        <v>151.6549295774648</v>
      </c>
      <c r="V374" s="90"/>
      <c r="W374" s="90"/>
      <c r="X374" s="90"/>
      <c r="AA374" s="90"/>
      <c r="AB374" s="90"/>
      <c r="AC374" s="90"/>
    </row>
    <row r="375" spans="2:29" x14ac:dyDescent="0.2">
      <c r="B375" s="118" t="s">
        <v>141</v>
      </c>
      <c r="C375" s="118">
        <v>1.1399999999999999</v>
      </c>
      <c r="D375" s="118">
        <v>50</v>
      </c>
      <c r="E375" s="118">
        <v>2230</v>
      </c>
      <c r="F375" s="118">
        <v>800</v>
      </c>
      <c r="G375" s="118">
        <v>100</v>
      </c>
      <c r="H375" s="118">
        <v>14</v>
      </c>
      <c r="I375" s="118">
        <v>700</v>
      </c>
      <c r="J375" s="118">
        <v>125</v>
      </c>
      <c r="K375" s="118">
        <v>10</v>
      </c>
      <c r="L375" s="118">
        <v>100</v>
      </c>
      <c r="M375" s="117">
        <v>63637.5</v>
      </c>
      <c r="N375" s="117">
        <v>318825</v>
      </c>
      <c r="O375" s="119">
        <v>-255187.5</v>
      </c>
      <c r="P375" s="117">
        <v>1.249375459221161</v>
      </c>
      <c r="Q375" s="117">
        <v>63637.5</v>
      </c>
      <c r="R375" s="119">
        <v>-26912.5</v>
      </c>
      <c r="S375" s="118">
        <v>373</v>
      </c>
      <c r="T375" s="118">
        <v>0.22252010723860591</v>
      </c>
      <c r="U375" s="117">
        <v>170.60991957104557</v>
      </c>
      <c r="V375" s="90"/>
      <c r="W375" s="90"/>
      <c r="X375" s="90"/>
      <c r="AA375" s="90"/>
      <c r="AB375" s="90"/>
      <c r="AC375" s="90"/>
    </row>
    <row r="376" spans="2:29" x14ac:dyDescent="0.2">
      <c r="B376" s="118" t="s">
        <v>141</v>
      </c>
      <c r="C376" s="118">
        <v>0.9</v>
      </c>
      <c r="D376" s="118">
        <v>50</v>
      </c>
      <c r="E376" s="118">
        <v>2230</v>
      </c>
      <c r="F376" s="118">
        <v>800</v>
      </c>
      <c r="G376" s="118">
        <v>100</v>
      </c>
      <c r="H376" s="118">
        <v>14</v>
      </c>
      <c r="I376" s="118">
        <v>700</v>
      </c>
      <c r="J376" s="118">
        <v>100</v>
      </c>
      <c r="K376" s="118">
        <v>10</v>
      </c>
      <c r="L376" s="118">
        <v>100</v>
      </c>
      <c r="M376" s="117">
        <v>50500</v>
      </c>
      <c r="N376" s="117">
        <v>330937.5</v>
      </c>
      <c r="O376" s="119">
        <v>-280437.5</v>
      </c>
      <c r="P376" s="117">
        <v>1.1800757744595498</v>
      </c>
      <c r="Q376" s="117">
        <v>50500</v>
      </c>
      <c r="R376" s="119">
        <v>-33887.5</v>
      </c>
      <c r="S376" s="118">
        <v>412</v>
      </c>
      <c r="T376" s="118">
        <v>0.22815533980582525</v>
      </c>
      <c r="U376" s="117">
        <v>122.57281553398059</v>
      </c>
      <c r="V376" s="90"/>
      <c r="W376" s="90"/>
      <c r="X376" s="90"/>
      <c r="AA376" s="90"/>
      <c r="AB376" s="90"/>
      <c r="AC376" s="90"/>
    </row>
    <row r="377" spans="2:29" x14ac:dyDescent="0.2">
      <c r="B377" s="118" t="s">
        <v>141</v>
      </c>
      <c r="C377" s="118">
        <v>0.9</v>
      </c>
      <c r="D377" s="118">
        <v>50</v>
      </c>
      <c r="E377" s="118">
        <v>2230</v>
      </c>
      <c r="F377" s="118">
        <v>800</v>
      </c>
      <c r="G377" s="118">
        <v>100</v>
      </c>
      <c r="H377" s="118">
        <v>14</v>
      </c>
      <c r="I377" s="118">
        <v>650</v>
      </c>
      <c r="J377" s="118">
        <v>75</v>
      </c>
      <c r="K377" s="118">
        <v>10</v>
      </c>
      <c r="L377" s="118">
        <v>100</v>
      </c>
      <c r="M377" s="117">
        <v>47037.5</v>
      </c>
      <c r="N377" s="117">
        <v>343400</v>
      </c>
      <c r="O377" s="119">
        <v>-296362.5</v>
      </c>
      <c r="P377" s="117">
        <v>1.1587160993715466</v>
      </c>
      <c r="Q377" s="117">
        <v>47037.5</v>
      </c>
      <c r="R377" s="119">
        <v>-38975</v>
      </c>
      <c r="S377" s="118">
        <v>483</v>
      </c>
      <c r="T377" s="118">
        <v>0.25051759834368531</v>
      </c>
      <c r="U377" s="117">
        <v>97.386128364389236</v>
      </c>
      <c r="V377" s="90"/>
      <c r="W377" s="90"/>
      <c r="X377" s="90"/>
      <c r="AA377" s="90"/>
      <c r="AB377" s="90"/>
      <c r="AC377" s="90"/>
    </row>
    <row r="378" spans="2:29" x14ac:dyDescent="0.2">
      <c r="B378" s="118" t="s">
        <v>141</v>
      </c>
      <c r="C378" s="118">
        <v>1.1399999999999999</v>
      </c>
      <c r="D378" s="118">
        <v>50</v>
      </c>
      <c r="E378" s="118">
        <v>2230</v>
      </c>
      <c r="F378" s="118">
        <v>800</v>
      </c>
      <c r="G378" s="118">
        <v>100</v>
      </c>
      <c r="H378" s="118">
        <v>14</v>
      </c>
      <c r="I378" s="118">
        <v>650</v>
      </c>
      <c r="J378" s="118">
        <v>50</v>
      </c>
      <c r="K378" s="118">
        <v>10</v>
      </c>
      <c r="L378" s="118">
        <v>100</v>
      </c>
      <c r="M378" s="117">
        <v>64025</v>
      </c>
      <c r="N378" s="117">
        <v>392925</v>
      </c>
      <c r="O378" s="119">
        <v>-328900</v>
      </c>
      <c r="P378" s="117">
        <v>1.1946640316205535</v>
      </c>
      <c r="Q378" s="117">
        <v>64025</v>
      </c>
      <c r="R378" s="119">
        <v>-46675</v>
      </c>
      <c r="S378" s="118">
        <v>588</v>
      </c>
      <c r="T378" s="118">
        <v>0.25850340136054423</v>
      </c>
      <c r="U378" s="117">
        <v>108.8860544217687</v>
      </c>
      <c r="V378" s="90"/>
      <c r="W378" s="90"/>
      <c r="X378" s="90"/>
      <c r="AA378" s="90"/>
      <c r="AB378" s="90"/>
      <c r="AC378" s="90"/>
    </row>
    <row r="379" spans="2:29" x14ac:dyDescent="0.2">
      <c r="B379" s="118" t="s">
        <v>141</v>
      </c>
      <c r="C379" s="118">
        <v>0.71</v>
      </c>
      <c r="D379" s="118">
        <v>50</v>
      </c>
      <c r="E379" s="118">
        <v>2230</v>
      </c>
      <c r="F379" s="118">
        <v>800</v>
      </c>
      <c r="G379" s="118">
        <v>100</v>
      </c>
      <c r="H379" s="118">
        <v>14</v>
      </c>
      <c r="I379" s="118">
        <v>650</v>
      </c>
      <c r="J379" s="118">
        <v>25</v>
      </c>
      <c r="K379" s="118">
        <v>10</v>
      </c>
      <c r="L379" s="118">
        <v>100</v>
      </c>
      <c r="M379" s="117">
        <v>36612.5</v>
      </c>
      <c r="N379" s="117">
        <v>450600</v>
      </c>
      <c r="O379" s="119">
        <v>-413987.5</v>
      </c>
      <c r="P379" s="117">
        <v>1.0884386605875782</v>
      </c>
      <c r="Q379" s="117">
        <v>36612.5</v>
      </c>
      <c r="R379" s="119">
        <v>-35962.5</v>
      </c>
      <c r="S379" s="118">
        <v>830</v>
      </c>
      <c r="T379" s="118">
        <v>0.27590361445783135</v>
      </c>
      <c r="U379" s="117">
        <v>44.111445783132531</v>
      </c>
      <c r="V379" s="90"/>
      <c r="W379" s="90"/>
      <c r="X379" s="90"/>
      <c r="AA379" s="90"/>
      <c r="AB379" s="90"/>
      <c r="AC379" s="90"/>
    </row>
    <row r="380" spans="2:29" x14ac:dyDescent="0.2">
      <c r="B380" s="118" t="s">
        <v>141</v>
      </c>
      <c r="C380" s="118">
        <v>1.55</v>
      </c>
      <c r="D380" s="118">
        <v>50</v>
      </c>
      <c r="E380" s="118">
        <v>2230</v>
      </c>
      <c r="F380" s="118">
        <v>800</v>
      </c>
      <c r="G380" s="118">
        <v>100</v>
      </c>
      <c r="H380" s="118">
        <v>14</v>
      </c>
      <c r="I380" s="118">
        <v>650</v>
      </c>
      <c r="J380" s="118">
        <v>200</v>
      </c>
      <c r="K380" s="118">
        <v>10</v>
      </c>
      <c r="L380" s="118">
        <v>100</v>
      </c>
      <c r="M380" s="117">
        <v>98037.5</v>
      </c>
      <c r="N380" s="117">
        <v>307150</v>
      </c>
      <c r="O380" s="119">
        <v>-209112.5</v>
      </c>
      <c r="P380" s="117">
        <v>1.4688265885587901</v>
      </c>
      <c r="Q380" s="117">
        <v>98037.5</v>
      </c>
      <c r="R380" s="119">
        <v>-17712.5</v>
      </c>
      <c r="S380" s="118">
        <v>313</v>
      </c>
      <c r="T380" s="118">
        <v>0.20766773162939298</v>
      </c>
      <c r="U380" s="117">
        <v>313.21884984025559</v>
      </c>
      <c r="V380" s="90"/>
      <c r="W380" s="90"/>
      <c r="X380" s="90"/>
      <c r="AA380" s="90"/>
      <c r="AB380" s="90"/>
      <c r="AC380" s="90"/>
    </row>
    <row r="381" spans="2:29" x14ac:dyDescent="0.2">
      <c r="B381" s="118" t="s">
        <v>141</v>
      </c>
      <c r="C381" s="118">
        <v>1.34</v>
      </c>
      <c r="D381" s="118">
        <v>50</v>
      </c>
      <c r="E381" s="118">
        <v>2230</v>
      </c>
      <c r="F381" s="118">
        <v>800</v>
      </c>
      <c r="G381" s="118">
        <v>100</v>
      </c>
      <c r="H381" s="118">
        <v>14</v>
      </c>
      <c r="I381" s="118">
        <v>650</v>
      </c>
      <c r="J381" s="118">
        <v>175</v>
      </c>
      <c r="K381" s="118">
        <v>10</v>
      </c>
      <c r="L381" s="118">
        <v>100</v>
      </c>
      <c r="M381" s="117">
        <v>82750</v>
      </c>
      <c r="N381" s="117">
        <v>306737.5</v>
      </c>
      <c r="O381" s="119">
        <v>-223987.5</v>
      </c>
      <c r="P381" s="117">
        <v>1.3694402589430215</v>
      </c>
      <c r="Q381" s="117">
        <v>82750</v>
      </c>
      <c r="R381" s="119">
        <v>-23625</v>
      </c>
      <c r="S381" s="118">
        <v>335</v>
      </c>
      <c r="T381" s="118">
        <v>0.20895522388059701</v>
      </c>
      <c r="U381" s="117">
        <v>247.01492537313433</v>
      </c>
      <c r="V381" s="90"/>
      <c r="W381" s="90"/>
      <c r="X381" s="90"/>
      <c r="AA381" s="90"/>
      <c r="AB381" s="90"/>
      <c r="AC381" s="90"/>
    </row>
    <row r="382" spans="2:29" x14ac:dyDescent="0.2">
      <c r="B382" s="118" t="s">
        <v>141</v>
      </c>
      <c r="C382" s="118">
        <v>1.01</v>
      </c>
      <c r="D382" s="118">
        <v>50</v>
      </c>
      <c r="E382" s="118">
        <v>2230</v>
      </c>
      <c r="F382" s="118">
        <v>800</v>
      </c>
      <c r="G382" s="118">
        <v>100</v>
      </c>
      <c r="H382" s="118">
        <v>14</v>
      </c>
      <c r="I382" s="118">
        <v>650</v>
      </c>
      <c r="J382" s="118">
        <v>150</v>
      </c>
      <c r="K382" s="118">
        <v>10</v>
      </c>
      <c r="L382" s="118">
        <v>100</v>
      </c>
      <c r="M382" s="117">
        <v>54400</v>
      </c>
      <c r="N382" s="117">
        <v>304387.5</v>
      </c>
      <c r="O382" s="119">
        <v>-249987.5</v>
      </c>
      <c r="P382" s="117">
        <v>1.2176108805440271</v>
      </c>
      <c r="Q382" s="117">
        <v>54400</v>
      </c>
      <c r="R382" s="119">
        <v>-29812.5</v>
      </c>
      <c r="S382" s="118">
        <v>367</v>
      </c>
      <c r="T382" s="118">
        <v>0.21525885558583105</v>
      </c>
      <c r="U382" s="117">
        <v>148.22888283378745</v>
      </c>
      <c r="V382" s="90"/>
      <c r="W382" s="90"/>
      <c r="X382" s="90"/>
      <c r="AA382" s="90"/>
      <c r="AB382" s="90"/>
      <c r="AC382" s="90"/>
    </row>
    <row r="383" spans="2:29" x14ac:dyDescent="0.2">
      <c r="B383" s="118" t="s">
        <v>141</v>
      </c>
      <c r="C383" s="118">
        <v>1.1499999999999999</v>
      </c>
      <c r="D383" s="118">
        <v>50</v>
      </c>
      <c r="E383" s="118">
        <v>2230</v>
      </c>
      <c r="F383" s="118">
        <v>800</v>
      </c>
      <c r="G383" s="118">
        <v>100</v>
      </c>
      <c r="H383" s="118">
        <v>14</v>
      </c>
      <c r="I383" s="118">
        <v>650</v>
      </c>
      <c r="J383" s="118">
        <v>125</v>
      </c>
      <c r="K383" s="118">
        <v>10</v>
      </c>
      <c r="L383" s="118">
        <v>100</v>
      </c>
      <c r="M383" s="117">
        <v>64487.5</v>
      </c>
      <c r="N383" s="117">
        <v>320725</v>
      </c>
      <c r="O383" s="119">
        <v>-256237.5</v>
      </c>
      <c r="P383" s="117">
        <v>1.2516708132104004</v>
      </c>
      <c r="Q383" s="117">
        <v>64487.5</v>
      </c>
      <c r="R383" s="119">
        <v>-26225</v>
      </c>
      <c r="S383" s="118">
        <v>386</v>
      </c>
      <c r="T383" s="118">
        <v>0.22020725388601037</v>
      </c>
      <c r="U383" s="117">
        <v>167.06606217616581</v>
      </c>
      <c r="V383" s="90"/>
      <c r="W383" s="90"/>
      <c r="X383" s="90"/>
      <c r="AA383" s="90"/>
      <c r="AB383" s="90"/>
      <c r="AC383" s="90"/>
    </row>
    <row r="384" spans="2:29" x14ac:dyDescent="0.2">
      <c r="B384" s="118" t="s">
        <v>141</v>
      </c>
      <c r="C384" s="118">
        <v>0.9</v>
      </c>
      <c r="D384" s="118">
        <v>50</v>
      </c>
      <c r="E384" s="118">
        <v>2230</v>
      </c>
      <c r="F384" s="118">
        <v>800</v>
      </c>
      <c r="G384" s="118">
        <v>100</v>
      </c>
      <c r="H384" s="118">
        <v>14</v>
      </c>
      <c r="I384" s="118">
        <v>650</v>
      </c>
      <c r="J384" s="118">
        <v>100</v>
      </c>
      <c r="K384" s="118">
        <v>10</v>
      </c>
      <c r="L384" s="118">
        <v>100</v>
      </c>
      <c r="M384" s="117">
        <v>50637.5</v>
      </c>
      <c r="N384" s="117">
        <v>333175</v>
      </c>
      <c r="O384" s="119">
        <v>-282537.5</v>
      </c>
      <c r="P384" s="117">
        <v>1.1792239968145821</v>
      </c>
      <c r="Q384" s="117">
        <v>50637.5</v>
      </c>
      <c r="R384" s="119">
        <v>-29887.5</v>
      </c>
      <c r="S384" s="118">
        <v>425</v>
      </c>
      <c r="T384" s="118">
        <v>0.22588235294117648</v>
      </c>
      <c r="U384" s="117">
        <v>119.14705882352941</v>
      </c>
      <c r="V384" s="90"/>
      <c r="W384" s="90"/>
      <c r="X384" s="90"/>
      <c r="AA384" s="90"/>
      <c r="AB384" s="90"/>
      <c r="AC384" s="90"/>
    </row>
    <row r="385" spans="2:29" x14ac:dyDescent="0.2">
      <c r="B385" s="118" t="s">
        <v>141</v>
      </c>
      <c r="C385" s="118">
        <v>0.98</v>
      </c>
      <c r="D385" s="118">
        <v>50</v>
      </c>
      <c r="E385" s="118">
        <v>2230</v>
      </c>
      <c r="F385" s="118">
        <v>800</v>
      </c>
      <c r="G385" s="118">
        <v>100</v>
      </c>
      <c r="H385" s="118">
        <v>14</v>
      </c>
      <c r="I385" s="118">
        <v>600</v>
      </c>
      <c r="J385" s="118">
        <v>75</v>
      </c>
      <c r="K385" s="118">
        <v>10</v>
      </c>
      <c r="L385" s="118">
        <v>100</v>
      </c>
      <c r="M385" s="117">
        <v>51525</v>
      </c>
      <c r="N385" s="117">
        <v>352525</v>
      </c>
      <c r="O385" s="119">
        <v>-301000</v>
      </c>
      <c r="P385" s="117">
        <v>1.1711794019933555</v>
      </c>
      <c r="Q385" s="117">
        <v>51525</v>
      </c>
      <c r="R385" s="119">
        <v>-41312.5</v>
      </c>
      <c r="S385" s="118">
        <v>481</v>
      </c>
      <c r="T385" s="118">
        <v>0.24532224532224534</v>
      </c>
      <c r="U385" s="117">
        <v>107.12058212058211</v>
      </c>
      <c r="V385" s="90"/>
      <c r="W385" s="90"/>
      <c r="X385" s="90"/>
      <c r="AA385" s="90"/>
      <c r="AB385" s="90"/>
      <c r="AC385" s="90"/>
    </row>
    <row r="386" spans="2:29" x14ac:dyDescent="0.2">
      <c r="B386" s="118" t="s">
        <v>141</v>
      </c>
      <c r="C386" s="118">
        <v>1.18</v>
      </c>
      <c r="D386" s="118">
        <v>50</v>
      </c>
      <c r="E386" s="118">
        <v>2230</v>
      </c>
      <c r="F386" s="118">
        <v>800</v>
      </c>
      <c r="G386" s="118">
        <v>100</v>
      </c>
      <c r="H386" s="118">
        <v>14</v>
      </c>
      <c r="I386" s="118">
        <v>600</v>
      </c>
      <c r="J386" s="118">
        <v>50</v>
      </c>
      <c r="K386" s="118">
        <v>10</v>
      </c>
      <c r="L386" s="118">
        <v>100</v>
      </c>
      <c r="M386" s="117">
        <v>66950</v>
      </c>
      <c r="N386" s="117">
        <v>402537.5</v>
      </c>
      <c r="O386" s="119">
        <v>-335587.5</v>
      </c>
      <c r="P386" s="117">
        <v>1.1995008753305769</v>
      </c>
      <c r="Q386" s="117">
        <v>66950</v>
      </c>
      <c r="R386" s="119">
        <v>-49612.5</v>
      </c>
      <c r="S386" s="118">
        <v>586</v>
      </c>
      <c r="T386" s="118">
        <v>0.25767918088737202</v>
      </c>
      <c r="U386" s="117">
        <v>114.24914675767918</v>
      </c>
      <c r="V386" s="90"/>
      <c r="W386" s="90"/>
      <c r="X386" s="90"/>
      <c r="AA386" s="90"/>
      <c r="AB386" s="90"/>
      <c r="AC386" s="90"/>
    </row>
    <row r="387" spans="2:29" x14ac:dyDescent="0.2">
      <c r="B387" s="118" t="s">
        <v>141</v>
      </c>
      <c r="C387" s="118">
        <v>0.87</v>
      </c>
      <c r="D387" s="118">
        <v>50</v>
      </c>
      <c r="E387" s="118">
        <v>2230</v>
      </c>
      <c r="F387" s="118">
        <v>800</v>
      </c>
      <c r="G387" s="118">
        <v>100</v>
      </c>
      <c r="H387" s="118">
        <v>14</v>
      </c>
      <c r="I387" s="118">
        <v>600</v>
      </c>
      <c r="J387" s="118">
        <v>25</v>
      </c>
      <c r="K387" s="118">
        <v>10</v>
      </c>
      <c r="L387" s="118">
        <v>100</v>
      </c>
      <c r="M387" s="117">
        <v>45725</v>
      </c>
      <c r="N387" s="117">
        <v>459862.5</v>
      </c>
      <c r="O387" s="119">
        <v>-414137.5</v>
      </c>
      <c r="P387" s="117">
        <v>1.1104101898524041</v>
      </c>
      <c r="Q387" s="117">
        <v>45725</v>
      </c>
      <c r="R387" s="119">
        <v>-30112.5</v>
      </c>
      <c r="S387" s="118">
        <v>826</v>
      </c>
      <c r="T387" s="118">
        <v>0.27723970944309928</v>
      </c>
      <c r="U387" s="117">
        <v>55.357142857142854</v>
      </c>
      <c r="V387" s="90"/>
      <c r="W387" s="90"/>
      <c r="X387" s="90"/>
      <c r="AA387" s="90"/>
      <c r="AB387" s="90"/>
      <c r="AC387" s="90"/>
    </row>
    <row r="388" spans="2:29" x14ac:dyDescent="0.2">
      <c r="B388" s="118" t="s">
        <v>141</v>
      </c>
      <c r="C388" s="118">
        <v>1.6</v>
      </c>
      <c r="D388" s="118">
        <v>50</v>
      </c>
      <c r="E388" s="118">
        <v>2230</v>
      </c>
      <c r="F388" s="118">
        <v>800</v>
      </c>
      <c r="G388" s="118">
        <v>100</v>
      </c>
      <c r="H388" s="118">
        <v>14</v>
      </c>
      <c r="I388" s="118">
        <v>600</v>
      </c>
      <c r="J388" s="118">
        <v>200</v>
      </c>
      <c r="K388" s="118">
        <v>10</v>
      </c>
      <c r="L388" s="118">
        <v>100</v>
      </c>
      <c r="M388" s="117">
        <v>102950</v>
      </c>
      <c r="N388" s="117">
        <v>313925</v>
      </c>
      <c r="O388" s="119">
        <v>-210975</v>
      </c>
      <c r="P388" s="117">
        <v>1.4879725085910653</v>
      </c>
      <c r="Q388" s="117">
        <v>102950</v>
      </c>
      <c r="R388" s="119">
        <v>-18100</v>
      </c>
      <c r="S388" s="118">
        <v>309</v>
      </c>
      <c r="T388" s="118">
        <v>0.20388349514563106</v>
      </c>
      <c r="U388" s="117">
        <v>333.17152103559869</v>
      </c>
      <c r="V388" s="90"/>
      <c r="W388" s="90"/>
      <c r="X388" s="90"/>
      <c r="AA388" s="90"/>
      <c r="AB388" s="90"/>
      <c r="AC388" s="90"/>
    </row>
    <row r="389" spans="2:29" x14ac:dyDescent="0.2">
      <c r="B389" s="118" t="s">
        <v>141</v>
      </c>
      <c r="C389" s="118">
        <v>1.41</v>
      </c>
      <c r="D389" s="118">
        <v>50</v>
      </c>
      <c r="E389" s="118">
        <v>2230</v>
      </c>
      <c r="F389" s="118">
        <v>800</v>
      </c>
      <c r="G389" s="118">
        <v>100</v>
      </c>
      <c r="H389" s="118">
        <v>14</v>
      </c>
      <c r="I389" s="118">
        <v>600</v>
      </c>
      <c r="J389" s="118">
        <v>175</v>
      </c>
      <c r="K389" s="118">
        <v>10</v>
      </c>
      <c r="L389" s="118">
        <v>100</v>
      </c>
      <c r="M389" s="117">
        <v>87662.5</v>
      </c>
      <c r="N389" s="117">
        <v>313512.5</v>
      </c>
      <c r="O389" s="119">
        <v>-225850</v>
      </c>
      <c r="P389" s="117">
        <v>1.3881447863626302</v>
      </c>
      <c r="Q389" s="117">
        <v>87662.5</v>
      </c>
      <c r="R389" s="119">
        <v>-24012.5</v>
      </c>
      <c r="S389" s="118">
        <v>331</v>
      </c>
      <c r="T389" s="118">
        <v>0.20543806646525681</v>
      </c>
      <c r="U389" s="117">
        <v>264.84138972809666</v>
      </c>
      <c r="V389" s="90"/>
      <c r="W389" s="90"/>
      <c r="X389" s="90"/>
      <c r="AA389" s="90"/>
      <c r="AB389" s="90"/>
      <c r="AC389" s="90"/>
    </row>
    <row r="390" spans="2:29" x14ac:dyDescent="0.2">
      <c r="B390" s="118" t="s">
        <v>141</v>
      </c>
      <c r="C390" s="118">
        <v>1.1000000000000001</v>
      </c>
      <c r="D390" s="118">
        <v>50</v>
      </c>
      <c r="E390" s="118">
        <v>2230</v>
      </c>
      <c r="F390" s="118">
        <v>800</v>
      </c>
      <c r="G390" s="118">
        <v>100</v>
      </c>
      <c r="H390" s="118">
        <v>14</v>
      </c>
      <c r="I390" s="118">
        <v>600</v>
      </c>
      <c r="J390" s="118">
        <v>150</v>
      </c>
      <c r="K390" s="118">
        <v>10</v>
      </c>
      <c r="L390" s="118">
        <v>100</v>
      </c>
      <c r="M390" s="117">
        <v>59862.5</v>
      </c>
      <c r="N390" s="117">
        <v>312200</v>
      </c>
      <c r="O390" s="119">
        <v>-252337.5</v>
      </c>
      <c r="P390" s="117">
        <v>1.2372318819041959</v>
      </c>
      <c r="Q390" s="117">
        <v>59862.5</v>
      </c>
      <c r="R390" s="119">
        <v>-28637.5</v>
      </c>
      <c r="S390" s="118">
        <v>363</v>
      </c>
      <c r="T390" s="118">
        <v>0.20936639118457301</v>
      </c>
      <c r="U390" s="117">
        <v>164.91046831955921</v>
      </c>
      <c r="V390" s="90"/>
      <c r="W390" s="90"/>
      <c r="X390" s="90"/>
      <c r="AA390" s="90"/>
      <c r="AB390" s="90"/>
      <c r="AC390" s="90"/>
    </row>
    <row r="391" spans="2:29" x14ac:dyDescent="0.2">
      <c r="B391" s="118" t="s">
        <v>141</v>
      </c>
      <c r="C391" s="118">
        <v>1.23</v>
      </c>
      <c r="D391" s="118">
        <v>50</v>
      </c>
      <c r="E391" s="118">
        <v>2230</v>
      </c>
      <c r="F391" s="118">
        <v>800</v>
      </c>
      <c r="G391" s="118">
        <v>100</v>
      </c>
      <c r="H391" s="118">
        <v>14</v>
      </c>
      <c r="I391" s="118">
        <v>600</v>
      </c>
      <c r="J391" s="118">
        <v>125</v>
      </c>
      <c r="K391" s="118">
        <v>10</v>
      </c>
      <c r="L391" s="118">
        <v>100</v>
      </c>
      <c r="M391" s="117">
        <v>69950</v>
      </c>
      <c r="N391" s="117">
        <v>328625</v>
      </c>
      <c r="O391" s="119">
        <v>-258675</v>
      </c>
      <c r="P391" s="117">
        <v>1.2704165458587029</v>
      </c>
      <c r="Q391" s="117">
        <v>69950</v>
      </c>
      <c r="R391" s="119">
        <v>-25600</v>
      </c>
      <c r="S391" s="118">
        <v>382</v>
      </c>
      <c r="T391" s="118">
        <v>0.21727748691099477</v>
      </c>
      <c r="U391" s="117">
        <v>183.11518324607329</v>
      </c>
      <c r="V391" s="90"/>
      <c r="W391" s="90"/>
      <c r="X391" s="90"/>
      <c r="AA391" s="90"/>
      <c r="AB391" s="90"/>
      <c r="AC391" s="90"/>
    </row>
    <row r="392" spans="2:29" x14ac:dyDescent="0.2">
      <c r="B392" s="118" t="s">
        <v>141</v>
      </c>
      <c r="C392" s="118">
        <v>0.96</v>
      </c>
      <c r="D392" s="118">
        <v>50</v>
      </c>
      <c r="E392" s="118">
        <v>2230</v>
      </c>
      <c r="F392" s="118">
        <v>800</v>
      </c>
      <c r="G392" s="118">
        <v>100</v>
      </c>
      <c r="H392" s="118">
        <v>14</v>
      </c>
      <c r="I392" s="118">
        <v>600</v>
      </c>
      <c r="J392" s="118">
        <v>100</v>
      </c>
      <c r="K392" s="118">
        <v>10</v>
      </c>
      <c r="L392" s="118">
        <v>100</v>
      </c>
      <c r="M392" s="117">
        <v>54412.5</v>
      </c>
      <c r="N392" s="117">
        <v>340800</v>
      </c>
      <c r="O392" s="119">
        <v>-286387.5</v>
      </c>
      <c r="P392" s="117">
        <v>1.189996071755925</v>
      </c>
      <c r="Q392" s="117">
        <v>54412.5</v>
      </c>
      <c r="R392" s="119">
        <v>-28175</v>
      </c>
      <c r="S392" s="118">
        <v>423</v>
      </c>
      <c r="T392" s="118">
        <v>0.22458628841607564</v>
      </c>
      <c r="U392" s="117">
        <v>128.63475177304966</v>
      </c>
      <c r="V392" s="90"/>
      <c r="W392" s="90"/>
      <c r="X392" s="90"/>
      <c r="AA392" s="90"/>
      <c r="AB392" s="90"/>
      <c r="AC392" s="90"/>
    </row>
    <row r="393" spans="2:29" x14ac:dyDescent="0.2">
      <c r="B393" s="118" t="s">
        <v>141</v>
      </c>
      <c r="C393" s="118">
        <v>0.94</v>
      </c>
      <c r="D393" s="118">
        <v>50</v>
      </c>
      <c r="E393" s="118">
        <v>2230</v>
      </c>
      <c r="F393" s="118">
        <v>800</v>
      </c>
      <c r="G393" s="118">
        <v>100</v>
      </c>
      <c r="H393" s="118">
        <v>14</v>
      </c>
      <c r="I393" s="118">
        <v>550</v>
      </c>
      <c r="J393" s="118">
        <v>75</v>
      </c>
      <c r="K393" s="118">
        <v>10</v>
      </c>
      <c r="L393" s="118">
        <v>100</v>
      </c>
      <c r="M393" s="117">
        <v>50212.5</v>
      </c>
      <c r="N393" s="117">
        <v>360250</v>
      </c>
      <c r="O393" s="119">
        <v>-310037.5</v>
      </c>
      <c r="P393" s="117">
        <v>1.161956214973995</v>
      </c>
      <c r="Q393" s="117">
        <v>50212.5</v>
      </c>
      <c r="R393" s="119">
        <v>-37675</v>
      </c>
      <c r="S393" s="118">
        <v>494</v>
      </c>
      <c r="T393" s="118">
        <v>0.24696356275303644</v>
      </c>
      <c r="U393" s="117">
        <v>101.64473684210526</v>
      </c>
      <c r="V393" s="90"/>
      <c r="W393" s="90"/>
      <c r="X393" s="90"/>
      <c r="AA393" s="90"/>
      <c r="AB393" s="90"/>
      <c r="AC393" s="90"/>
    </row>
    <row r="394" spans="2:29" x14ac:dyDescent="0.2">
      <c r="B394" s="118" t="s">
        <v>141</v>
      </c>
      <c r="C394" s="118">
        <v>1.19</v>
      </c>
      <c r="D394" s="118">
        <v>50</v>
      </c>
      <c r="E394" s="118">
        <v>2230</v>
      </c>
      <c r="F394" s="118">
        <v>800</v>
      </c>
      <c r="G394" s="118">
        <v>100</v>
      </c>
      <c r="H394" s="118">
        <v>14</v>
      </c>
      <c r="I394" s="118">
        <v>550</v>
      </c>
      <c r="J394" s="118">
        <v>50</v>
      </c>
      <c r="K394" s="118">
        <v>10</v>
      </c>
      <c r="L394" s="118">
        <v>100</v>
      </c>
      <c r="M394" s="117">
        <v>68787.5</v>
      </c>
      <c r="N394" s="117">
        <v>412937.5</v>
      </c>
      <c r="O394" s="119">
        <v>-344150</v>
      </c>
      <c r="P394" s="117">
        <v>1.1998765073369171</v>
      </c>
      <c r="Q394" s="117">
        <v>68787.5</v>
      </c>
      <c r="R394" s="119">
        <v>-42712.5</v>
      </c>
      <c r="S394" s="118">
        <v>598</v>
      </c>
      <c r="T394" s="118">
        <v>0.2608695652173913</v>
      </c>
      <c r="U394" s="117">
        <v>115.02926421404682</v>
      </c>
      <c r="V394" s="90"/>
      <c r="W394" s="90"/>
      <c r="X394" s="90"/>
      <c r="AA394" s="90"/>
      <c r="AB394" s="90"/>
      <c r="AC394" s="90"/>
    </row>
    <row r="395" spans="2:29" x14ac:dyDescent="0.2">
      <c r="B395" s="118" t="s">
        <v>141</v>
      </c>
      <c r="C395" s="118">
        <v>0.84</v>
      </c>
      <c r="D395" s="118">
        <v>50</v>
      </c>
      <c r="E395" s="118">
        <v>2230</v>
      </c>
      <c r="F395" s="118">
        <v>800</v>
      </c>
      <c r="G395" s="118">
        <v>100</v>
      </c>
      <c r="H395" s="118">
        <v>14</v>
      </c>
      <c r="I395" s="118">
        <v>550</v>
      </c>
      <c r="J395" s="118">
        <v>25</v>
      </c>
      <c r="K395" s="118">
        <v>10</v>
      </c>
      <c r="L395" s="118">
        <v>100</v>
      </c>
      <c r="M395" s="117">
        <v>44675</v>
      </c>
      <c r="N395" s="117">
        <v>472425</v>
      </c>
      <c r="O395" s="119">
        <v>-427750</v>
      </c>
      <c r="P395" s="117">
        <v>1.1044418468731736</v>
      </c>
      <c r="Q395" s="117">
        <v>44675</v>
      </c>
      <c r="R395" s="119">
        <v>-36312.5</v>
      </c>
      <c r="S395" s="118">
        <v>842</v>
      </c>
      <c r="T395" s="118">
        <v>0.27790973871733965</v>
      </c>
      <c r="U395" s="117">
        <v>53.058194774346795</v>
      </c>
      <c r="V395" s="90"/>
      <c r="W395" s="90"/>
      <c r="X395" s="90"/>
      <c r="AA395" s="90"/>
      <c r="AB395" s="90"/>
      <c r="AC395" s="90"/>
    </row>
    <row r="396" spans="2:29" x14ac:dyDescent="0.2">
      <c r="B396" s="118" t="s">
        <v>141</v>
      </c>
      <c r="C396" s="118">
        <v>1.55</v>
      </c>
      <c r="D396" s="118">
        <v>50</v>
      </c>
      <c r="E396" s="118">
        <v>2230</v>
      </c>
      <c r="F396" s="118">
        <v>800</v>
      </c>
      <c r="G396" s="118">
        <v>100</v>
      </c>
      <c r="H396" s="118">
        <v>14</v>
      </c>
      <c r="I396" s="118">
        <v>550</v>
      </c>
      <c r="J396" s="118">
        <v>200</v>
      </c>
      <c r="K396" s="118">
        <v>10</v>
      </c>
      <c r="L396" s="118">
        <v>100</v>
      </c>
      <c r="M396" s="117">
        <v>101050</v>
      </c>
      <c r="N396" s="117">
        <v>323537.5</v>
      </c>
      <c r="O396" s="119">
        <v>-222487.5</v>
      </c>
      <c r="P396" s="117">
        <v>1.454182819259509</v>
      </c>
      <c r="Q396" s="117">
        <v>101050</v>
      </c>
      <c r="R396" s="119">
        <v>-22825</v>
      </c>
      <c r="S396" s="118">
        <v>322</v>
      </c>
      <c r="T396" s="118">
        <v>0.19875776397515527</v>
      </c>
      <c r="U396" s="117">
        <v>313.81987577639751</v>
      </c>
      <c r="V396" s="90"/>
      <c r="W396" s="90"/>
      <c r="X396" s="90"/>
      <c r="AA396" s="90"/>
      <c r="AB396" s="90"/>
      <c r="AC396" s="90"/>
    </row>
    <row r="397" spans="2:29" x14ac:dyDescent="0.2">
      <c r="B397" s="118" t="s">
        <v>141</v>
      </c>
      <c r="C397" s="118">
        <v>1.36</v>
      </c>
      <c r="D397" s="118">
        <v>50</v>
      </c>
      <c r="E397" s="118">
        <v>2230</v>
      </c>
      <c r="F397" s="118">
        <v>800</v>
      </c>
      <c r="G397" s="118">
        <v>100</v>
      </c>
      <c r="H397" s="118">
        <v>14</v>
      </c>
      <c r="I397" s="118">
        <v>550</v>
      </c>
      <c r="J397" s="118">
        <v>175</v>
      </c>
      <c r="K397" s="118">
        <v>10</v>
      </c>
      <c r="L397" s="118">
        <v>100</v>
      </c>
      <c r="M397" s="117">
        <v>86200</v>
      </c>
      <c r="N397" s="117">
        <v>323125</v>
      </c>
      <c r="O397" s="119">
        <v>-236925</v>
      </c>
      <c r="P397" s="117">
        <v>1.3638282156800676</v>
      </c>
      <c r="Q397" s="117">
        <v>86200</v>
      </c>
      <c r="R397" s="119">
        <v>-27637.5</v>
      </c>
      <c r="S397" s="118">
        <v>343</v>
      </c>
      <c r="T397" s="118">
        <v>0.20116618075801748</v>
      </c>
      <c r="U397" s="117">
        <v>251.31195335276968</v>
      </c>
      <c r="V397" s="90"/>
      <c r="W397" s="90"/>
      <c r="X397" s="90"/>
      <c r="AA397" s="90"/>
      <c r="AB397" s="90"/>
      <c r="AC397" s="90"/>
    </row>
    <row r="398" spans="2:29" x14ac:dyDescent="0.2">
      <c r="B398" s="118" t="s">
        <v>141</v>
      </c>
      <c r="C398" s="118">
        <v>1.08</v>
      </c>
      <c r="D398" s="118">
        <v>50</v>
      </c>
      <c r="E398" s="118">
        <v>2230</v>
      </c>
      <c r="F398" s="118">
        <v>800</v>
      </c>
      <c r="G398" s="118">
        <v>100</v>
      </c>
      <c r="H398" s="118">
        <v>14</v>
      </c>
      <c r="I398" s="118">
        <v>550</v>
      </c>
      <c r="J398" s="118">
        <v>150</v>
      </c>
      <c r="K398" s="118">
        <v>10</v>
      </c>
      <c r="L398" s="118">
        <v>100</v>
      </c>
      <c r="M398" s="117">
        <v>59925</v>
      </c>
      <c r="N398" s="117">
        <v>322212.5</v>
      </c>
      <c r="O398" s="119">
        <v>-262287.5</v>
      </c>
      <c r="P398" s="117">
        <v>1.2284706667302101</v>
      </c>
      <c r="Q398" s="117">
        <v>59925</v>
      </c>
      <c r="R398" s="119">
        <v>-37250</v>
      </c>
      <c r="S398" s="118">
        <v>375</v>
      </c>
      <c r="T398" s="118">
        <v>0.21066666666666667</v>
      </c>
      <c r="U398" s="117">
        <v>159.80000000000001</v>
      </c>
      <c r="V398" s="90"/>
      <c r="W398" s="90"/>
      <c r="X398" s="90"/>
      <c r="AA398" s="90"/>
      <c r="AB398" s="90"/>
      <c r="AC398" s="90"/>
    </row>
    <row r="399" spans="2:29" x14ac:dyDescent="0.2">
      <c r="B399" s="118" t="s">
        <v>141</v>
      </c>
      <c r="C399" s="118">
        <v>1.19</v>
      </c>
      <c r="D399" s="118">
        <v>50</v>
      </c>
      <c r="E399" s="118">
        <v>2230</v>
      </c>
      <c r="F399" s="118">
        <v>800</v>
      </c>
      <c r="G399" s="118">
        <v>100</v>
      </c>
      <c r="H399" s="118">
        <v>14</v>
      </c>
      <c r="I399" s="118">
        <v>550</v>
      </c>
      <c r="J399" s="118">
        <v>125</v>
      </c>
      <c r="K399" s="118">
        <v>10</v>
      </c>
      <c r="L399" s="118">
        <v>100</v>
      </c>
      <c r="M399" s="117">
        <v>68525</v>
      </c>
      <c r="N399" s="117">
        <v>336475</v>
      </c>
      <c r="O399" s="119">
        <v>-267950</v>
      </c>
      <c r="P399" s="117">
        <v>1.2557380108229148</v>
      </c>
      <c r="Q399" s="117">
        <v>68525</v>
      </c>
      <c r="R399" s="119">
        <v>-31800</v>
      </c>
      <c r="S399" s="118">
        <v>396</v>
      </c>
      <c r="T399" s="118">
        <v>0.2196969696969697</v>
      </c>
      <c r="U399" s="117">
        <v>173.0429292929293</v>
      </c>
      <c r="V399" s="90"/>
      <c r="W399" s="90"/>
      <c r="X399" s="90"/>
      <c r="AA399" s="90"/>
      <c r="AB399" s="90"/>
      <c r="AC399" s="90"/>
    </row>
    <row r="400" spans="2:29" x14ac:dyDescent="0.2">
      <c r="B400" s="118" t="s">
        <v>141</v>
      </c>
      <c r="C400" s="118">
        <v>0.89</v>
      </c>
      <c r="D400" s="118">
        <v>50</v>
      </c>
      <c r="E400" s="118">
        <v>2230</v>
      </c>
      <c r="F400" s="118">
        <v>800</v>
      </c>
      <c r="G400" s="118">
        <v>100</v>
      </c>
      <c r="H400" s="118">
        <v>14</v>
      </c>
      <c r="I400" s="118">
        <v>550</v>
      </c>
      <c r="J400" s="118">
        <v>100</v>
      </c>
      <c r="K400" s="118">
        <v>10</v>
      </c>
      <c r="L400" s="118">
        <v>100</v>
      </c>
      <c r="M400" s="117">
        <v>51437.5</v>
      </c>
      <c r="N400" s="117">
        <v>348512.5</v>
      </c>
      <c r="O400" s="119">
        <v>-297075</v>
      </c>
      <c r="P400" s="117">
        <v>1.1731465118236135</v>
      </c>
      <c r="Q400" s="117">
        <v>51437.5</v>
      </c>
      <c r="R400" s="119">
        <v>-32800</v>
      </c>
      <c r="S400" s="118">
        <v>439</v>
      </c>
      <c r="T400" s="118">
        <v>0.2255125284738041</v>
      </c>
      <c r="U400" s="117">
        <v>117.16970387243735</v>
      </c>
      <c r="V400" s="90"/>
      <c r="W400" s="90"/>
      <c r="X400" s="90"/>
      <c r="AA400" s="90"/>
      <c r="AB400" s="90"/>
      <c r="AC400" s="90"/>
    </row>
    <row r="401" spans="2:29" x14ac:dyDescent="0.2">
      <c r="B401" s="118" t="s">
        <v>141</v>
      </c>
      <c r="C401" s="118">
        <v>0.76</v>
      </c>
      <c r="D401" s="118">
        <v>50</v>
      </c>
      <c r="E401" s="118">
        <v>2230</v>
      </c>
      <c r="F401" s="118">
        <v>800</v>
      </c>
      <c r="G401" s="118">
        <v>100</v>
      </c>
      <c r="H401" s="118">
        <v>14</v>
      </c>
      <c r="I401" s="118">
        <v>500</v>
      </c>
      <c r="J401" s="118">
        <v>75</v>
      </c>
      <c r="K401" s="118">
        <v>10</v>
      </c>
      <c r="L401" s="118">
        <v>100</v>
      </c>
      <c r="M401" s="117">
        <v>40562.5</v>
      </c>
      <c r="N401" s="117">
        <v>360687.5</v>
      </c>
      <c r="O401" s="119">
        <v>-320125</v>
      </c>
      <c r="P401" s="117">
        <v>1.1267083170636469</v>
      </c>
      <c r="Q401" s="117">
        <v>40562.5</v>
      </c>
      <c r="R401" s="119">
        <v>-41525</v>
      </c>
      <c r="S401" s="118">
        <v>507</v>
      </c>
      <c r="T401" s="118">
        <v>0.2465483234714004</v>
      </c>
      <c r="U401" s="117">
        <v>80.004930966469431</v>
      </c>
      <c r="V401" s="90"/>
      <c r="W401" s="90"/>
      <c r="X401" s="90"/>
      <c r="AA401" s="90"/>
      <c r="AB401" s="90"/>
      <c r="AC401" s="90"/>
    </row>
    <row r="402" spans="2:29" x14ac:dyDescent="0.2">
      <c r="B402" s="118" t="s">
        <v>141</v>
      </c>
      <c r="C402" s="118">
        <v>0.99</v>
      </c>
      <c r="D402" s="118">
        <v>50</v>
      </c>
      <c r="E402" s="118">
        <v>2230</v>
      </c>
      <c r="F402" s="118">
        <v>800</v>
      </c>
      <c r="G402" s="118">
        <v>100</v>
      </c>
      <c r="H402" s="118">
        <v>14</v>
      </c>
      <c r="I402" s="118">
        <v>500</v>
      </c>
      <c r="J402" s="118">
        <v>50</v>
      </c>
      <c r="K402" s="118">
        <v>10</v>
      </c>
      <c r="L402" s="118">
        <v>100</v>
      </c>
      <c r="M402" s="117">
        <v>57262.5</v>
      </c>
      <c r="N402" s="117">
        <v>411300</v>
      </c>
      <c r="O402" s="119">
        <v>-354037.5</v>
      </c>
      <c r="P402" s="117">
        <v>1.1617413409596442</v>
      </c>
      <c r="Q402" s="117">
        <v>57262.5</v>
      </c>
      <c r="R402" s="119">
        <v>-41950</v>
      </c>
      <c r="S402" s="118">
        <v>612</v>
      </c>
      <c r="T402" s="118">
        <v>0.25653594771241828</v>
      </c>
      <c r="U402" s="117">
        <v>93.566176470588232</v>
      </c>
      <c r="V402" s="90"/>
      <c r="W402" s="90"/>
      <c r="X402" s="90"/>
      <c r="AA402" s="90"/>
      <c r="AB402" s="90"/>
      <c r="AC402" s="90"/>
    </row>
    <row r="403" spans="2:29" x14ac:dyDescent="0.2">
      <c r="B403" s="118" t="s">
        <v>141</v>
      </c>
      <c r="C403" s="118">
        <v>0.63</v>
      </c>
      <c r="D403" s="118">
        <v>50</v>
      </c>
      <c r="E403" s="118">
        <v>2230</v>
      </c>
      <c r="F403" s="118">
        <v>800</v>
      </c>
      <c r="G403" s="118">
        <v>100</v>
      </c>
      <c r="H403" s="118">
        <v>14</v>
      </c>
      <c r="I403" s="118">
        <v>500</v>
      </c>
      <c r="J403" s="118">
        <v>25</v>
      </c>
      <c r="K403" s="118">
        <v>10</v>
      </c>
      <c r="L403" s="118">
        <v>100</v>
      </c>
      <c r="M403" s="117">
        <v>33425</v>
      </c>
      <c r="N403" s="117">
        <v>465187.5</v>
      </c>
      <c r="O403" s="119">
        <v>-431762.5</v>
      </c>
      <c r="P403" s="117">
        <v>1.0774152456500969</v>
      </c>
      <c r="Q403" s="117">
        <v>33425</v>
      </c>
      <c r="R403" s="119">
        <v>-41775</v>
      </c>
      <c r="S403" s="118">
        <v>855</v>
      </c>
      <c r="T403" s="118">
        <v>0.27368421052631581</v>
      </c>
      <c r="U403" s="117">
        <v>39.093567251461991</v>
      </c>
      <c r="V403" s="90"/>
      <c r="W403" s="90"/>
      <c r="X403" s="90"/>
      <c r="AA403" s="90"/>
      <c r="AB403" s="90"/>
      <c r="AC403" s="90"/>
    </row>
    <row r="404" spans="2:29" x14ac:dyDescent="0.2">
      <c r="B404" s="118" t="s">
        <v>141</v>
      </c>
      <c r="C404" s="118">
        <v>1.39</v>
      </c>
      <c r="D404" s="118">
        <v>50</v>
      </c>
      <c r="E404" s="118">
        <v>2230</v>
      </c>
      <c r="F404" s="118">
        <v>800</v>
      </c>
      <c r="G404" s="118">
        <v>100</v>
      </c>
      <c r="H404" s="118">
        <v>14</v>
      </c>
      <c r="I404" s="118">
        <v>500</v>
      </c>
      <c r="J404" s="118">
        <v>200</v>
      </c>
      <c r="K404" s="118">
        <v>10</v>
      </c>
      <c r="L404" s="118">
        <v>100</v>
      </c>
      <c r="M404" s="117">
        <v>91012.5</v>
      </c>
      <c r="N404" s="117">
        <v>324987.5</v>
      </c>
      <c r="O404" s="119">
        <v>-233975</v>
      </c>
      <c r="P404" s="117">
        <v>1.3889838657976279</v>
      </c>
      <c r="Q404" s="117">
        <v>91012.5</v>
      </c>
      <c r="R404" s="119">
        <v>-29500</v>
      </c>
      <c r="S404" s="118">
        <v>338</v>
      </c>
      <c r="T404" s="118">
        <v>0.19822485207100593</v>
      </c>
      <c r="U404" s="117">
        <v>269.26775147928993</v>
      </c>
      <c r="V404" s="90"/>
      <c r="W404" s="90"/>
      <c r="X404" s="90"/>
      <c r="AA404" s="90"/>
      <c r="AB404" s="90"/>
      <c r="AC404" s="90"/>
    </row>
    <row r="405" spans="2:29" x14ac:dyDescent="0.2">
      <c r="B405" s="118" t="s">
        <v>141</v>
      </c>
      <c r="C405" s="118">
        <v>1.2</v>
      </c>
      <c r="D405" s="118">
        <v>50</v>
      </c>
      <c r="E405" s="118">
        <v>2230</v>
      </c>
      <c r="F405" s="118">
        <v>800</v>
      </c>
      <c r="G405" s="118">
        <v>100</v>
      </c>
      <c r="H405" s="118">
        <v>14</v>
      </c>
      <c r="I405" s="118">
        <v>500</v>
      </c>
      <c r="J405" s="118">
        <v>175</v>
      </c>
      <c r="K405" s="118">
        <v>10</v>
      </c>
      <c r="L405" s="118">
        <v>100</v>
      </c>
      <c r="M405" s="117">
        <v>75550</v>
      </c>
      <c r="N405" s="117">
        <v>322475</v>
      </c>
      <c r="O405" s="119">
        <v>-246925</v>
      </c>
      <c r="P405" s="117">
        <v>1.3059633491950997</v>
      </c>
      <c r="Q405" s="117">
        <v>75550</v>
      </c>
      <c r="R405" s="119">
        <v>-33512.5</v>
      </c>
      <c r="S405" s="118">
        <v>359</v>
      </c>
      <c r="T405" s="118">
        <v>0.1977715877437326</v>
      </c>
      <c r="U405" s="117">
        <v>210.44568245125348</v>
      </c>
      <c r="V405" s="90"/>
      <c r="W405" s="90"/>
      <c r="X405" s="90"/>
      <c r="AA405" s="90"/>
      <c r="AB405" s="90"/>
      <c r="AC405" s="90"/>
    </row>
    <row r="406" spans="2:29" x14ac:dyDescent="0.2">
      <c r="B406" s="118" t="s">
        <v>141</v>
      </c>
      <c r="C406" s="118">
        <v>0.92</v>
      </c>
      <c r="D406" s="118">
        <v>50</v>
      </c>
      <c r="E406" s="118">
        <v>2230</v>
      </c>
      <c r="F406" s="118">
        <v>800</v>
      </c>
      <c r="G406" s="118">
        <v>100</v>
      </c>
      <c r="H406" s="118">
        <v>14</v>
      </c>
      <c r="I406" s="118">
        <v>500</v>
      </c>
      <c r="J406" s="118">
        <v>150</v>
      </c>
      <c r="K406" s="118">
        <v>10</v>
      </c>
      <c r="L406" s="118">
        <v>100</v>
      </c>
      <c r="M406" s="117">
        <v>51287.5</v>
      </c>
      <c r="N406" s="117">
        <v>322100</v>
      </c>
      <c r="O406" s="119">
        <v>-270812.5</v>
      </c>
      <c r="P406" s="117">
        <v>1.1893837987537503</v>
      </c>
      <c r="Q406" s="117">
        <v>51287.5</v>
      </c>
      <c r="R406" s="119">
        <v>-43175</v>
      </c>
      <c r="S406" s="118">
        <v>389</v>
      </c>
      <c r="T406" s="118">
        <v>0.21079691516709512</v>
      </c>
      <c r="U406" s="117">
        <v>131.84447300771208</v>
      </c>
      <c r="V406" s="90"/>
      <c r="W406" s="90"/>
      <c r="X406" s="90"/>
      <c r="AA406" s="90"/>
      <c r="AB406" s="90"/>
      <c r="AC406" s="90"/>
    </row>
    <row r="407" spans="2:29" x14ac:dyDescent="0.2">
      <c r="B407" s="118" t="s">
        <v>141</v>
      </c>
      <c r="C407" s="118">
        <v>1.06</v>
      </c>
      <c r="D407" s="118">
        <v>50</v>
      </c>
      <c r="E407" s="118">
        <v>2230</v>
      </c>
      <c r="F407" s="118">
        <v>800</v>
      </c>
      <c r="G407" s="118">
        <v>100</v>
      </c>
      <c r="H407" s="118">
        <v>14</v>
      </c>
      <c r="I407" s="118">
        <v>500</v>
      </c>
      <c r="J407" s="118">
        <v>125</v>
      </c>
      <c r="K407" s="118">
        <v>10</v>
      </c>
      <c r="L407" s="118">
        <v>100</v>
      </c>
      <c r="M407" s="117">
        <v>60762.5</v>
      </c>
      <c r="N407" s="117">
        <v>337350</v>
      </c>
      <c r="O407" s="119">
        <v>-276587.5</v>
      </c>
      <c r="P407" s="117">
        <v>1.2196863560356126</v>
      </c>
      <c r="Q407" s="117">
        <v>60762.5</v>
      </c>
      <c r="R407" s="119">
        <v>-37200</v>
      </c>
      <c r="S407" s="118">
        <v>408</v>
      </c>
      <c r="T407" s="118">
        <v>0.21813725490196079</v>
      </c>
      <c r="U407" s="117">
        <v>148.92769607843138</v>
      </c>
      <c r="V407" s="90"/>
      <c r="W407" s="90"/>
      <c r="X407" s="90"/>
      <c r="AA407" s="90"/>
      <c r="AB407" s="90"/>
      <c r="AC407" s="90"/>
    </row>
    <row r="408" spans="2:29" x14ac:dyDescent="0.2">
      <c r="B408" s="118" t="s">
        <v>141</v>
      </c>
      <c r="C408" s="118">
        <v>0.78</v>
      </c>
      <c r="D408" s="118">
        <v>50</v>
      </c>
      <c r="E408" s="118">
        <v>2230</v>
      </c>
      <c r="F408" s="118">
        <v>800</v>
      </c>
      <c r="G408" s="118">
        <v>100</v>
      </c>
      <c r="H408" s="118">
        <v>14</v>
      </c>
      <c r="I408" s="118">
        <v>500</v>
      </c>
      <c r="J408" s="118">
        <v>100</v>
      </c>
      <c r="K408" s="118">
        <v>10</v>
      </c>
      <c r="L408" s="118">
        <v>100</v>
      </c>
      <c r="M408" s="117">
        <v>44787.5</v>
      </c>
      <c r="N408" s="117">
        <v>350687.5</v>
      </c>
      <c r="O408" s="119">
        <v>-305900</v>
      </c>
      <c r="P408" s="117">
        <v>1.1464122262177181</v>
      </c>
      <c r="Q408" s="117">
        <v>44787.5</v>
      </c>
      <c r="R408" s="119">
        <v>-39862.5</v>
      </c>
      <c r="S408" s="118">
        <v>450</v>
      </c>
      <c r="T408" s="118">
        <v>0.22888888888888889</v>
      </c>
      <c r="U408" s="117">
        <v>99.527777777777771</v>
      </c>
      <c r="V408" s="90"/>
      <c r="W408" s="90"/>
      <c r="X408" s="90"/>
      <c r="AA408" s="90"/>
      <c r="AB408" s="90"/>
      <c r="AC408" s="90"/>
    </row>
    <row r="409" spans="2:29" x14ac:dyDescent="0.2">
      <c r="B409" s="118" t="s">
        <v>141</v>
      </c>
      <c r="C409" s="118">
        <v>0.6</v>
      </c>
      <c r="D409" s="118">
        <v>50</v>
      </c>
      <c r="E409" s="118">
        <v>2230</v>
      </c>
      <c r="F409" s="118">
        <v>800</v>
      </c>
      <c r="G409" s="118">
        <v>100</v>
      </c>
      <c r="H409" s="118">
        <v>14</v>
      </c>
      <c r="I409" s="118">
        <v>450</v>
      </c>
      <c r="J409" s="118">
        <v>75</v>
      </c>
      <c r="K409" s="118">
        <v>10</v>
      </c>
      <c r="L409" s="118">
        <v>100</v>
      </c>
      <c r="M409" s="117">
        <v>32337.5</v>
      </c>
      <c r="N409" s="117">
        <v>363875</v>
      </c>
      <c r="O409" s="119">
        <v>-331537.5</v>
      </c>
      <c r="P409" s="117">
        <v>1.0975379858990311</v>
      </c>
      <c r="Q409" s="117">
        <v>32337.5</v>
      </c>
      <c r="R409" s="119">
        <v>-47475</v>
      </c>
      <c r="S409" s="118">
        <v>526</v>
      </c>
      <c r="T409" s="118">
        <v>0.24334600760456274</v>
      </c>
      <c r="U409" s="117">
        <v>61.478136882129277</v>
      </c>
      <c r="V409" s="90"/>
      <c r="W409" s="90"/>
      <c r="X409" s="90"/>
      <c r="AA409" s="90"/>
      <c r="AB409" s="90"/>
      <c r="AC409" s="90"/>
    </row>
    <row r="410" spans="2:29" x14ac:dyDescent="0.2">
      <c r="B410" s="118" t="s">
        <v>141</v>
      </c>
      <c r="C410" s="118">
        <v>0.82</v>
      </c>
      <c r="D410" s="118">
        <v>50</v>
      </c>
      <c r="E410" s="118">
        <v>2230</v>
      </c>
      <c r="F410" s="118">
        <v>800</v>
      </c>
      <c r="G410" s="118">
        <v>100</v>
      </c>
      <c r="H410" s="118">
        <v>14</v>
      </c>
      <c r="I410" s="118">
        <v>450</v>
      </c>
      <c r="J410" s="118">
        <v>50</v>
      </c>
      <c r="K410" s="118">
        <v>10</v>
      </c>
      <c r="L410" s="118">
        <v>100</v>
      </c>
      <c r="M410" s="117">
        <v>47475</v>
      </c>
      <c r="N410" s="117">
        <v>415737.5</v>
      </c>
      <c r="O410" s="119">
        <v>-368262.5</v>
      </c>
      <c r="P410" s="117">
        <v>1.1289161942907573</v>
      </c>
      <c r="Q410" s="117">
        <v>47475</v>
      </c>
      <c r="R410" s="119">
        <v>-43562.5</v>
      </c>
      <c r="S410" s="118">
        <v>632</v>
      </c>
      <c r="T410" s="118">
        <v>0.25316455696202533</v>
      </c>
      <c r="U410" s="117">
        <v>75.118670886075947</v>
      </c>
      <c r="V410" s="90"/>
      <c r="W410" s="90"/>
      <c r="X410" s="90"/>
      <c r="AA410" s="90"/>
      <c r="AB410" s="90"/>
      <c r="AC410" s="90"/>
    </row>
    <row r="411" spans="2:29" x14ac:dyDescent="0.2">
      <c r="B411" s="118" t="s">
        <v>141</v>
      </c>
      <c r="C411" s="118">
        <v>0.45</v>
      </c>
      <c r="D411" s="118">
        <v>50</v>
      </c>
      <c r="E411" s="118">
        <v>2230</v>
      </c>
      <c r="F411" s="118">
        <v>800</v>
      </c>
      <c r="G411" s="118">
        <v>100</v>
      </c>
      <c r="H411" s="118">
        <v>14</v>
      </c>
      <c r="I411" s="118">
        <v>450</v>
      </c>
      <c r="J411" s="118">
        <v>25</v>
      </c>
      <c r="K411" s="118">
        <v>10</v>
      </c>
      <c r="L411" s="118">
        <v>100</v>
      </c>
      <c r="M411" s="117">
        <v>23800</v>
      </c>
      <c r="N411" s="117">
        <v>468775</v>
      </c>
      <c r="O411" s="119">
        <v>-444975</v>
      </c>
      <c r="P411" s="117">
        <v>1.0534861509073543</v>
      </c>
      <c r="Q411" s="119">
        <v>23800</v>
      </c>
      <c r="R411" s="119">
        <v>-47737.5</v>
      </c>
      <c r="S411" s="118">
        <v>875</v>
      </c>
      <c r="T411" s="118">
        <v>0.26971428571428574</v>
      </c>
      <c r="U411" s="117">
        <v>27.2</v>
      </c>
      <c r="V411" s="90"/>
      <c r="W411" s="90"/>
      <c r="X411" s="90"/>
      <c r="AA411" s="90"/>
      <c r="AB411" s="90"/>
      <c r="AC411" s="90"/>
    </row>
    <row r="412" spans="2:29" x14ac:dyDescent="0.2">
      <c r="B412" s="118" t="s">
        <v>141</v>
      </c>
      <c r="C412" s="118">
        <v>1.23</v>
      </c>
      <c r="D412" s="118">
        <v>50</v>
      </c>
      <c r="E412" s="118">
        <v>2230</v>
      </c>
      <c r="F412" s="118">
        <v>800</v>
      </c>
      <c r="G412" s="118">
        <v>100</v>
      </c>
      <c r="H412" s="118">
        <v>14</v>
      </c>
      <c r="I412" s="118">
        <v>450</v>
      </c>
      <c r="J412" s="118">
        <v>200</v>
      </c>
      <c r="K412" s="118">
        <v>10</v>
      </c>
      <c r="L412" s="118">
        <v>100</v>
      </c>
      <c r="M412" s="117">
        <v>81037.5</v>
      </c>
      <c r="N412" s="117">
        <v>326300</v>
      </c>
      <c r="O412" s="119">
        <v>-245262.5</v>
      </c>
      <c r="P412" s="117">
        <v>1.3304112940217114</v>
      </c>
      <c r="Q412" s="117">
        <v>81037.5</v>
      </c>
      <c r="R412" s="119">
        <v>-34587.5</v>
      </c>
      <c r="S412" s="118">
        <v>358</v>
      </c>
      <c r="T412" s="118">
        <v>0.18994413407821228</v>
      </c>
      <c r="U412" s="117">
        <v>226.36173184357543</v>
      </c>
      <c r="V412" s="90"/>
      <c r="W412" s="90"/>
      <c r="X412" s="90"/>
      <c r="AA412" s="90"/>
      <c r="AB412" s="90"/>
      <c r="AC412" s="90"/>
    </row>
    <row r="413" spans="2:29" x14ac:dyDescent="0.2">
      <c r="B413" s="118" t="s">
        <v>141</v>
      </c>
      <c r="C413" s="118">
        <v>1.02</v>
      </c>
      <c r="D413" s="118">
        <v>50</v>
      </c>
      <c r="E413" s="118">
        <v>2230</v>
      </c>
      <c r="F413" s="118">
        <v>800</v>
      </c>
      <c r="G413" s="118">
        <v>100</v>
      </c>
      <c r="H413" s="118">
        <v>14</v>
      </c>
      <c r="I413" s="118">
        <v>450</v>
      </c>
      <c r="J413" s="118">
        <v>175</v>
      </c>
      <c r="K413" s="118">
        <v>10</v>
      </c>
      <c r="L413" s="118">
        <v>100</v>
      </c>
      <c r="M413" s="117">
        <v>64750</v>
      </c>
      <c r="N413" s="117">
        <v>324825</v>
      </c>
      <c r="O413" s="119">
        <v>-260075</v>
      </c>
      <c r="P413" s="117">
        <v>1.2489666442372394</v>
      </c>
      <c r="Q413" s="117">
        <v>64750</v>
      </c>
      <c r="R413" s="119">
        <v>-37387.5</v>
      </c>
      <c r="S413" s="118">
        <v>380</v>
      </c>
      <c r="T413" s="118">
        <v>0.19473684210526315</v>
      </c>
      <c r="U413" s="117">
        <v>170.39473684210526</v>
      </c>
      <c r="V413" s="90"/>
      <c r="W413" s="90"/>
      <c r="X413" s="90"/>
      <c r="AA413" s="90"/>
      <c r="AB413" s="90"/>
      <c r="AC413" s="90"/>
    </row>
    <row r="414" spans="2:29" x14ac:dyDescent="0.2">
      <c r="B414" s="118" t="s">
        <v>141</v>
      </c>
      <c r="C414" s="118">
        <v>0.72</v>
      </c>
      <c r="D414" s="118">
        <v>50</v>
      </c>
      <c r="E414" s="118">
        <v>2230</v>
      </c>
      <c r="F414" s="118">
        <v>800</v>
      </c>
      <c r="G414" s="118">
        <v>100</v>
      </c>
      <c r="H414" s="118">
        <v>14</v>
      </c>
      <c r="I414" s="118">
        <v>450</v>
      </c>
      <c r="J414" s="118">
        <v>150</v>
      </c>
      <c r="K414" s="118">
        <v>10</v>
      </c>
      <c r="L414" s="118">
        <v>100</v>
      </c>
      <c r="M414" s="117">
        <v>40412.5</v>
      </c>
      <c r="N414" s="117">
        <v>325662.5</v>
      </c>
      <c r="O414" s="119">
        <v>-285250</v>
      </c>
      <c r="P414" s="117">
        <v>1.1416739702015775</v>
      </c>
      <c r="Q414" s="117">
        <v>40412.5</v>
      </c>
      <c r="R414" s="119">
        <v>-47050</v>
      </c>
      <c r="S414" s="118">
        <v>410</v>
      </c>
      <c r="T414" s="118">
        <v>0.2073170731707317</v>
      </c>
      <c r="U414" s="117">
        <v>98.567073170731703</v>
      </c>
      <c r="V414" s="90"/>
      <c r="W414" s="90"/>
      <c r="X414" s="90"/>
      <c r="AA414" s="90"/>
      <c r="AB414" s="90"/>
      <c r="AC414" s="90"/>
    </row>
    <row r="415" spans="2:29" x14ac:dyDescent="0.2">
      <c r="B415" s="118" t="s">
        <v>141</v>
      </c>
      <c r="C415" s="118">
        <v>0.87</v>
      </c>
      <c r="D415" s="118">
        <v>50</v>
      </c>
      <c r="E415" s="118">
        <v>2230</v>
      </c>
      <c r="F415" s="118">
        <v>800</v>
      </c>
      <c r="G415" s="118">
        <v>100</v>
      </c>
      <c r="H415" s="118">
        <v>14</v>
      </c>
      <c r="I415" s="118">
        <v>450</v>
      </c>
      <c r="J415" s="118">
        <v>125</v>
      </c>
      <c r="K415" s="118">
        <v>10</v>
      </c>
      <c r="L415" s="118">
        <v>100</v>
      </c>
      <c r="M415" s="117">
        <v>50462.5</v>
      </c>
      <c r="N415" s="117">
        <v>341375</v>
      </c>
      <c r="O415" s="119">
        <v>-290912.5</v>
      </c>
      <c r="P415" s="117">
        <v>1.1734628109826839</v>
      </c>
      <c r="Q415" s="117">
        <v>50462.5</v>
      </c>
      <c r="R415" s="119">
        <v>-42462.5</v>
      </c>
      <c r="S415" s="118">
        <v>429</v>
      </c>
      <c r="T415" s="118">
        <v>0.21212121212121213</v>
      </c>
      <c r="U415" s="117">
        <v>117.62820512820512</v>
      </c>
      <c r="V415" s="90"/>
      <c r="W415" s="90"/>
      <c r="X415" s="90"/>
      <c r="AA415" s="90"/>
      <c r="AB415" s="90"/>
      <c r="AC415" s="90"/>
    </row>
    <row r="416" spans="2:29" x14ac:dyDescent="0.2">
      <c r="B416" s="118" t="s">
        <v>141</v>
      </c>
      <c r="C416" s="118">
        <v>0.61</v>
      </c>
      <c r="D416" s="118">
        <v>50</v>
      </c>
      <c r="E416" s="118">
        <v>2230</v>
      </c>
      <c r="F416" s="118">
        <v>800</v>
      </c>
      <c r="G416" s="118">
        <v>100</v>
      </c>
      <c r="H416" s="118">
        <v>14</v>
      </c>
      <c r="I416" s="118">
        <v>450</v>
      </c>
      <c r="J416" s="118">
        <v>100</v>
      </c>
      <c r="K416" s="118">
        <v>10</v>
      </c>
      <c r="L416" s="118">
        <v>100</v>
      </c>
      <c r="M416" s="117">
        <v>35425</v>
      </c>
      <c r="N416" s="117">
        <v>354387.5</v>
      </c>
      <c r="O416" s="119">
        <v>-318962.5</v>
      </c>
      <c r="P416" s="117">
        <v>1.1110632127601208</v>
      </c>
      <c r="Q416" s="117">
        <v>35425</v>
      </c>
      <c r="R416" s="119">
        <v>-44362.5</v>
      </c>
      <c r="S416" s="118">
        <v>471</v>
      </c>
      <c r="T416" s="118">
        <v>0.22292993630573249</v>
      </c>
      <c r="U416" s="117">
        <v>75.212314225053078</v>
      </c>
      <c r="V416" s="90"/>
      <c r="W416" s="90"/>
      <c r="X416" s="90"/>
      <c r="AA416" s="90"/>
      <c r="AB416" s="90"/>
      <c r="AC416" s="90"/>
    </row>
    <row r="417" spans="2:29" x14ac:dyDescent="0.2">
      <c r="B417" s="118" t="s">
        <v>141</v>
      </c>
      <c r="C417" s="118">
        <v>0.53</v>
      </c>
      <c r="D417" s="118">
        <v>50</v>
      </c>
      <c r="E417" s="118">
        <v>2230</v>
      </c>
      <c r="F417" s="118">
        <v>800</v>
      </c>
      <c r="G417" s="118">
        <v>100</v>
      </c>
      <c r="H417" s="118">
        <v>14</v>
      </c>
      <c r="I417" s="118">
        <v>400</v>
      </c>
      <c r="J417" s="118">
        <v>75</v>
      </c>
      <c r="K417" s="118">
        <v>10</v>
      </c>
      <c r="L417" s="118">
        <v>100</v>
      </c>
      <c r="M417" s="117">
        <v>28862.5</v>
      </c>
      <c r="N417" s="117">
        <v>368075</v>
      </c>
      <c r="O417" s="119">
        <v>-339212.5</v>
      </c>
      <c r="P417" s="117">
        <v>1.085086781884512</v>
      </c>
      <c r="Q417" s="117">
        <v>28862.5</v>
      </c>
      <c r="R417" s="119">
        <v>-47762.5</v>
      </c>
      <c r="S417" s="118">
        <v>541</v>
      </c>
      <c r="T417" s="118">
        <v>0.24214417744916822</v>
      </c>
      <c r="U417" s="117">
        <v>53.350277264325321</v>
      </c>
      <c r="V417" s="90"/>
      <c r="W417" s="90"/>
      <c r="X417" s="90"/>
      <c r="AA417" s="90"/>
      <c r="AB417" s="90"/>
      <c r="AC417" s="90"/>
    </row>
    <row r="418" spans="2:29" x14ac:dyDescent="0.2">
      <c r="B418" s="118" t="s">
        <v>141</v>
      </c>
      <c r="C418" s="118">
        <v>0.74</v>
      </c>
      <c r="D418" s="118">
        <v>50</v>
      </c>
      <c r="E418" s="118">
        <v>2230</v>
      </c>
      <c r="F418" s="118">
        <v>800</v>
      </c>
      <c r="G418" s="118">
        <v>100</v>
      </c>
      <c r="H418" s="118">
        <v>14</v>
      </c>
      <c r="I418" s="118">
        <v>400</v>
      </c>
      <c r="J418" s="118">
        <v>50</v>
      </c>
      <c r="K418" s="118">
        <v>10</v>
      </c>
      <c r="L418" s="118">
        <v>100</v>
      </c>
      <c r="M418" s="117">
        <v>43412.5</v>
      </c>
      <c r="N418" s="117">
        <v>421037.5</v>
      </c>
      <c r="O418" s="119">
        <v>-377625</v>
      </c>
      <c r="P418" s="117">
        <v>1.1149619331347236</v>
      </c>
      <c r="Q418" s="117">
        <v>43412.5</v>
      </c>
      <c r="R418" s="119">
        <v>-45375</v>
      </c>
      <c r="S418" s="118">
        <v>649</v>
      </c>
      <c r="T418" s="118">
        <v>0.2526964560862866</v>
      </c>
      <c r="U418" s="117">
        <v>66.891371340523889</v>
      </c>
      <c r="V418" s="90"/>
      <c r="W418" s="90"/>
      <c r="X418" s="90"/>
      <c r="AA418" s="90"/>
      <c r="AB418" s="90"/>
      <c r="AC418" s="90"/>
    </row>
    <row r="419" spans="2:29" x14ac:dyDescent="0.2">
      <c r="B419" s="118" t="s">
        <v>141</v>
      </c>
      <c r="C419" s="118">
        <v>0.46</v>
      </c>
      <c r="D419" s="118">
        <v>50</v>
      </c>
      <c r="E419" s="118">
        <v>2230</v>
      </c>
      <c r="F419" s="118">
        <v>800</v>
      </c>
      <c r="G419" s="118">
        <v>100</v>
      </c>
      <c r="H419" s="118">
        <v>14</v>
      </c>
      <c r="I419" s="118">
        <v>400</v>
      </c>
      <c r="J419" s="118">
        <v>25</v>
      </c>
      <c r="K419" s="118">
        <v>10</v>
      </c>
      <c r="L419" s="118">
        <v>100</v>
      </c>
      <c r="M419" s="117">
        <v>24262.5</v>
      </c>
      <c r="N419" s="117">
        <v>471662.5</v>
      </c>
      <c r="O419" s="119">
        <v>-447400</v>
      </c>
      <c r="P419" s="117">
        <v>1.0542299955297274</v>
      </c>
      <c r="Q419" s="119">
        <v>24262.5</v>
      </c>
      <c r="R419" s="119">
        <v>-51437.5</v>
      </c>
      <c r="S419" s="118">
        <v>893</v>
      </c>
      <c r="T419" s="118">
        <v>0.26875699888017918</v>
      </c>
      <c r="U419" s="117">
        <v>27.169652855543113</v>
      </c>
      <c r="V419" s="90"/>
      <c r="W419" s="90"/>
      <c r="X419" s="90"/>
      <c r="AA419" s="90"/>
      <c r="AB419" s="90"/>
      <c r="AC419" s="90"/>
    </row>
    <row r="420" spans="2:29" x14ac:dyDescent="0.2">
      <c r="B420" s="118" t="s">
        <v>141</v>
      </c>
      <c r="C420" s="118">
        <v>1.17</v>
      </c>
      <c r="D420" s="118">
        <v>50</v>
      </c>
      <c r="E420" s="118">
        <v>2230</v>
      </c>
      <c r="F420" s="118">
        <v>800</v>
      </c>
      <c r="G420" s="118">
        <v>100</v>
      </c>
      <c r="H420" s="118">
        <v>14</v>
      </c>
      <c r="I420" s="118">
        <v>400</v>
      </c>
      <c r="J420" s="118">
        <v>200</v>
      </c>
      <c r="K420" s="118">
        <v>10</v>
      </c>
      <c r="L420" s="118">
        <v>100</v>
      </c>
      <c r="M420" s="117">
        <v>77900</v>
      </c>
      <c r="N420" s="117">
        <v>331812.5</v>
      </c>
      <c r="O420" s="119">
        <v>-253912.5</v>
      </c>
      <c r="P420" s="117">
        <v>1.3067986018805691</v>
      </c>
      <c r="Q420" s="117">
        <v>77900</v>
      </c>
      <c r="R420" s="119">
        <v>-36000</v>
      </c>
      <c r="S420" s="118">
        <v>370</v>
      </c>
      <c r="T420" s="118">
        <v>0.18108108108108109</v>
      </c>
      <c r="U420" s="117">
        <v>210.54054054054055</v>
      </c>
      <c r="V420" s="90"/>
      <c r="W420" s="90"/>
      <c r="X420" s="90"/>
      <c r="AA420" s="90"/>
      <c r="AB420" s="90"/>
      <c r="AC420" s="90"/>
    </row>
    <row r="421" spans="2:29" x14ac:dyDescent="0.2">
      <c r="B421" s="118" t="s">
        <v>141</v>
      </c>
      <c r="C421" s="118">
        <v>0.94</v>
      </c>
      <c r="D421" s="118">
        <v>50</v>
      </c>
      <c r="E421" s="118">
        <v>2230</v>
      </c>
      <c r="F421" s="118">
        <v>800</v>
      </c>
      <c r="G421" s="118">
        <v>100</v>
      </c>
      <c r="H421" s="118">
        <v>14</v>
      </c>
      <c r="I421" s="118">
        <v>400</v>
      </c>
      <c r="J421" s="118">
        <v>175</v>
      </c>
      <c r="K421" s="118">
        <v>10</v>
      </c>
      <c r="L421" s="118">
        <v>100</v>
      </c>
      <c r="M421" s="117">
        <v>60412.5</v>
      </c>
      <c r="N421" s="117">
        <v>330350</v>
      </c>
      <c r="O421" s="119">
        <v>-269937.5</v>
      </c>
      <c r="P421" s="117">
        <v>1.2238018059736051</v>
      </c>
      <c r="Q421" s="117">
        <v>60412.5</v>
      </c>
      <c r="R421" s="119">
        <v>-38875</v>
      </c>
      <c r="S421" s="118">
        <v>393</v>
      </c>
      <c r="T421" s="118">
        <v>0.18575063613231552</v>
      </c>
      <c r="U421" s="117">
        <v>153.72137404580153</v>
      </c>
      <c r="V421" s="90"/>
      <c r="W421" s="90"/>
      <c r="X421" s="90"/>
      <c r="AA421" s="90"/>
      <c r="AB421" s="90"/>
      <c r="AC421" s="90"/>
    </row>
    <row r="422" spans="2:29" x14ac:dyDescent="0.2">
      <c r="B422" s="118" t="s">
        <v>141</v>
      </c>
      <c r="C422" s="118">
        <v>0.65</v>
      </c>
      <c r="D422" s="118">
        <v>50</v>
      </c>
      <c r="E422" s="118">
        <v>2230</v>
      </c>
      <c r="F422" s="118">
        <v>800</v>
      </c>
      <c r="G422" s="118">
        <v>100</v>
      </c>
      <c r="H422" s="118">
        <v>14</v>
      </c>
      <c r="I422" s="118">
        <v>400</v>
      </c>
      <c r="J422" s="118">
        <v>150</v>
      </c>
      <c r="K422" s="118">
        <v>10</v>
      </c>
      <c r="L422" s="118">
        <v>100</v>
      </c>
      <c r="M422" s="117">
        <v>36600</v>
      </c>
      <c r="N422" s="117">
        <v>331075</v>
      </c>
      <c r="O422" s="119">
        <v>-294475</v>
      </c>
      <c r="P422" s="117">
        <v>1.1242889888785126</v>
      </c>
      <c r="Q422" s="117">
        <v>36600</v>
      </c>
      <c r="R422" s="119">
        <v>-49025</v>
      </c>
      <c r="S422" s="118">
        <v>423</v>
      </c>
      <c r="T422" s="118">
        <v>0.19858156028368795</v>
      </c>
      <c r="U422" s="117">
        <v>86.524822695035468</v>
      </c>
      <c r="V422" s="90"/>
      <c r="W422" s="90"/>
      <c r="X422" s="90"/>
      <c r="AA422" s="90"/>
      <c r="AB422" s="90"/>
      <c r="AC422" s="90"/>
    </row>
    <row r="423" spans="2:29" x14ac:dyDescent="0.2">
      <c r="B423" s="118" t="s">
        <v>141</v>
      </c>
      <c r="C423" s="118">
        <v>0.79</v>
      </c>
      <c r="D423" s="118">
        <v>50</v>
      </c>
      <c r="E423" s="118">
        <v>2230</v>
      </c>
      <c r="F423" s="118">
        <v>800</v>
      </c>
      <c r="G423" s="118">
        <v>100</v>
      </c>
      <c r="H423" s="118">
        <v>14</v>
      </c>
      <c r="I423" s="118">
        <v>400</v>
      </c>
      <c r="J423" s="118">
        <v>125</v>
      </c>
      <c r="K423" s="118">
        <v>10</v>
      </c>
      <c r="L423" s="118">
        <v>100</v>
      </c>
      <c r="M423" s="117">
        <v>46337.5</v>
      </c>
      <c r="N423" s="117">
        <v>346787.5</v>
      </c>
      <c r="O423" s="119">
        <v>-300450</v>
      </c>
      <c r="P423" s="117">
        <v>1.1542269928440672</v>
      </c>
      <c r="Q423" s="117">
        <v>46337.5</v>
      </c>
      <c r="R423" s="119">
        <v>-41637.5</v>
      </c>
      <c r="S423" s="118">
        <v>443</v>
      </c>
      <c r="T423" s="118">
        <v>0.20316027088036118</v>
      </c>
      <c r="U423" s="117">
        <v>104.59932279909707</v>
      </c>
      <c r="V423" s="90"/>
      <c r="W423" s="90"/>
      <c r="X423" s="90"/>
      <c r="AA423" s="90"/>
      <c r="AB423" s="90"/>
      <c r="AC423" s="90"/>
    </row>
    <row r="424" spans="2:29" x14ac:dyDescent="0.2">
      <c r="B424" s="118" t="s">
        <v>141</v>
      </c>
      <c r="C424" s="118">
        <v>0.5</v>
      </c>
      <c r="D424" s="118">
        <v>50</v>
      </c>
      <c r="E424" s="118">
        <v>2230</v>
      </c>
      <c r="F424" s="118">
        <v>800</v>
      </c>
      <c r="G424" s="118">
        <v>100</v>
      </c>
      <c r="H424" s="118">
        <v>14</v>
      </c>
      <c r="I424" s="118">
        <v>400</v>
      </c>
      <c r="J424" s="118">
        <v>100</v>
      </c>
      <c r="K424" s="118">
        <v>10</v>
      </c>
      <c r="L424" s="118">
        <v>100</v>
      </c>
      <c r="M424" s="117">
        <v>29400</v>
      </c>
      <c r="N424" s="117">
        <v>357550</v>
      </c>
      <c r="O424" s="119">
        <v>-328150</v>
      </c>
      <c r="P424" s="117">
        <v>1.0895931738534206</v>
      </c>
      <c r="Q424" s="117">
        <v>29400</v>
      </c>
      <c r="R424" s="119">
        <v>-50650</v>
      </c>
      <c r="S424" s="118">
        <v>486</v>
      </c>
      <c r="T424" s="118">
        <v>0.21604938271604937</v>
      </c>
      <c r="U424" s="117">
        <v>60.493827160493829</v>
      </c>
      <c r="V424" s="90"/>
      <c r="W424" s="90"/>
      <c r="X424" s="90"/>
      <c r="AA424" s="90"/>
      <c r="AB424" s="90"/>
      <c r="AC424" s="90"/>
    </row>
    <row r="425" spans="2:29" x14ac:dyDescent="0.2">
      <c r="B425" s="118" t="s">
        <v>141</v>
      </c>
      <c r="C425" s="118">
        <v>0.78</v>
      </c>
      <c r="D425" s="118">
        <v>50</v>
      </c>
      <c r="E425" s="118">
        <v>2230</v>
      </c>
      <c r="F425" s="118">
        <v>800</v>
      </c>
      <c r="G425" s="118">
        <v>100</v>
      </c>
      <c r="H425" s="118">
        <v>14</v>
      </c>
      <c r="I425" s="118">
        <v>350</v>
      </c>
      <c r="J425" s="118">
        <v>75</v>
      </c>
      <c r="K425" s="118">
        <v>10</v>
      </c>
      <c r="L425" s="118">
        <v>100</v>
      </c>
      <c r="M425" s="117">
        <v>42812.5</v>
      </c>
      <c r="N425" s="117">
        <v>377487.5</v>
      </c>
      <c r="O425" s="119">
        <v>-334675</v>
      </c>
      <c r="P425" s="117">
        <v>1.1279226114887577</v>
      </c>
      <c r="Q425" s="117">
        <v>42812.5</v>
      </c>
      <c r="R425" s="119">
        <v>-45700</v>
      </c>
      <c r="S425" s="118">
        <v>542</v>
      </c>
      <c r="T425" s="118">
        <v>0.25092250922509224</v>
      </c>
      <c r="U425" s="117">
        <v>78.989852398523979</v>
      </c>
      <c r="V425" s="90"/>
      <c r="W425" s="90"/>
      <c r="X425" s="90"/>
      <c r="AA425" s="90"/>
      <c r="AB425" s="90"/>
      <c r="AC425" s="90"/>
    </row>
    <row r="426" spans="2:29" x14ac:dyDescent="0.2">
      <c r="B426" s="118" t="s">
        <v>141</v>
      </c>
      <c r="C426" s="118">
        <v>0.98</v>
      </c>
      <c r="D426" s="118">
        <v>50</v>
      </c>
      <c r="E426" s="118">
        <v>2230</v>
      </c>
      <c r="F426" s="118">
        <v>800</v>
      </c>
      <c r="G426" s="118">
        <v>100</v>
      </c>
      <c r="H426" s="118">
        <v>14</v>
      </c>
      <c r="I426" s="118">
        <v>350</v>
      </c>
      <c r="J426" s="118">
        <v>50</v>
      </c>
      <c r="K426" s="118">
        <v>10</v>
      </c>
      <c r="L426" s="118">
        <v>100</v>
      </c>
      <c r="M426" s="117">
        <v>57487.5</v>
      </c>
      <c r="N426" s="117">
        <v>428475</v>
      </c>
      <c r="O426" s="119">
        <v>-370987.5</v>
      </c>
      <c r="P426" s="117">
        <v>1.1549580511472759</v>
      </c>
      <c r="Q426" s="117">
        <v>57487.5</v>
      </c>
      <c r="R426" s="119">
        <v>-44437.5</v>
      </c>
      <c r="S426" s="118">
        <v>650</v>
      </c>
      <c r="T426" s="118">
        <v>0.26461538461538464</v>
      </c>
      <c r="U426" s="117">
        <v>88.442307692307693</v>
      </c>
      <c r="V426" s="90"/>
      <c r="W426" s="90"/>
      <c r="X426" s="90"/>
      <c r="AA426" s="90"/>
      <c r="AB426" s="90"/>
      <c r="AC426" s="90"/>
    </row>
    <row r="427" spans="2:29" x14ac:dyDescent="0.2">
      <c r="B427" s="118" t="s">
        <v>141</v>
      </c>
      <c r="C427" s="118">
        <v>0.75</v>
      </c>
      <c r="D427" s="118">
        <v>50</v>
      </c>
      <c r="E427" s="118">
        <v>2230</v>
      </c>
      <c r="F427" s="118">
        <v>800</v>
      </c>
      <c r="G427" s="118">
        <v>100</v>
      </c>
      <c r="H427" s="118">
        <v>14</v>
      </c>
      <c r="I427" s="118">
        <v>350</v>
      </c>
      <c r="J427" s="118">
        <v>25</v>
      </c>
      <c r="K427" s="118">
        <v>10</v>
      </c>
      <c r="L427" s="118">
        <v>100</v>
      </c>
      <c r="M427" s="117">
        <v>40450</v>
      </c>
      <c r="N427" s="117">
        <v>484350</v>
      </c>
      <c r="O427" s="119">
        <v>-443900</v>
      </c>
      <c r="P427" s="117">
        <v>1.0911241270556431</v>
      </c>
      <c r="Q427" s="117">
        <v>40450</v>
      </c>
      <c r="R427" s="119">
        <v>-39600</v>
      </c>
      <c r="S427" s="118">
        <v>891</v>
      </c>
      <c r="T427" s="118">
        <v>0.27609427609427611</v>
      </c>
      <c r="U427" s="117">
        <v>45.398428731762067</v>
      </c>
      <c r="V427" s="90"/>
      <c r="W427" s="90"/>
      <c r="X427" s="90"/>
      <c r="AA427" s="90"/>
      <c r="AB427" s="90"/>
      <c r="AC427" s="90"/>
    </row>
    <row r="428" spans="2:29" x14ac:dyDescent="0.2">
      <c r="B428" s="118" t="s">
        <v>141</v>
      </c>
      <c r="C428" s="118">
        <v>1.34</v>
      </c>
      <c r="D428" s="118">
        <v>50</v>
      </c>
      <c r="E428" s="118">
        <v>2230</v>
      </c>
      <c r="F428" s="118">
        <v>800</v>
      </c>
      <c r="G428" s="118">
        <v>100</v>
      </c>
      <c r="H428" s="118">
        <v>14</v>
      </c>
      <c r="I428" s="118">
        <v>350</v>
      </c>
      <c r="J428" s="118">
        <v>200</v>
      </c>
      <c r="K428" s="118">
        <v>10</v>
      </c>
      <c r="L428" s="118">
        <v>100</v>
      </c>
      <c r="M428" s="117">
        <v>89425</v>
      </c>
      <c r="N428" s="117">
        <v>341000</v>
      </c>
      <c r="O428" s="119">
        <v>-251575</v>
      </c>
      <c r="P428" s="117">
        <v>1.3554605982311438</v>
      </c>
      <c r="Q428" s="117">
        <v>89425</v>
      </c>
      <c r="R428" s="119">
        <v>-31775</v>
      </c>
      <c r="S428" s="118">
        <v>376</v>
      </c>
      <c r="T428" s="118">
        <v>0.20212765957446807</v>
      </c>
      <c r="U428" s="117">
        <v>237.83244680851064</v>
      </c>
      <c r="V428" s="90"/>
      <c r="W428" s="90"/>
      <c r="X428" s="90"/>
      <c r="AA428" s="90"/>
      <c r="AB428" s="90"/>
      <c r="AC428" s="90"/>
    </row>
    <row r="429" spans="2:29" x14ac:dyDescent="0.2">
      <c r="B429" s="118" t="s">
        <v>141</v>
      </c>
      <c r="C429" s="118">
        <v>1.1200000000000001</v>
      </c>
      <c r="D429" s="118">
        <v>50</v>
      </c>
      <c r="E429" s="118">
        <v>2230</v>
      </c>
      <c r="F429" s="118">
        <v>800</v>
      </c>
      <c r="G429" s="118">
        <v>100</v>
      </c>
      <c r="H429" s="118">
        <v>14</v>
      </c>
      <c r="I429" s="118">
        <v>350</v>
      </c>
      <c r="J429" s="118">
        <v>175</v>
      </c>
      <c r="K429" s="118">
        <v>10</v>
      </c>
      <c r="L429" s="118">
        <v>100</v>
      </c>
      <c r="M429" s="117">
        <v>72000</v>
      </c>
      <c r="N429" s="117">
        <v>339612.5</v>
      </c>
      <c r="O429" s="119">
        <v>-267612.5</v>
      </c>
      <c r="P429" s="117">
        <v>1.2690457284319678</v>
      </c>
      <c r="Q429" s="117">
        <v>72000</v>
      </c>
      <c r="R429" s="119">
        <v>-34037.5</v>
      </c>
      <c r="S429" s="118">
        <v>398</v>
      </c>
      <c r="T429" s="118">
        <v>0.20351758793969849</v>
      </c>
      <c r="U429" s="117">
        <v>180.90452261306532</v>
      </c>
      <c r="V429" s="90"/>
      <c r="W429" s="90"/>
      <c r="X429" s="90"/>
      <c r="AA429" s="90"/>
      <c r="AB429" s="90"/>
      <c r="AC429" s="90"/>
    </row>
    <row r="430" spans="2:29" x14ac:dyDescent="0.2">
      <c r="B430" s="118" t="s">
        <v>141</v>
      </c>
      <c r="C430" s="118">
        <v>0.86</v>
      </c>
      <c r="D430" s="118">
        <v>50</v>
      </c>
      <c r="E430" s="118">
        <v>2230</v>
      </c>
      <c r="F430" s="118">
        <v>800</v>
      </c>
      <c r="G430" s="118">
        <v>100</v>
      </c>
      <c r="H430" s="118">
        <v>14</v>
      </c>
      <c r="I430" s="118">
        <v>350</v>
      </c>
      <c r="J430" s="118">
        <v>150</v>
      </c>
      <c r="K430" s="118">
        <v>10</v>
      </c>
      <c r="L430" s="118">
        <v>100</v>
      </c>
      <c r="M430" s="117">
        <v>49025</v>
      </c>
      <c r="N430" s="117">
        <v>340225</v>
      </c>
      <c r="O430" s="119">
        <v>-291200</v>
      </c>
      <c r="P430" s="117">
        <v>1.1683550824175823</v>
      </c>
      <c r="Q430" s="117">
        <v>49025</v>
      </c>
      <c r="R430" s="119">
        <v>-44575</v>
      </c>
      <c r="S430" s="118">
        <v>427</v>
      </c>
      <c r="T430" s="118">
        <v>0.20843091334894615</v>
      </c>
      <c r="U430" s="117">
        <v>114.81264637002342</v>
      </c>
      <c r="V430" s="90"/>
      <c r="W430" s="90"/>
      <c r="X430" s="90"/>
      <c r="AA430" s="90"/>
      <c r="AB430" s="90"/>
      <c r="AC430" s="90"/>
    </row>
    <row r="431" spans="2:29" x14ac:dyDescent="0.2">
      <c r="B431" s="118" t="s">
        <v>141</v>
      </c>
      <c r="C431" s="118">
        <v>1.01</v>
      </c>
      <c r="D431" s="118">
        <v>50</v>
      </c>
      <c r="E431" s="118">
        <v>2230</v>
      </c>
      <c r="F431" s="118">
        <v>800</v>
      </c>
      <c r="G431" s="118">
        <v>100</v>
      </c>
      <c r="H431" s="118">
        <v>14</v>
      </c>
      <c r="I431" s="118">
        <v>350</v>
      </c>
      <c r="J431" s="118">
        <v>125</v>
      </c>
      <c r="K431" s="118">
        <v>10</v>
      </c>
      <c r="L431" s="118">
        <v>100</v>
      </c>
      <c r="M431" s="117">
        <v>59950</v>
      </c>
      <c r="N431" s="117">
        <v>355937.5</v>
      </c>
      <c r="O431" s="119">
        <v>-295987.5</v>
      </c>
      <c r="P431" s="117">
        <v>1.2025423370919379</v>
      </c>
      <c r="Q431" s="117">
        <v>59950</v>
      </c>
      <c r="R431" s="119">
        <v>-38800</v>
      </c>
      <c r="S431" s="118">
        <v>447</v>
      </c>
      <c r="T431" s="118">
        <v>0.21252796420581654</v>
      </c>
      <c r="U431" s="117">
        <v>134.11633109619686</v>
      </c>
      <c r="V431" s="90"/>
      <c r="W431" s="90"/>
      <c r="X431" s="90"/>
      <c r="AA431" s="90"/>
      <c r="AB431" s="90"/>
      <c r="AC431" s="90"/>
    </row>
    <row r="432" spans="2:29" x14ac:dyDescent="0.2">
      <c r="B432" s="118" t="s">
        <v>141</v>
      </c>
      <c r="C432" s="118">
        <v>0.75</v>
      </c>
      <c r="D432" s="118">
        <v>50</v>
      </c>
      <c r="E432" s="118">
        <v>2230</v>
      </c>
      <c r="F432" s="118">
        <v>800</v>
      </c>
      <c r="G432" s="118">
        <v>100</v>
      </c>
      <c r="H432" s="118">
        <v>14</v>
      </c>
      <c r="I432" s="118">
        <v>350</v>
      </c>
      <c r="J432" s="118">
        <v>100</v>
      </c>
      <c r="K432" s="118">
        <v>10</v>
      </c>
      <c r="L432" s="118">
        <v>100</v>
      </c>
      <c r="M432" s="117">
        <v>44075</v>
      </c>
      <c r="N432" s="117">
        <v>366700</v>
      </c>
      <c r="O432" s="119">
        <v>-322625</v>
      </c>
      <c r="P432" s="117">
        <v>1.136613715614103</v>
      </c>
      <c r="Q432" s="117">
        <v>44075</v>
      </c>
      <c r="R432" s="119">
        <v>-43100</v>
      </c>
      <c r="S432" s="118">
        <v>487</v>
      </c>
      <c r="T432" s="118">
        <v>0.22381930184804927</v>
      </c>
      <c r="U432" s="117">
        <v>90.503080082135526</v>
      </c>
      <c r="V432" s="90"/>
      <c r="W432" s="90"/>
      <c r="X432" s="90"/>
      <c r="AA432" s="90"/>
      <c r="AB432" s="90"/>
      <c r="AC432" s="90"/>
    </row>
    <row r="433" spans="2:29" x14ac:dyDescent="0.2">
      <c r="B433" s="118" t="s">
        <v>141</v>
      </c>
      <c r="C433" s="118">
        <v>0.7</v>
      </c>
      <c r="D433" s="118">
        <v>50</v>
      </c>
      <c r="E433" s="118">
        <v>2230</v>
      </c>
      <c r="F433" s="118">
        <v>800</v>
      </c>
      <c r="G433" s="118">
        <v>100</v>
      </c>
      <c r="H433" s="118">
        <v>14</v>
      </c>
      <c r="I433" s="118">
        <v>300</v>
      </c>
      <c r="J433" s="118">
        <v>75</v>
      </c>
      <c r="K433" s="118">
        <v>10</v>
      </c>
      <c r="L433" s="118">
        <v>100</v>
      </c>
      <c r="M433" s="117">
        <v>38937.5</v>
      </c>
      <c r="N433" s="117">
        <v>385800</v>
      </c>
      <c r="O433" s="119">
        <v>-346862.5</v>
      </c>
      <c r="P433" s="117">
        <v>1.1122562975242352</v>
      </c>
      <c r="Q433" s="117">
        <v>38937.5</v>
      </c>
      <c r="R433" s="119">
        <v>-53987.5</v>
      </c>
      <c r="S433" s="118">
        <v>550</v>
      </c>
      <c r="T433" s="118">
        <v>0.25272727272727274</v>
      </c>
      <c r="U433" s="117">
        <v>70.795454545454547</v>
      </c>
      <c r="V433" s="90"/>
      <c r="W433" s="90"/>
      <c r="X433" s="90"/>
      <c r="AA433" s="90"/>
      <c r="AB433" s="90"/>
      <c r="AC433" s="90"/>
    </row>
    <row r="434" spans="2:29" x14ac:dyDescent="0.2">
      <c r="B434" s="118" t="s">
        <v>141</v>
      </c>
      <c r="C434" s="118">
        <v>0.88</v>
      </c>
      <c r="D434" s="118">
        <v>50</v>
      </c>
      <c r="E434" s="118">
        <v>2230</v>
      </c>
      <c r="F434" s="118">
        <v>800</v>
      </c>
      <c r="G434" s="118">
        <v>100</v>
      </c>
      <c r="H434" s="118">
        <v>14</v>
      </c>
      <c r="I434" s="118">
        <v>300</v>
      </c>
      <c r="J434" s="118">
        <v>50</v>
      </c>
      <c r="K434" s="118">
        <v>10</v>
      </c>
      <c r="L434" s="118">
        <v>100</v>
      </c>
      <c r="M434" s="117">
        <v>52037.5</v>
      </c>
      <c r="N434" s="117">
        <v>434475</v>
      </c>
      <c r="O434" s="119">
        <v>-382437.5</v>
      </c>
      <c r="P434" s="117">
        <v>1.1360679849648636</v>
      </c>
      <c r="Q434" s="117">
        <v>52037.5</v>
      </c>
      <c r="R434" s="119">
        <v>-47025</v>
      </c>
      <c r="S434" s="118">
        <v>655</v>
      </c>
      <c r="T434" s="118">
        <v>0.27022900763358776</v>
      </c>
      <c r="U434" s="117">
        <v>79.446564885496187</v>
      </c>
      <c r="V434" s="90"/>
      <c r="W434" s="90"/>
      <c r="X434" s="90"/>
      <c r="AA434" s="90"/>
      <c r="AB434" s="90"/>
      <c r="AC434" s="90"/>
    </row>
    <row r="435" spans="2:29" x14ac:dyDescent="0.2">
      <c r="B435" s="118" t="s">
        <v>141</v>
      </c>
      <c r="C435" s="118">
        <v>0.56999999999999995</v>
      </c>
      <c r="D435" s="118">
        <v>50</v>
      </c>
      <c r="E435" s="118">
        <v>2230</v>
      </c>
      <c r="F435" s="118">
        <v>800</v>
      </c>
      <c r="G435" s="118">
        <v>100</v>
      </c>
      <c r="H435" s="118">
        <v>14</v>
      </c>
      <c r="I435" s="118">
        <v>300</v>
      </c>
      <c r="J435" s="118">
        <v>25</v>
      </c>
      <c r="K435" s="118">
        <v>10</v>
      </c>
      <c r="L435" s="118">
        <v>100</v>
      </c>
      <c r="M435" s="117">
        <v>30525</v>
      </c>
      <c r="N435" s="117">
        <v>490350</v>
      </c>
      <c r="O435" s="119">
        <v>-459825</v>
      </c>
      <c r="P435" s="117">
        <v>1.0663839504159192</v>
      </c>
      <c r="Q435" s="117">
        <v>30525</v>
      </c>
      <c r="R435" s="119">
        <v>-43962.5</v>
      </c>
      <c r="S435" s="118">
        <v>902</v>
      </c>
      <c r="T435" s="118">
        <v>0.27605321507760533</v>
      </c>
      <c r="U435" s="117">
        <v>33.841463414634148</v>
      </c>
      <c r="V435" s="90"/>
      <c r="W435" s="90"/>
      <c r="X435" s="90"/>
      <c r="AA435" s="90"/>
      <c r="AB435" s="90"/>
      <c r="AC435" s="90"/>
    </row>
    <row r="436" spans="2:29" x14ac:dyDescent="0.2">
      <c r="B436" s="118" t="s">
        <v>141</v>
      </c>
      <c r="C436" s="118">
        <v>1.31</v>
      </c>
      <c r="D436" s="118">
        <v>50</v>
      </c>
      <c r="E436" s="118">
        <v>2230</v>
      </c>
      <c r="F436" s="118">
        <v>800</v>
      </c>
      <c r="G436" s="118">
        <v>100</v>
      </c>
      <c r="H436" s="118">
        <v>14</v>
      </c>
      <c r="I436" s="118">
        <v>300</v>
      </c>
      <c r="J436" s="118">
        <v>200</v>
      </c>
      <c r="K436" s="118">
        <v>10</v>
      </c>
      <c r="L436" s="118">
        <v>100</v>
      </c>
      <c r="M436" s="117">
        <v>88237.5</v>
      </c>
      <c r="N436" s="117">
        <v>350100</v>
      </c>
      <c r="O436" s="119">
        <v>-261862.5</v>
      </c>
      <c r="P436" s="117">
        <v>1.3369611914649864</v>
      </c>
      <c r="Q436" s="117">
        <v>88237.5</v>
      </c>
      <c r="R436" s="119">
        <v>-31737.5</v>
      </c>
      <c r="S436" s="118">
        <v>386</v>
      </c>
      <c r="T436" s="118">
        <v>0.20207253886010362</v>
      </c>
      <c r="U436" s="117">
        <v>228.59455958549222</v>
      </c>
      <c r="V436" s="90"/>
      <c r="W436" s="90"/>
      <c r="X436" s="90"/>
      <c r="AA436" s="90"/>
      <c r="AB436" s="90"/>
      <c r="AC436" s="90"/>
    </row>
    <row r="437" spans="2:29" x14ac:dyDescent="0.2">
      <c r="B437" s="118" t="s">
        <v>141</v>
      </c>
      <c r="C437" s="118">
        <v>1.1000000000000001</v>
      </c>
      <c r="D437" s="118">
        <v>50</v>
      </c>
      <c r="E437" s="118">
        <v>2230</v>
      </c>
      <c r="F437" s="118">
        <v>800</v>
      </c>
      <c r="G437" s="118">
        <v>100</v>
      </c>
      <c r="H437" s="118">
        <v>14</v>
      </c>
      <c r="I437" s="118">
        <v>300</v>
      </c>
      <c r="J437" s="118">
        <v>175</v>
      </c>
      <c r="K437" s="118">
        <v>10</v>
      </c>
      <c r="L437" s="118">
        <v>100</v>
      </c>
      <c r="M437" s="117">
        <v>71575</v>
      </c>
      <c r="N437" s="117">
        <v>349150</v>
      </c>
      <c r="O437" s="119">
        <v>-277575</v>
      </c>
      <c r="P437" s="117">
        <v>1.2578582365126543</v>
      </c>
      <c r="Q437" s="117">
        <v>71575</v>
      </c>
      <c r="R437" s="119">
        <v>-34500</v>
      </c>
      <c r="S437" s="118">
        <v>405</v>
      </c>
      <c r="T437" s="118">
        <v>0.20493827160493827</v>
      </c>
      <c r="U437" s="117">
        <v>176.72839506172841</v>
      </c>
      <c r="V437" s="90"/>
      <c r="W437" s="90"/>
      <c r="X437" s="90"/>
      <c r="AA437" s="90"/>
      <c r="AB437" s="90"/>
      <c r="AC437" s="90"/>
    </row>
    <row r="438" spans="2:29" x14ac:dyDescent="0.2">
      <c r="B438" s="118" t="s">
        <v>141</v>
      </c>
      <c r="C438" s="118">
        <v>0.81</v>
      </c>
      <c r="D438" s="118">
        <v>50</v>
      </c>
      <c r="E438" s="118">
        <v>2230</v>
      </c>
      <c r="F438" s="118">
        <v>800</v>
      </c>
      <c r="G438" s="118">
        <v>100</v>
      </c>
      <c r="H438" s="118">
        <v>14</v>
      </c>
      <c r="I438" s="118">
        <v>300</v>
      </c>
      <c r="J438" s="118">
        <v>150</v>
      </c>
      <c r="K438" s="118">
        <v>10</v>
      </c>
      <c r="L438" s="118">
        <v>100</v>
      </c>
      <c r="M438" s="117">
        <v>46587.5</v>
      </c>
      <c r="N438" s="117">
        <v>349062.5</v>
      </c>
      <c r="O438" s="119">
        <v>-302475</v>
      </c>
      <c r="P438" s="117">
        <v>1.1540209934705348</v>
      </c>
      <c r="Q438" s="117">
        <v>46587.5</v>
      </c>
      <c r="R438" s="119">
        <v>-46700</v>
      </c>
      <c r="S438" s="118">
        <v>434</v>
      </c>
      <c r="T438" s="118">
        <v>0.2119815668202765</v>
      </c>
      <c r="U438" s="117">
        <v>107.34447004608295</v>
      </c>
      <c r="V438" s="90"/>
      <c r="W438" s="90"/>
      <c r="X438" s="90"/>
      <c r="AA438" s="90"/>
      <c r="AB438" s="90"/>
      <c r="AC438" s="90"/>
    </row>
    <row r="439" spans="2:29" x14ac:dyDescent="0.2">
      <c r="B439" s="118" t="s">
        <v>141</v>
      </c>
      <c r="C439" s="118">
        <v>0.96</v>
      </c>
      <c r="D439" s="118">
        <v>50</v>
      </c>
      <c r="E439" s="118">
        <v>2230</v>
      </c>
      <c r="F439" s="118">
        <v>800</v>
      </c>
      <c r="G439" s="118">
        <v>100</v>
      </c>
      <c r="H439" s="118">
        <v>14</v>
      </c>
      <c r="I439" s="118">
        <v>300</v>
      </c>
      <c r="J439" s="118">
        <v>125</v>
      </c>
      <c r="K439" s="118">
        <v>10</v>
      </c>
      <c r="L439" s="118">
        <v>100</v>
      </c>
      <c r="M439" s="117">
        <v>57287.5</v>
      </c>
      <c r="N439" s="117">
        <v>364550</v>
      </c>
      <c r="O439" s="119">
        <v>-307262.5</v>
      </c>
      <c r="P439" s="117">
        <v>1.1864448151010945</v>
      </c>
      <c r="Q439" s="117">
        <v>57287.5</v>
      </c>
      <c r="R439" s="119">
        <v>-40287.5</v>
      </c>
      <c r="S439" s="118">
        <v>454</v>
      </c>
      <c r="T439" s="118">
        <v>0.21145374449339208</v>
      </c>
      <c r="U439" s="117">
        <v>126.18392070484582</v>
      </c>
      <c r="V439" s="90"/>
      <c r="W439" s="90"/>
      <c r="X439" s="90"/>
      <c r="AA439" s="90"/>
      <c r="AB439" s="90"/>
      <c r="AC439" s="90"/>
    </row>
    <row r="440" spans="2:29" x14ac:dyDescent="0.2">
      <c r="B440" s="118" t="s">
        <v>141</v>
      </c>
      <c r="C440" s="118">
        <v>0.7</v>
      </c>
      <c r="D440" s="118">
        <v>50</v>
      </c>
      <c r="E440" s="118">
        <v>2230</v>
      </c>
      <c r="F440" s="118">
        <v>800</v>
      </c>
      <c r="G440" s="118">
        <v>100</v>
      </c>
      <c r="H440" s="118">
        <v>14</v>
      </c>
      <c r="I440" s="118">
        <v>300</v>
      </c>
      <c r="J440" s="118">
        <v>100</v>
      </c>
      <c r="K440" s="118">
        <v>10</v>
      </c>
      <c r="L440" s="118">
        <v>100</v>
      </c>
      <c r="M440" s="117">
        <v>41625</v>
      </c>
      <c r="N440" s="117">
        <v>375625</v>
      </c>
      <c r="O440" s="119">
        <v>-334000</v>
      </c>
      <c r="P440" s="117">
        <v>1.124625748502994</v>
      </c>
      <c r="Q440" s="117">
        <v>41625</v>
      </c>
      <c r="R440" s="119">
        <v>-46562.5</v>
      </c>
      <c r="S440" s="118">
        <v>494</v>
      </c>
      <c r="T440" s="118">
        <v>0.22469635627530365</v>
      </c>
      <c r="U440" s="117">
        <v>84.261133603238861</v>
      </c>
      <c r="V440" s="90"/>
      <c r="W440" s="90"/>
      <c r="X440" s="90"/>
      <c r="AA440" s="90"/>
      <c r="AB440" s="90"/>
      <c r="AC440" s="90"/>
    </row>
    <row r="441" spans="2:29" x14ac:dyDescent="0.2">
      <c r="B441" s="118" t="s">
        <v>141</v>
      </c>
      <c r="C441" s="118">
        <v>0.56999999999999995</v>
      </c>
      <c r="D441" s="118">
        <v>50</v>
      </c>
      <c r="E441" s="118">
        <v>2230</v>
      </c>
      <c r="F441" s="118">
        <v>800</v>
      </c>
      <c r="G441" s="118">
        <v>100</v>
      </c>
      <c r="H441" s="118">
        <v>14</v>
      </c>
      <c r="I441" s="118">
        <v>250</v>
      </c>
      <c r="J441" s="118">
        <v>75</v>
      </c>
      <c r="K441" s="118">
        <v>10</v>
      </c>
      <c r="L441" s="118">
        <v>100</v>
      </c>
      <c r="M441" s="117">
        <v>32462.5</v>
      </c>
      <c r="N441" s="117">
        <v>391987.5</v>
      </c>
      <c r="O441" s="119">
        <v>-359525</v>
      </c>
      <c r="P441" s="117">
        <v>1.0902927473750086</v>
      </c>
      <c r="Q441" s="117">
        <v>32462.5</v>
      </c>
      <c r="R441" s="119">
        <v>-62225</v>
      </c>
      <c r="S441" s="118">
        <v>553</v>
      </c>
      <c r="T441" s="118">
        <v>0.24773960216998192</v>
      </c>
      <c r="U441" s="117">
        <v>58.702531645569621</v>
      </c>
      <c r="V441" s="90"/>
      <c r="W441" s="90"/>
      <c r="X441" s="90"/>
      <c r="AA441" s="90"/>
      <c r="AB441" s="90"/>
      <c r="AC441" s="90"/>
    </row>
    <row r="442" spans="2:29" x14ac:dyDescent="0.2">
      <c r="B442" s="118" t="s">
        <v>141</v>
      </c>
      <c r="C442" s="118">
        <v>0.8</v>
      </c>
      <c r="D442" s="118">
        <v>50</v>
      </c>
      <c r="E442" s="118">
        <v>2230</v>
      </c>
      <c r="F442" s="118">
        <v>800</v>
      </c>
      <c r="G442" s="118">
        <v>100</v>
      </c>
      <c r="H442" s="118">
        <v>14</v>
      </c>
      <c r="I442" s="118">
        <v>250</v>
      </c>
      <c r="J442" s="118">
        <v>50</v>
      </c>
      <c r="K442" s="118">
        <v>10</v>
      </c>
      <c r="L442" s="118">
        <v>100</v>
      </c>
      <c r="M442" s="117">
        <v>47950</v>
      </c>
      <c r="N442" s="117">
        <v>439687.5</v>
      </c>
      <c r="O442" s="119">
        <v>-391737.5</v>
      </c>
      <c r="P442" s="117">
        <v>1.1224033951306678</v>
      </c>
      <c r="Q442" s="117">
        <v>47950</v>
      </c>
      <c r="R442" s="119">
        <v>-51587.5</v>
      </c>
      <c r="S442" s="118">
        <v>655</v>
      </c>
      <c r="T442" s="118">
        <v>0.27480916030534353</v>
      </c>
      <c r="U442" s="117">
        <v>73.206106870229007</v>
      </c>
      <c r="V442" s="90"/>
      <c r="W442" s="90"/>
      <c r="X442" s="90"/>
      <c r="AA442" s="90"/>
      <c r="AB442" s="90"/>
      <c r="AC442" s="90"/>
    </row>
    <row r="443" spans="2:29" x14ac:dyDescent="0.2">
      <c r="B443" s="118" t="s">
        <v>141</v>
      </c>
      <c r="C443" s="118">
        <v>0.53</v>
      </c>
      <c r="D443" s="118">
        <v>50</v>
      </c>
      <c r="E443" s="118">
        <v>2230</v>
      </c>
      <c r="F443" s="118">
        <v>800</v>
      </c>
      <c r="G443" s="118">
        <v>100</v>
      </c>
      <c r="H443" s="118">
        <v>14</v>
      </c>
      <c r="I443" s="118">
        <v>250</v>
      </c>
      <c r="J443" s="118">
        <v>25</v>
      </c>
      <c r="K443" s="118">
        <v>10</v>
      </c>
      <c r="L443" s="118">
        <v>100</v>
      </c>
      <c r="M443" s="117">
        <v>28837.5</v>
      </c>
      <c r="N443" s="117">
        <v>497025</v>
      </c>
      <c r="O443" s="119">
        <v>-468187.5</v>
      </c>
      <c r="P443" s="117">
        <v>1.0615939126952343</v>
      </c>
      <c r="Q443" s="117">
        <v>28837.5</v>
      </c>
      <c r="R443" s="119">
        <v>-40862.5</v>
      </c>
      <c r="S443" s="118">
        <v>901</v>
      </c>
      <c r="T443" s="118">
        <v>0.28523862375138737</v>
      </c>
      <c r="U443" s="117">
        <v>32.006104328523861</v>
      </c>
      <c r="V443" s="90"/>
      <c r="W443" s="90"/>
      <c r="X443" s="90"/>
      <c r="AA443" s="90"/>
      <c r="AB443" s="90"/>
      <c r="AC443" s="90"/>
    </row>
    <row r="444" spans="2:29" x14ac:dyDescent="0.2">
      <c r="B444" s="118" t="s">
        <v>141</v>
      </c>
      <c r="C444" s="118">
        <v>1.37</v>
      </c>
      <c r="D444" s="118">
        <v>50</v>
      </c>
      <c r="E444" s="118">
        <v>2230</v>
      </c>
      <c r="F444" s="118">
        <v>800</v>
      </c>
      <c r="G444" s="118">
        <v>100</v>
      </c>
      <c r="H444" s="118">
        <v>14</v>
      </c>
      <c r="I444" s="118">
        <v>250</v>
      </c>
      <c r="J444" s="118">
        <v>200</v>
      </c>
      <c r="K444" s="118">
        <v>10</v>
      </c>
      <c r="L444" s="118">
        <v>100</v>
      </c>
      <c r="M444" s="117">
        <v>94387.5</v>
      </c>
      <c r="N444" s="117">
        <v>361612.5</v>
      </c>
      <c r="O444" s="119">
        <v>-267225</v>
      </c>
      <c r="P444" s="117">
        <v>1.3532135840583777</v>
      </c>
      <c r="Q444" s="117">
        <v>94387.5</v>
      </c>
      <c r="R444" s="119">
        <v>-29075</v>
      </c>
      <c r="S444" s="118">
        <v>385</v>
      </c>
      <c r="T444" s="118">
        <v>0.2</v>
      </c>
      <c r="U444" s="117">
        <v>245.16233766233765</v>
      </c>
      <c r="V444" s="90"/>
      <c r="W444" s="90"/>
      <c r="X444" s="90"/>
      <c r="AA444" s="90"/>
      <c r="AB444" s="90"/>
      <c r="AC444" s="90"/>
    </row>
    <row r="445" spans="2:29" x14ac:dyDescent="0.2">
      <c r="B445" s="118" t="s">
        <v>141</v>
      </c>
      <c r="C445" s="118">
        <v>1.1599999999999999</v>
      </c>
      <c r="D445" s="118">
        <v>50</v>
      </c>
      <c r="E445" s="118">
        <v>2230</v>
      </c>
      <c r="F445" s="118">
        <v>800</v>
      </c>
      <c r="G445" s="118">
        <v>100</v>
      </c>
      <c r="H445" s="118">
        <v>14</v>
      </c>
      <c r="I445" s="118">
        <v>250</v>
      </c>
      <c r="J445" s="118">
        <v>175</v>
      </c>
      <c r="K445" s="118">
        <v>10</v>
      </c>
      <c r="L445" s="118">
        <v>100</v>
      </c>
      <c r="M445" s="117">
        <v>76662.5</v>
      </c>
      <c r="N445" s="117">
        <v>359600</v>
      </c>
      <c r="O445" s="119">
        <v>-282937.5</v>
      </c>
      <c r="P445" s="117">
        <v>1.2709520653854649</v>
      </c>
      <c r="Q445" s="117">
        <v>76662.5</v>
      </c>
      <c r="R445" s="119">
        <v>-33787.5</v>
      </c>
      <c r="S445" s="118">
        <v>404</v>
      </c>
      <c r="T445" s="118">
        <v>0.20297029702970298</v>
      </c>
      <c r="U445" s="117">
        <v>189.75866336633663</v>
      </c>
      <c r="V445" s="90"/>
      <c r="W445" s="90"/>
      <c r="X445" s="90"/>
      <c r="AA445" s="90"/>
      <c r="AB445" s="90"/>
      <c r="AC445" s="90"/>
    </row>
    <row r="446" spans="2:29" x14ac:dyDescent="0.2">
      <c r="B446" s="118" t="s">
        <v>141</v>
      </c>
      <c r="C446" s="118">
        <v>0.85</v>
      </c>
      <c r="D446" s="118">
        <v>50</v>
      </c>
      <c r="E446" s="118">
        <v>2230</v>
      </c>
      <c r="F446" s="118">
        <v>800</v>
      </c>
      <c r="G446" s="118">
        <v>100</v>
      </c>
      <c r="H446" s="118">
        <v>14</v>
      </c>
      <c r="I446" s="118">
        <v>250</v>
      </c>
      <c r="J446" s="118">
        <v>150</v>
      </c>
      <c r="K446" s="118">
        <v>10</v>
      </c>
      <c r="L446" s="118">
        <v>100</v>
      </c>
      <c r="M446" s="117">
        <v>50025</v>
      </c>
      <c r="N446" s="117">
        <v>359925</v>
      </c>
      <c r="O446" s="119">
        <v>-309900</v>
      </c>
      <c r="P446" s="117">
        <v>1.1614230396902228</v>
      </c>
      <c r="Q446" s="117">
        <v>50025</v>
      </c>
      <c r="R446" s="119">
        <v>-45150</v>
      </c>
      <c r="S446" s="118">
        <v>434</v>
      </c>
      <c r="T446" s="118">
        <v>0.20967741935483872</v>
      </c>
      <c r="U446" s="117">
        <v>115.26497695852535</v>
      </c>
      <c r="V446" s="90"/>
      <c r="W446" s="90"/>
      <c r="X446" s="90"/>
      <c r="AA446" s="90"/>
      <c r="AB446" s="90"/>
      <c r="AC446" s="90"/>
    </row>
    <row r="447" spans="2:29" x14ac:dyDescent="0.2">
      <c r="B447" s="118" t="s">
        <v>141</v>
      </c>
      <c r="C447" s="118">
        <v>0.99</v>
      </c>
      <c r="D447" s="118">
        <v>50</v>
      </c>
      <c r="E447" s="118">
        <v>2230</v>
      </c>
      <c r="F447" s="118">
        <v>800</v>
      </c>
      <c r="G447" s="118">
        <v>100</v>
      </c>
      <c r="H447" s="118">
        <v>14</v>
      </c>
      <c r="I447" s="118">
        <v>250</v>
      </c>
      <c r="J447" s="118">
        <v>125</v>
      </c>
      <c r="K447" s="118">
        <v>10</v>
      </c>
      <c r="L447" s="118">
        <v>100</v>
      </c>
      <c r="M447" s="117">
        <v>60625</v>
      </c>
      <c r="N447" s="117">
        <v>375412.5</v>
      </c>
      <c r="O447" s="119">
        <v>-314787.5</v>
      </c>
      <c r="P447" s="117">
        <v>1.1925902394472461</v>
      </c>
      <c r="Q447" s="117">
        <v>60625</v>
      </c>
      <c r="R447" s="119">
        <v>-38737.5</v>
      </c>
      <c r="S447" s="118">
        <v>455</v>
      </c>
      <c r="T447" s="118">
        <v>0.2087912087912088</v>
      </c>
      <c r="U447" s="117">
        <v>133.24175824175825</v>
      </c>
      <c r="V447" s="90"/>
      <c r="W447" s="90"/>
      <c r="X447" s="90"/>
      <c r="AA447" s="90"/>
      <c r="AB447" s="90"/>
      <c r="AC447" s="90"/>
    </row>
    <row r="448" spans="2:29" x14ac:dyDescent="0.2">
      <c r="B448" s="118" t="s">
        <v>141</v>
      </c>
      <c r="C448" s="118">
        <v>0.69</v>
      </c>
      <c r="D448" s="118">
        <v>50</v>
      </c>
      <c r="E448" s="118">
        <v>2230</v>
      </c>
      <c r="F448" s="118">
        <v>800</v>
      </c>
      <c r="G448" s="118">
        <v>100</v>
      </c>
      <c r="H448" s="118">
        <v>14</v>
      </c>
      <c r="I448" s="118">
        <v>250</v>
      </c>
      <c r="J448" s="118">
        <v>100</v>
      </c>
      <c r="K448" s="118">
        <v>10</v>
      </c>
      <c r="L448" s="118">
        <v>100</v>
      </c>
      <c r="M448" s="117">
        <v>42100</v>
      </c>
      <c r="N448" s="117">
        <v>385500</v>
      </c>
      <c r="O448" s="119">
        <v>-343400</v>
      </c>
      <c r="P448" s="117">
        <v>1.1225975538730344</v>
      </c>
      <c r="Q448" s="117">
        <v>42100</v>
      </c>
      <c r="R448" s="119">
        <v>-42325</v>
      </c>
      <c r="S448" s="118">
        <v>497</v>
      </c>
      <c r="T448" s="118">
        <v>0.22132796780684105</v>
      </c>
      <c r="U448" s="117">
        <v>84.708249496981892</v>
      </c>
      <c r="V448" s="90"/>
      <c r="W448" s="90"/>
      <c r="X448" s="90"/>
      <c r="AA448" s="90"/>
      <c r="AB448" s="90"/>
      <c r="AC448" s="90"/>
    </row>
    <row r="449" spans="2:29" x14ac:dyDescent="0.2">
      <c r="B449" s="118" t="s">
        <v>141</v>
      </c>
      <c r="C449" s="118">
        <v>0.55000000000000004</v>
      </c>
      <c r="D449" s="118">
        <v>50</v>
      </c>
      <c r="E449" s="118">
        <v>2230</v>
      </c>
      <c r="F449" s="118">
        <v>800</v>
      </c>
      <c r="G449" s="118">
        <v>100</v>
      </c>
      <c r="H449" s="118">
        <v>14</v>
      </c>
      <c r="I449" s="118">
        <v>200</v>
      </c>
      <c r="J449" s="118">
        <v>75</v>
      </c>
      <c r="K449" s="118">
        <v>10</v>
      </c>
      <c r="L449" s="118">
        <v>100</v>
      </c>
      <c r="M449" s="117">
        <v>31462.5</v>
      </c>
      <c r="N449" s="117">
        <v>404650</v>
      </c>
      <c r="O449" s="119">
        <v>-373187.5</v>
      </c>
      <c r="P449" s="117">
        <v>1.0843074861832189</v>
      </c>
      <c r="Q449" s="117">
        <v>31462.5</v>
      </c>
      <c r="R449" s="119">
        <v>-58175</v>
      </c>
      <c r="S449" s="118">
        <v>590</v>
      </c>
      <c r="T449" s="118">
        <v>0.24576271186440679</v>
      </c>
      <c r="U449" s="117">
        <v>53.326271186440678</v>
      </c>
      <c r="V449" s="90"/>
      <c r="W449" s="90"/>
      <c r="X449" s="90"/>
      <c r="AA449" s="90"/>
      <c r="AB449" s="90"/>
      <c r="AC449" s="90"/>
    </row>
    <row r="450" spans="2:29" x14ac:dyDescent="0.2">
      <c r="B450" s="118" t="s">
        <v>141</v>
      </c>
      <c r="C450" s="118">
        <v>0.73</v>
      </c>
      <c r="D450" s="118">
        <v>50</v>
      </c>
      <c r="E450" s="118">
        <v>2230</v>
      </c>
      <c r="F450" s="118">
        <v>800</v>
      </c>
      <c r="G450" s="118">
        <v>100</v>
      </c>
      <c r="H450" s="118">
        <v>14</v>
      </c>
      <c r="I450" s="118">
        <v>200</v>
      </c>
      <c r="J450" s="118">
        <v>50</v>
      </c>
      <c r="K450" s="118">
        <v>10</v>
      </c>
      <c r="L450" s="118">
        <v>100</v>
      </c>
      <c r="M450" s="117">
        <v>44175</v>
      </c>
      <c r="N450" s="117">
        <v>445250</v>
      </c>
      <c r="O450" s="119">
        <v>-401075</v>
      </c>
      <c r="P450" s="117">
        <v>1.1101414947329054</v>
      </c>
      <c r="Q450" s="117">
        <v>44175</v>
      </c>
      <c r="R450" s="119">
        <v>-49175</v>
      </c>
      <c r="S450" s="118">
        <v>693</v>
      </c>
      <c r="T450" s="118">
        <v>0.26551226551226553</v>
      </c>
      <c r="U450" s="117">
        <v>63.744588744588746</v>
      </c>
      <c r="V450" s="90"/>
      <c r="W450" s="90"/>
      <c r="X450" s="90"/>
      <c r="AA450" s="90"/>
      <c r="AB450" s="90"/>
      <c r="AC450" s="90"/>
    </row>
    <row r="451" spans="2:29" x14ac:dyDescent="0.2">
      <c r="B451" s="118" t="s">
        <v>141</v>
      </c>
      <c r="C451" s="118">
        <v>0.46</v>
      </c>
      <c r="D451" s="118">
        <v>50</v>
      </c>
      <c r="E451" s="118">
        <v>2230</v>
      </c>
      <c r="F451" s="118">
        <v>800</v>
      </c>
      <c r="G451" s="118">
        <v>100</v>
      </c>
      <c r="H451" s="118">
        <v>14</v>
      </c>
      <c r="I451" s="118">
        <v>200</v>
      </c>
      <c r="J451" s="118">
        <v>25</v>
      </c>
      <c r="K451" s="118">
        <v>10</v>
      </c>
      <c r="L451" s="118">
        <v>100</v>
      </c>
      <c r="M451" s="117">
        <v>24950</v>
      </c>
      <c r="N451" s="117">
        <v>501250</v>
      </c>
      <c r="O451" s="119">
        <v>-476300</v>
      </c>
      <c r="P451" s="117">
        <v>1.0523829519210581</v>
      </c>
      <c r="Q451" s="119">
        <v>24950</v>
      </c>
      <c r="R451" s="119">
        <v>-46037.5</v>
      </c>
      <c r="S451" s="118">
        <v>937</v>
      </c>
      <c r="T451" s="118">
        <v>0.28175026680896476</v>
      </c>
      <c r="U451" s="117">
        <v>26.627534685165422</v>
      </c>
      <c r="V451" s="90"/>
      <c r="W451" s="90"/>
      <c r="X451" s="90"/>
      <c r="AA451" s="90"/>
      <c r="AB451" s="90"/>
      <c r="AC451" s="90"/>
    </row>
    <row r="452" spans="2:29" x14ac:dyDescent="0.2">
      <c r="B452" s="118" t="s">
        <v>141</v>
      </c>
      <c r="C452" s="118">
        <v>1.27</v>
      </c>
      <c r="D452" s="118">
        <v>50</v>
      </c>
      <c r="E452" s="118">
        <v>2230</v>
      </c>
      <c r="F452" s="118">
        <v>800</v>
      </c>
      <c r="G452" s="118">
        <v>100</v>
      </c>
      <c r="H452" s="118">
        <v>14</v>
      </c>
      <c r="I452" s="118">
        <v>200</v>
      </c>
      <c r="J452" s="118">
        <v>200</v>
      </c>
      <c r="K452" s="118">
        <v>10</v>
      </c>
      <c r="L452" s="118">
        <v>100</v>
      </c>
      <c r="M452" s="117">
        <v>88087.5</v>
      </c>
      <c r="N452" s="117">
        <v>372725</v>
      </c>
      <c r="O452" s="119">
        <v>-284637.5</v>
      </c>
      <c r="P452" s="117">
        <v>1.30947257476615</v>
      </c>
      <c r="Q452" s="117">
        <v>88087.5</v>
      </c>
      <c r="R452" s="119">
        <v>-33662.5</v>
      </c>
      <c r="S452" s="118">
        <v>420</v>
      </c>
      <c r="T452" s="118">
        <v>0.20476190476190476</v>
      </c>
      <c r="U452" s="117">
        <v>209.73214285714286</v>
      </c>
      <c r="V452" s="90"/>
      <c r="W452" s="90"/>
      <c r="X452" s="90"/>
      <c r="AA452" s="90"/>
      <c r="AB452" s="90"/>
      <c r="AC452" s="90"/>
    </row>
    <row r="453" spans="2:29" x14ac:dyDescent="0.2">
      <c r="B453" s="118" t="s">
        <v>141</v>
      </c>
      <c r="C453" s="118">
        <v>1.06</v>
      </c>
      <c r="D453" s="118">
        <v>50</v>
      </c>
      <c r="E453" s="118">
        <v>2230</v>
      </c>
      <c r="F453" s="118">
        <v>800</v>
      </c>
      <c r="G453" s="118">
        <v>100</v>
      </c>
      <c r="H453" s="118">
        <v>14</v>
      </c>
      <c r="I453" s="118">
        <v>200</v>
      </c>
      <c r="J453" s="118">
        <v>175</v>
      </c>
      <c r="K453" s="118">
        <v>10</v>
      </c>
      <c r="L453" s="118">
        <v>100</v>
      </c>
      <c r="M453" s="117">
        <v>70800</v>
      </c>
      <c r="N453" s="117">
        <v>370712.5</v>
      </c>
      <c r="O453" s="119">
        <v>-299912.5</v>
      </c>
      <c r="P453" s="117">
        <v>1.2360688534155795</v>
      </c>
      <c r="Q453" s="117">
        <v>70800</v>
      </c>
      <c r="R453" s="119">
        <v>-36975</v>
      </c>
      <c r="S453" s="118">
        <v>439</v>
      </c>
      <c r="T453" s="118">
        <v>0.2072892938496583</v>
      </c>
      <c r="U453" s="117">
        <v>161.2756264236902</v>
      </c>
      <c r="V453" s="90"/>
      <c r="W453" s="90"/>
      <c r="X453" s="90"/>
      <c r="AA453" s="90"/>
      <c r="AB453" s="90"/>
      <c r="AC453" s="90"/>
    </row>
    <row r="454" spans="2:29" x14ac:dyDescent="0.2">
      <c r="B454" s="118" t="s">
        <v>141</v>
      </c>
      <c r="C454" s="118">
        <v>0.74</v>
      </c>
      <c r="D454" s="118">
        <v>50</v>
      </c>
      <c r="E454" s="118">
        <v>2230</v>
      </c>
      <c r="F454" s="118">
        <v>800</v>
      </c>
      <c r="G454" s="118">
        <v>100</v>
      </c>
      <c r="H454" s="118">
        <v>14</v>
      </c>
      <c r="I454" s="118">
        <v>200</v>
      </c>
      <c r="J454" s="118">
        <v>150</v>
      </c>
      <c r="K454" s="118">
        <v>10</v>
      </c>
      <c r="L454" s="118">
        <v>100</v>
      </c>
      <c r="M454" s="117">
        <v>44312.5</v>
      </c>
      <c r="N454" s="117">
        <v>371037.5</v>
      </c>
      <c r="O454" s="119">
        <v>-326725</v>
      </c>
      <c r="P454" s="117">
        <v>1.135626291223506</v>
      </c>
      <c r="Q454" s="117">
        <v>44312.5</v>
      </c>
      <c r="R454" s="119">
        <v>-49650</v>
      </c>
      <c r="S454" s="118">
        <v>469</v>
      </c>
      <c r="T454" s="118">
        <v>0.21321961620469082</v>
      </c>
      <c r="U454" s="117">
        <v>94.482942430703631</v>
      </c>
      <c r="V454" s="90"/>
      <c r="W454" s="90"/>
      <c r="X454" s="90"/>
      <c r="AA454" s="90"/>
      <c r="AB454" s="90"/>
      <c r="AC454" s="90"/>
    </row>
    <row r="455" spans="2:29" x14ac:dyDescent="0.2">
      <c r="B455" s="118" t="s">
        <v>141</v>
      </c>
      <c r="C455" s="118">
        <v>0.87</v>
      </c>
      <c r="D455" s="118">
        <v>50</v>
      </c>
      <c r="E455" s="118">
        <v>2230</v>
      </c>
      <c r="F455" s="118">
        <v>800</v>
      </c>
      <c r="G455" s="118">
        <v>100</v>
      </c>
      <c r="H455" s="118">
        <v>14</v>
      </c>
      <c r="I455" s="118">
        <v>200</v>
      </c>
      <c r="J455" s="118">
        <v>125</v>
      </c>
      <c r="K455" s="118">
        <v>10</v>
      </c>
      <c r="L455" s="118">
        <v>100</v>
      </c>
      <c r="M455" s="117">
        <v>53525</v>
      </c>
      <c r="N455" s="117">
        <v>386575</v>
      </c>
      <c r="O455" s="119">
        <v>-333050</v>
      </c>
      <c r="P455" s="117">
        <v>1.1607116048641346</v>
      </c>
      <c r="Q455" s="117">
        <v>53525</v>
      </c>
      <c r="R455" s="119">
        <v>-44025</v>
      </c>
      <c r="S455" s="118">
        <v>492</v>
      </c>
      <c r="T455" s="118">
        <v>0.21138211382113822</v>
      </c>
      <c r="U455" s="117">
        <v>108.79065040650407</v>
      </c>
      <c r="V455" s="90"/>
      <c r="W455" s="90"/>
      <c r="X455" s="90"/>
      <c r="AA455" s="90"/>
      <c r="AB455" s="90"/>
      <c r="AC455" s="90"/>
    </row>
    <row r="456" spans="2:29" x14ac:dyDescent="0.2">
      <c r="B456" s="118" t="s">
        <v>141</v>
      </c>
      <c r="C456" s="118">
        <v>0.66</v>
      </c>
      <c r="D456" s="118">
        <v>50</v>
      </c>
      <c r="E456" s="118">
        <v>2230</v>
      </c>
      <c r="F456" s="118">
        <v>800</v>
      </c>
      <c r="G456" s="118">
        <v>100</v>
      </c>
      <c r="H456" s="118">
        <v>14</v>
      </c>
      <c r="I456" s="118">
        <v>200</v>
      </c>
      <c r="J456" s="118">
        <v>100</v>
      </c>
      <c r="K456" s="118">
        <v>10</v>
      </c>
      <c r="L456" s="118">
        <v>100</v>
      </c>
      <c r="M456" s="117">
        <v>40587.5</v>
      </c>
      <c r="N456" s="117">
        <v>398287.5</v>
      </c>
      <c r="O456" s="119">
        <v>-357700</v>
      </c>
      <c r="P456" s="117">
        <v>1.1134679899357003</v>
      </c>
      <c r="Q456" s="117">
        <v>40587.5</v>
      </c>
      <c r="R456" s="119">
        <v>-42287.5</v>
      </c>
      <c r="S456" s="118">
        <v>533</v>
      </c>
      <c r="T456" s="118">
        <v>0.22138836772983114</v>
      </c>
      <c r="U456" s="117">
        <v>76.149155722326455</v>
      </c>
      <c r="V456" s="90"/>
      <c r="W456" s="90"/>
      <c r="X456" s="90"/>
      <c r="AA456" s="90"/>
      <c r="AB456" s="90"/>
      <c r="AC456" s="90"/>
    </row>
    <row r="457" spans="2:29" x14ac:dyDescent="0.2">
      <c r="B457" s="118" t="s">
        <v>141</v>
      </c>
      <c r="C457" s="118">
        <v>1.24</v>
      </c>
      <c r="D457" s="118">
        <v>50</v>
      </c>
      <c r="E457" s="118">
        <v>2230</v>
      </c>
      <c r="F457" s="118">
        <v>800</v>
      </c>
      <c r="G457" s="118">
        <v>100</v>
      </c>
      <c r="H457" s="118">
        <v>14</v>
      </c>
      <c r="I457" s="118">
        <v>1000</v>
      </c>
      <c r="J457" s="118">
        <v>75</v>
      </c>
      <c r="K457" s="118">
        <v>10</v>
      </c>
      <c r="L457" s="118">
        <v>100</v>
      </c>
      <c r="M457" s="117">
        <v>63725</v>
      </c>
      <c r="N457" s="117">
        <v>333525</v>
      </c>
      <c r="O457" s="119">
        <v>-269800</v>
      </c>
      <c r="P457" s="117">
        <v>1.2361934766493698</v>
      </c>
      <c r="Q457" s="117">
        <v>63725</v>
      </c>
      <c r="R457" s="119">
        <v>-29562.5</v>
      </c>
      <c r="S457" s="118">
        <v>431</v>
      </c>
      <c r="T457" s="118">
        <v>0.26450116009280744</v>
      </c>
      <c r="U457" s="117">
        <v>147.85382830626449</v>
      </c>
      <c r="V457" s="90"/>
      <c r="W457" s="90"/>
      <c r="X457" s="90"/>
      <c r="AA457" s="90"/>
      <c r="AB457" s="90"/>
      <c r="AC457" s="90"/>
    </row>
    <row r="458" spans="2:29" x14ac:dyDescent="0.2">
      <c r="B458" s="118" t="s">
        <v>141</v>
      </c>
      <c r="C458" s="118">
        <v>1.33</v>
      </c>
      <c r="D458" s="118">
        <v>50</v>
      </c>
      <c r="E458" s="118">
        <v>2230</v>
      </c>
      <c r="F458" s="118">
        <v>800</v>
      </c>
      <c r="G458" s="118">
        <v>100</v>
      </c>
      <c r="H458" s="118">
        <v>14</v>
      </c>
      <c r="I458" s="118">
        <v>1000</v>
      </c>
      <c r="J458" s="118">
        <v>50</v>
      </c>
      <c r="K458" s="118">
        <v>10</v>
      </c>
      <c r="L458" s="118">
        <v>100</v>
      </c>
      <c r="M458" s="117">
        <v>73500</v>
      </c>
      <c r="N458" s="117">
        <v>380600</v>
      </c>
      <c r="O458" s="119">
        <v>-307100</v>
      </c>
      <c r="P458" s="117">
        <v>1.2393357212634322</v>
      </c>
      <c r="Q458" s="117">
        <v>73500</v>
      </c>
      <c r="R458" s="119">
        <v>-38000</v>
      </c>
      <c r="S458" s="118">
        <v>540</v>
      </c>
      <c r="T458" s="118">
        <v>0.26851851851851855</v>
      </c>
      <c r="U458" s="117">
        <v>136.11111111111111</v>
      </c>
      <c r="V458" s="90"/>
      <c r="W458" s="90"/>
      <c r="X458" s="90"/>
      <c r="AA458" s="90"/>
      <c r="AB458" s="90"/>
      <c r="AC458" s="90"/>
    </row>
    <row r="459" spans="2:29" x14ac:dyDescent="0.2">
      <c r="B459" s="118" t="s">
        <v>141</v>
      </c>
      <c r="C459" s="118">
        <v>0.96</v>
      </c>
      <c r="D459" s="118">
        <v>50</v>
      </c>
      <c r="E459" s="118">
        <v>2230</v>
      </c>
      <c r="F459" s="118">
        <v>800</v>
      </c>
      <c r="G459" s="118">
        <v>100</v>
      </c>
      <c r="H459" s="118">
        <v>14</v>
      </c>
      <c r="I459" s="118">
        <v>1000</v>
      </c>
      <c r="J459" s="118">
        <v>25</v>
      </c>
      <c r="K459" s="118">
        <v>10</v>
      </c>
      <c r="L459" s="118">
        <v>100</v>
      </c>
      <c r="M459" s="117">
        <v>48712.5</v>
      </c>
      <c r="N459" s="117">
        <v>441112.5</v>
      </c>
      <c r="O459" s="119">
        <v>-392400</v>
      </c>
      <c r="P459" s="117">
        <v>1.1241399082568808</v>
      </c>
      <c r="Q459" s="117">
        <v>48712.5</v>
      </c>
      <c r="R459" s="119">
        <v>-30025</v>
      </c>
      <c r="S459" s="118">
        <v>784</v>
      </c>
      <c r="T459" s="118">
        <v>0.28316326530612246</v>
      </c>
      <c r="U459" s="117">
        <v>62.133290816326529</v>
      </c>
      <c r="V459" s="90"/>
      <c r="W459" s="90"/>
      <c r="X459" s="90"/>
      <c r="AA459" s="90"/>
      <c r="AB459" s="90"/>
      <c r="AC459" s="90"/>
    </row>
    <row r="460" spans="2:29" x14ac:dyDescent="0.2">
      <c r="B460" s="118" t="s">
        <v>141</v>
      </c>
      <c r="C460" s="118">
        <v>1.78</v>
      </c>
      <c r="D460" s="118">
        <v>50</v>
      </c>
      <c r="E460" s="118">
        <v>2230</v>
      </c>
      <c r="F460" s="118">
        <v>800</v>
      </c>
      <c r="G460" s="118">
        <v>100</v>
      </c>
      <c r="H460" s="118">
        <v>14</v>
      </c>
      <c r="I460" s="118">
        <v>1000</v>
      </c>
      <c r="J460" s="118">
        <v>200</v>
      </c>
      <c r="K460" s="118">
        <v>10</v>
      </c>
      <c r="L460" s="118">
        <v>100</v>
      </c>
      <c r="M460" s="117">
        <v>111000</v>
      </c>
      <c r="N460" s="117">
        <v>297037.5</v>
      </c>
      <c r="O460" s="119">
        <v>-186037.5</v>
      </c>
      <c r="P460" s="117">
        <v>1.5966539004233018</v>
      </c>
      <c r="Q460" s="117">
        <v>111000</v>
      </c>
      <c r="R460" s="119">
        <v>-16625</v>
      </c>
      <c r="S460" s="118">
        <v>269</v>
      </c>
      <c r="T460" s="118">
        <v>0.21933085501858737</v>
      </c>
      <c r="U460" s="117">
        <v>412.63940520446096</v>
      </c>
      <c r="V460" s="90"/>
      <c r="W460" s="90"/>
      <c r="X460" s="90"/>
      <c r="AA460" s="90"/>
      <c r="AB460" s="90"/>
      <c r="AC460" s="90"/>
    </row>
    <row r="461" spans="2:29" x14ac:dyDescent="0.2">
      <c r="B461" s="118" t="s">
        <v>141</v>
      </c>
      <c r="C461" s="118">
        <v>1.54</v>
      </c>
      <c r="D461" s="118">
        <v>50</v>
      </c>
      <c r="E461" s="118">
        <v>2230</v>
      </c>
      <c r="F461" s="118">
        <v>800</v>
      </c>
      <c r="G461" s="118">
        <v>100</v>
      </c>
      <c r="H461" s="118">
        <v>14</v>
      </c>
      <c r="I461" s="118">
        <v>1000</v>
      </c>
      <c r="J461" s="118">
        <v>175</v>
      </c>
      <c r="K461" s="118">
        <v>10</v>
      </c>
      <c r="L461" s="118">
        <v>100</v>
      </c>
      <c r="M461" s="117">
        <v>94075</v>
      </c>
      <c r="N461" s="117">
        <v>295375</v>
      </c>
      <c r="O461" s="119">
        <v>-201300</v>
      </c>
      <c r="P461" s="117">
        <v>1.4673373075012419</v>
      </c>
      <c r="Q461" s="117">
        <v>94075</v>
      </c>
      <c r="R461" s="119">
        <v>-21937.5</v>
      </c>
      <c r="S461" s="118">
        <v>293</v>
      </c>
      <c r="T461" s="118">
        <v>0.21843003412969283</v>
      </c>
      <c r="U461" s="117">
        <v>321.07508532423208</v>
      </c>
      <c r="V461" s="90"/>
      <c r="W461" s="90"/>
      <c r="X461" s="90"/>
      <c r="AA461" s="90"/>
      <c r="AB461" s="90"/>
      <c r="AC461" s="90"/>
    </row>
    <row r="462" spans="2:29" x14ac:dyDescent="0.2">
      <c r="B462" s="118" t="s">
        <v>141</v>
      </c>
      <c r="C462" s="118">
        <v>1.26</v>
      </c>
      <c r="D462" s="118">
        <v>50</v>
      </c>
      <c r="E462" s="118">
        <v>2230</v>
      </c>
      <c r="F462" s="118">
        <v>800</v>
      </c>
      <c r="G462" s="118">
        <v>100</v>
      </c>
      <c r="H462" s="118">
        <v>14</v>
      </c>
      <c r="I462" s="118">
        <v>1000</v>
      </c>
      <c r="J462" s="118">
        <v>150</v>
      </c>
      <c r="K462" s="118">
        <v>10</v>
      </c>
      <c r="L462" s="118">
        <v>100</v>
      </c>
      <c r="M462" s="117">
        <v>66425</v>
      </c>
      <c r="N462" s="117">
        <v>291100</v>
      </c>
      <c r="O462" s="119">
        <v>-224675</v>
      </c>
      <c r="P462" s="117">
        <v>1.2956492711694669</v>
      </c>
      <c r="Q462" s="117">
        <v>66425</v>
      </c>
      <c r="R462" s="119">
        <v>-31387.5</v>
      </c>
      <c r="S462" s="118">
        <v>321</v>
      </c>
      <c r="T462" s="118">
        <v>0.22741433021806853</v>
      </c>
      <c r="U462" s="117">
        <v>206.93146417445482</v>
      </c>
      <c r="V462" s="90"/>
      <c r="W462" s="90"/>
      <c r="X462" s="90"/>
      <c r="AA462" s="90"/>
      <c r="AB462" s="90"/>
      <c r="AC462" s="90"/>
    </row>
    <row r="463" spans="2:29" x14ac:dyDescent="0.2">
      <c r="B463" s="118" t="s">
        <v>141</v>
      </c>
      <c r="C463" s="118">
        <v>1.4</v>
      </c>
      <c r="D463" s="118">
        <v>50</v>
      </c>
      <c r="E463" s="118">
        <v>2230</v>
      </c>
      <c r="F463" s="118">
        <v>800</v>
      </c>
      <c r="G463" s="118">
        <v>100</v>
      </c>
      <c r="H463" s="118">
        <v>14</v>
      </c>
      <c r="I463" s="118">
        <v>1000</v>
      </c>
      <c r="J463" s="118">
        <v>125</v>
      </c>
      <c r="K463" s="118">
        <v>10</v>
      </c>
      <c r="L463" s="118">
        <v>100</v>
      </c>
      <c r="M463" s="117">
        <v>77437.5</v>
      </c>
      <c r="N463" s="117">
        <v>309812.5</v>
      </c>
      <c r="O463" s="119">
        <v>-232375</v>
      </c>
      <c r="P463" s="117">
        <v>1.3332436793975255</v>
      </c>
      <c r="Q463" s="117">
        <v>77437.5</v>
      </c>
      <c r="R463" s="119">
        <v>-27600</v>
      </c>
      <c r="S463" s="118">
        <v>339</v>
      </c>
      <c r="T463" s="118">
        <v>0.2359882005899705</v>
      </c>
      <c r="U463" s="117">
        <v>228.42920353982302</v>
      </c>
      <c r="V463" s="90"/>
      <c r="W463" s="90"/>
      <c r="X463" s="90"/>
      <c r="AA463" s="90"/>
      <c r="AB463" s="90"/>
      <c r="AC463" s="90"/>
    </row>
    <row r="464" spans="2:29" ht="13.5" thickBot="1" x14ac:dyDescent="0.25">
      <c r="B464" s="126" t="s">
        <v>141</v>
      </c>
      <c r="C464" s="126">
        <v>1.1299999999999999</v>
      </c>
      <c r="D464" s="126">
        <v>50</v>
      </c>
      <c r="E464" s="126">
        <v>2230</v>
      </c>
      <c r="F464" s="126">
        <v>800</v>
      </c>
      <c r="G464" s="126">
        <v>100</v>
      </c>
      <c r="H464" s="126">
        <v>14</v>
      </c>
      <c r="I464" s="126">
        <v>1000</v>
      </c>
      <c r="J464" s="126">
        <v>100</v>
      </c>
      <c r="K464" s="126">
        <v>10</v>
      </c>
      <c r="L464" s="126">
        <v>100</v>
      </c>
      <c r="M464" s="127">
        <v>62462.5</v>
      </c>
      <c r="N464" s="127">
        <v>322525</v>
      </c>
      <c r="O464" s="128">
        <v>-260062.5</v>
      </c>
      <c r="P464" s="127">
        <v>1.2401826484018266</v>
      </c>
      <c r="Q464" s="127">
        <v>62462.5</v>
      </c>
      <c r="R464" s="128">
        <v>-29400</v>
      </c>
      <c r="S464" s="126">
        <v>377</v>
      </c>
      <c r="T464" s="126">
        <v>0.23872679045092837</v>
      </c>
      <c r="U464" s="127">
        <v>165.68302387267906</v>
      </c>
      <c r="V464" s="129">
        <f>D464</f>
        <v>50</v>
      </c>
      <c r="W464" s="129">
        <f>AVERAGE(C329:C464)</f>
        <v>1.0745588235294121</v>
      </c>
      <c r="X464" s="129">
        <f>MAX(C329:C464)</f>
        <v>1.96</v>
      </c>
      <c r="AA464" s="129"/>
      <c r="AB464" s="129"/>
      <c r="AC464" s="129"/>
    </row>
    <row r="465" spans="2:29" x14ac:dyDescent="0.2">
      <c r="B465" s="123" t="s">
        <v>141</v>
      </c>
      <c r="C465" s="123">
        <v>1.38</v>
      </c>
      <c r="D465" s="123">
        <v>45</v>
      </c>
      <c r="E465" s="123">
        <v>2230</v>
      </c>
      <c r="F465" s="123">
        <v>800</v>
      </c>
      <c r="G465" s="123">
        <v>100</v>
      </c>
      <c r="H465" s="123">
        <v>14</v>
      </c>
      <c r="I465" s="123">
        <v>950</v>
      </c>
      <c r="J465" s="123">
        <v>75</v>
      </c>
      <c r="K465" s="123">
        <v>10</v>
      </c>
      <c r="L465" s="123">
        <v>100</v>
      </c>
      <c r="M465" s="124">
        <v>75075</v>
      </c>
      <c r="N465" s="124">
        <v>359312.5</v>
      </c>
      <c r="O465" s="125">
        <v>-284237.5</v>
      </c>
      <c r="P465" s="124">
        <v>1.2641277101015875</v>
      </c>
      <c r="Q465" s="124">
        <v>75075</v>
      </c>
      <c r="R465" s="125">
        <v>-28300</v>
      </c>
      <c r="S465" s="123">
        <v>490</v>
      </c>
      <c r="T465" s="123">
        <v>0.25510204081632654</v>
      </c>
      <c r="U465" s="124">
        <v>153.21428571428572</v>
      </c>
      <c r="V465" s="92"/>
      <c r="W465" s="92"/>
      <c r="X465" s="92"/>
      <c r="AA465" s="92"/>
      <c r="AB465" s="92"/>
      <c r="AC465" s="92"/>
    </row>
    <row r="466" spans="2:29" x14ac:dyDescent="0.2">
      <c r="B466" s="118" t="s">
        <v>141</v>
      </c>
      <c r="C466" s="118">
        <v>1.39</v>
      </c>
      <c r="D466" s="118">
        <v>45</v>
      </c>
      <c r="E466" s="118">
        <v>2230</v>
      </c>
      <c r="F466" s="118">
        <v>800</v>
      </c>
      <c r="G466" s="118">
        <v>100</v>
      </c>
      <c r="H466" s="118">
        <v>14</v>
      </c>
      <c r="I466" s="118">
        <v>950</v>
      </c>
      <c r="J466" s="118">
        <v>50</v>
      </c>
      <c r="K466" s="118">
        <v>10</v>
      </c>
      <c r="L466" s="118">
        <v>100</v>
      </c>
      <c r="M466" s="117">
        <v>75762.5</v>
      </c>
      <c r="N466" s="117">
        <v>396100</v>
      </c>
      <c r="O466" s="119">
        <v>-320337.5</v>
      </c>
      <c r="P466" s="117">
        <v>1.236508370078433</v>
      </c>
      <c r="Q466" s="117">
        <v>75762.5</v>
      </c>
      <c r="R466" s="119">
        <v>-36862.5</v>
      </c>
      <c r="S466" s="118">
        <v>607</v>
      </c>
      <c r="T466" s="118">
        <v>0.25864909390444812</v>
      </c>
      <c r="U466" s="117">
        <v>124.81466227347612</v>
      </c>
      <c r="V466" s="90"/>
      <c r="W466" s="90"/>
      <c r="X466" s="90"/>
      <c r="AA466" s="90"/>
      <c r="AB466" s="90"/>
      <c r="AC466" s="90"/>
    </row>
    <row r="467" spans="2:29" x14ac:dyDescent="0.2">
      <c r="B467" s="118" t="s">
        <v>141</v>
      </c>
      <c r="C467" s="118">
        <v>0.6</v>
      </c>
      <c r="D467" s="118">
        <v>45</v>
      </c>
      <c r="E467" s="118">
        <v>2230</v>
      </c>
      <c r="F467" s="118">
        <v>800</v>
      </c>
      <c r="G467" s="118">
        <v>100</v>
      </c>
      <c r="H467" s="118">
        <v>14</v>
      </c>
      <c r="I467" s="118">
        <v>950</v>
      </c>
      <c r="J467" s="118">
        <v>25</v>
      </c>
      <c r="K467" s="118">
        <v>10</v>
      </c>
      <c r="L467" s="118">
        <v>100</v>
      </c>
      <c r="M467" s="117">
        <v>28825</v>
      </c>
      <c r="N467" s="117">
        <v>439000</v>
      </c>
      <c r="O467" s="119">
        <v>-410175</v>
      </c>
      <c r="P467" s="117">
        <v>1.0702748826720303</v>
      </c>
      <c r="Q467" s="117">
        <v>28825</v>
      </c>
      <c r="R467" s="119">
        <v>-32762.5</v>
      </c>
      <c r="S467" s="118">
        <v>857</v>
      </c>
      <c r="T467" s="118">
        <v>0.28238039673278881</v>
      </c>
      <c r="U467" s="117">
        <v>33.634772462077009</v>
      </c>
      <c r="V467" s="90"/>
      <c r="W467" s="90"/>
      <c r="X467" s="90"/>
      <c r="AA467" s="90"/>
      <c r="AB467" s="90"/>
      <c r="AC467" s="90"/>
    </row>
    <row r="468" spans="2:29" x14ac:dyDescent="0.2">
      <c r="B468" s="118" t="s">
        <v>141</v>
      </c>
      <c r="C468" s="118">
        <v>2.1</v>
      </c>
      <c r="D468" s="118">
        <v>45</v>
      </c>
      <c r="E468" s="118">
        <v>2230</v>
      </c>
      <c r="F468" s="118">
        <v>800</v>
      </c>
      <c r="G468" s="118">
        <v>100</v>
      </c>
      <c r="H468" s="118">
        <v>14</v>
      </c>
      <c r="I468" s="118">
        <v>950</v>
      </c>
      <c r="J468" s="118">
        <v>200</v>
      </c>
      <c r="K468" s="118">
        <v>10</v>
      </c>
      <c r="L468" s="118">
        <v>100</v>
      </c>
      <c r="M468" s="117">
        <v>126987.5</v>
      </c>
      <c r="N468" s="117">
        <v>301325</v>
      </c>
      <c r="O468" s="119">
        <v>-174337.5</v>
      </c>
      <c r="P468" s="117">
        <v>1.7284003728400372</v>
      </c>
      <c r="Q468" s="117">
        <v>126987.5</v>
      </c>
      <c r="R468" s="119">
        <v>-19500</v>
      </c>
      <c r="S468" s="118">
        <v>294</v>
      </c>
      <c r="T468" s="118">
        <v>0.21088435374149661</v>
      </c>
      <c r="U468" s="117">
        <v>431.93027210884355</v>
      </c>
      <c r="V468" s="90"/>
      <c r="W468" s="90"/>
      <c r="X468" s="90"/>
      <c r="AA468" s="90"/>
      <c r="AB468" s="90"/>
      <c r="AC468" s="90"/>
    </row>
    <row r="469" spans="2:29" x14ac:dyDescent="0.2">
      <c r="B469" s="118" t="s">
        <v>141</v>
      </c>
      <c r="C469" s="118">
        <v>1.91</v>
      </c>
      <c r="D469" s="118">
        <v>45</v>
      </c>
      <c r="E469" s="118">
        <v>2230</v>
      </c>
      <c r="F469" s="118">
        <v>800</v>
      </c>
      <c r="G469" s="118">
        <v>100</v>
      </c>
      <c r="H469" s="118">
        <v>14</v>
      </c>
      <c r="I469" s="118">
        <v>950</v>
      </c>
      <c r="J469" s="118">
        <v>175</v>
      </c>
      <c r="K469" s="118">
        <v>10</v>
      </c>
      <c r="L469" s="118">
        <v>100</v>
      </c>
      <c r="M469" s="117">
        <v>104137.5</v>
      </c>
      <c r="N469" s="117">
        <v>301575</v>
      </c>
      <c r="O469" s="119">
        <v>-197437.5</v>
      </c>
      <c r="P469" s="117">
        <v>1.5274453941120607</v>
      </c>
      <c r="Q469" s="117">
        <v>104137.5</v>
      </c>
      <c r="R469" s="119">
        <v>-20862.5</v>
      </c>
      <c r="S469" s="118">
        <v>322</v>
      </c>
      <c r="T469" s="118">
        <v>0.21739130434782608</v>
      </c>
      <c r="U469" s="117">
        <v>323.40838509316768</v>
      </c>
      <c r="V469" s="90"/>
      <c r="W469" s="90"/>
      <c r="X469" s="90"/>
      <c r="AA469" s="90"/>
      <c r="AB469" s="90"/>
      <c r="AC469" s="90"/>
    </row>
    <row r="470" spans="2:29" x14ac:dyDescent="0.2">
      <c r="B470" s="118" t="s">
        <v>141</v>
      </c>
      <c r="C470" s="118">
        <v>1.75</v>
      </c>
      <c r="D470" s="118">
        <v>45</v>
      </c>
      <c r="E470" s="118">
        <v>2230</v>
      </c>
      <c r="F470" s="118">
        <v>800</v>
      </c>
      <c r="G470" s="118">
        <v>100</v>
      </c>
      <c r="H470" s="118">
        <v>14</v>
      </c>
      <c r="I470" s="118">
        <v>950</v>
      </c>
      <c r="J470" s="118">
        <v>150</v>
      </c>
      <c r="K470" s="118">
        <v>10</v>
      </c>
      <c r="L470" s="118">
        <v>100</v>
      </c>
      <c r="M470" s="117">
        <v>92637.5</v>
      </c>
      <c r="N470" s="117">
        <v>305050</v>
      </c>
      <c r="O470" s="119">
        <v>-212412.5</v>
      </c>
      <c r="P470" s="117">
        <v>1.4361207556052493</v>
      </c>
      <c r="Q470" s="117">
        <v>92637.5</v>
      </c>
      <c r="R470" s="119">
        <v>-21987.5</v>
      </c>
      <c r="S470" s="118">
        <v>340</v>
      </c>
      <c r="T470" s="118">
        <v>0.22647058823529412</v>
      </c>
      <c r="U470" s="117">
        <v>272.46323529411762</v>
      </c>
      <c r="V470" s="90"/>
      <c r="W470" s="90"/>
      <c r="X470" s="90"/>
      <c r="AA470" s="90"/>
      <c r="AB470" s="90"/>
      <c r="AC470" s="90"/>
    </row>
    <row r="471" spans="2:29" x14ac:dyDescent="0.2">
      <c r="B471" s="118" t="s">
        <v>141</v>
      </c>
      <c r="C471" s="118">
        <v>1.1200000000000001</v>
      </c>
      <c r="D471" s="118">
        <v>45</v>
      </c>
      <c r="E471" s="118">
        <v>2230</v>
      </c>
      <c r="F471" s="118">
        <v>800</v>
      </c>
      <c r="G471" s="118">
        <v>100</v>
      </c>
      <c r="H471" s="118">
        <v>14</v>
      </c>
      <c r="I471" s="118">
        <v>950</v>
      </c>
      <c r="J471" s="118">
        <v>125</v>
      </c>
      <c r="K471" s="118">
        <v>10</v>
      </c>
      <c r="L471" s="118">
        <v>100</v>
      </c>
      <c r="M471" s="117">
        <v>61162.5</v>
      </c>
      <c r="N471" s="117">
        <v>315812.5</v>
      </c>
      <c r="O471" s="119">
        <v>-254650</v>
      </c>
      <c r="P471" s="117">
        <v>1.2401826035735324</v>
      </c>
      <c r="Q471" s="117">
        <v>61162.5</v>
      </c>
      <c r="R471" s="119">
        <v>-27762.5</v>
      </c>
      <c r="S471" s="118">
        <v>380</v>
      </c>
      <c r="T471" s="118">
        <v>0.21842105263157896</v>
      </c>
      <c r="U471" s="117">
        <v>160.95394736842104</v>
      </c>
      <c r="V471" s="90"/>
      <c r="W471" s="90"/>
      <c r="X471" s="90"/>
      <c r="AA471" s="90"/>
      <c r="AB471" s="90"/>
      <c r="AC471" s="90"/>
    </row>
    <row r="472" spans="2:29" x14ac:dyDescent="0.2">
      <c r="B472" s="118" t="s">
        <v>141</v>
      </c>
      <c r="C472" s="118">
        <v>1.28</v>
      </c>
      <c r="D472" s="118">
        <v>45</v>
      </c>
      <c r="E472" s="118">
        <v>2230</v>
      </c>
      <c r="F472" s="118">
        <v>800</v>
      </c>
      <c r="G472" s="118">
        <v>100</v>
      </c>
      <c r="H472" s="118">
        <v>14</v>
      </c>
      <c r="I472" s="118">
        <v>950</v>
      </c>
      <c r="J472" s="118">
        <v>100</v>
      </c>
      <c r="K472" s="118">
        <v>10</v>
      </c>
      <c r="L472" s="118">
        <v>100</v>
      </c>
      <c r="M472" s="117">
        <v>72337.5</v>
      </c>
      <c r="N472" s="117">
        <v>341687.5</v>
      </c>
      <c r="O472" s="119">
        <v>-269350</v>
      </c>
      <c r="P472" s="117">
        <v>1.2685632077222944</v>
      </c>
      <c r="Q472" s="117">
        <v>72337.5</v>
      </c>
      <c r="R472" s="119">
        <v>-25987.5</v>
      </c>
      <c r="S472" s="118">
        <v>416</v>
      </c>
      <c r="T472" s="118">
        <v>0.24038461538461539</v>
      </c>
      <c r="U472" s="117">
        <v>173.88822115384616</v>
      </c>
      <c r="V472" s="90"/>
      <c r="W472" s="90"/>
      <c r="X472" s="90"/>
      <c r="AA472" s="90"/>
      <c r="AB472" s="90"/>
      <c r="AC472" s="90"/>
    </row>
    <row r="473" spans="2:29" x14ac:dyDescent="0.2">
      <c r="B473" s="118" t="s">
        <v>141</v>
      </c>
      <c r="C473" s="118">
        <v>1.25</v>
      </c>
      <c r="D473" s="118">
        <v>45</v>
      </c>
      <c r="E473" s="118">
        <v>2230</v>
      </c>
      <c r="F473" s="118">
        <v>800</v>
      </c>
      <c r="G473" s="118">
        <v>100</v>
      </c>
      <c r="H473" s="118">
        <v>14</v>
      </c>
      <c r="I473" s="118">
        <v>900</v>
      </c>
      <c r="J473" s="118">
        <v>75</v>
      </c>
      <c r="K473" s="118">
        <v>10</v>
      </c>
      <c r="L473" s="118">
        <v>100</v>
      </c>
      <c r="M473" s="117">
        <v>68350</v>
      </c>
      <c r="N473" s="117">
        <v>359537.5</v>
      </c>
      <c r="O473" s="119">
        <v>-291187.5</v>
      </c>
      <c r="P473" s="117">
        <v>1.2347284825069758</v>
      </c>
      <c r="Q473" s="117">
        <v>68350</v>
      </c>
      <c r="R473" s="119">
        <v>-28875</v>
      </c>
      <c r="S473" s="118">
        <v>499</v>
      </c>
      <c r="T473" s="118">
        <v>0.25250501002004005</v>
      </c>
      <c r="U473" s="117">
        <v>136.97394789579158</v>
      </c>
      <c r="V473" s="90"/>
      <c r="W473" s="90"/>
      <c r="X473" s="90"/>
      <c r="AA473" s="90"/>
      <c r="AB473" s="90"/>
      <c r="AC473" s="90"/>
    </row>
    <row r="474" spans="2:29" x14ac:dyDescent="0.2">
      <c r="B474" s="118" t="s">
        <v>141</v>
      </c>
      <c r="C474" s="118">
        <v>1.26</v>
      </c>
      <c r="D474" s="118">
        <v>45</v>
      </c>
      <c r="E474" s="118">
        <v>2230</v>
      </c>
      <c r="F474" s="118">
        <v>800</v>
      </c>
      <c r="G474" s="118">
        <v>100</v>
      </c>
      <c r="H474" s="118">
        <v>14</v>
      </c>
      <c r="I474" s="118">
        <v>900</v>
      </c>
      <c r="J474" s="118">
        <v>50</v>
      </c>
      <c r="K474" s="118">
        <v>10</v>
      </c>
      <c r="L474" s="118">
        <v>100</v>
      </c>
      <c r="M474" s="117">
        <v>68862.5</v>
      </c>
      <c r="N474" s="117">
        <v>397612.5</v>
      </c>
      <c r="O474" s="119">
        <v>-328750</v>
      </c>
      <c r="P474" s="117">
        <v>1.2094676806083651</v>
      </c>
      <c r="Q474" s="117">
        <v>68862.5</v>
      </c>
      <c r="R474" s="119">
        <v>-36312.5</v>
      </c>
      <c r="S474" s="118">
        <v>617</v>
      </c>
      <c r="T474" s="118">
        <v>0.2560777957860616</v>
      </c>
      <c r="U474" s="117">
        <v>111.60858995137764</v>
      </c>
      <c r="V474" s="90"/>
      <c r="W474" s="90"/>
      <c r="X474" s="90"/>
      <c r="AA474" s="90"/>
      <c r="AB474" s="90"/>
      <c r="AC474" s="90"/>
    </row>
    <row r="475" spans="2:29" x14ac:dyDescent="0.2">
      <c r="B475" s="118" t="s">
        <v>141</v>
      </c>
      <c r="C475" s="118">
        <v>0.43</v>
      </c>
      <c r="D475" s="118">
        <v>45</v>
      </c>
      <c r="E475" s="118">
        <v>2230</v>
      </c>
      <c r="F475" s="118">
        <v>800</v>
      </c>
      <c r="G475" s="118">
        <v>100</v>
      </c>
      <c r="H475" s="118">
        <v>14</v>
      </c>
      <c r="I475" s="118">
        <v>900</v>
      </c>
      <c r="J475" s="118">
        <v>25</v>
      </c>
      <c r="K475" s="118">
        <v>10</v>
      </c>
      <c r="L475" s="118">
        <v>100</v>
      </c>
      <c r="M475" s="117">
        <v>20625</v>
      </c>
      <c r="N475" s="117">
        <v>441462.5</v>
      </c>
      <c r="O475" s="119">
        <v>-420837.5</v>
      </c>
      <c r="P475" s="117">
        <v>1.0490094157483589</v>
      </c>
      <c r="Q475" s="117">
        <v>20625</v>
      </c>
      <c r="R475" s="119">
        <v>-33312.5</v>
      </c>
      <c r="S475" s="118">
        <v>868</v>
      </c>
      <c r="T475" s="118">
        <v>0.27764976958525345</v>
      </c>
      <c r="U475" s="117">
        <v>23.761520737327189</v>
      </c>
      <c r="V475" s="90"/>
      <c r="W475" s="90"/>
      <c r="X475" s="90"/>
      <c r="AA475" s="90"/>
      <c r="AB475" s="90"/>
      <c r="AC475" s="90"/>
    </row>
    <row r="476" spans="2:29" x14ac:dyDescent="0.2">
      <c r="B476" s="118" t="s">
        <v>141</v>
      </c>
      <c r="C476" s="118">
        <v>1.97</v>
      </c>
      <c r="D476" s="118">
        <v>45</v>
      </c>
      <c r="E476" s="118">
        <v>2230</v>
      </c>
      <c r="F476" s="118">
        <v>800</v>
      </c>
      <c r="G476" s="118">
        <v>100</v>
      </c>
      <c r="H476" s="118">
        <v>14</v>
      </c>
      <c r="I476" s="118">
        <v>900</v>
      </c>
      <c r="J476" s="118">
        <v>200</v>
      </c>
      <c r="K476" s="118">
        <v>10</v>
      </c>
      <c r="L476" s="118">
        <v>100</v>
      </c>
      <c r="M476" s="117">
        <v>119100</v>
      </c>
      <c r="N476" s="117">
        <v>301587.5</v>
      </c>
      <c r="O476" s="119">
        <v>-182487.5</v>
      </c>
      <c r="P476" s="117">
        <v>1.6526474416055894</v>
      </c>
      <c r="Q476" s="117">
        <v>119100</v>
      </c>
      <c r="R476" s="119">
        <v>-16937.5</v>
      </c>
      <c r="S476" s="118">
        <v>305</v>
      </c>
      <c r="T476" s="118">
        <v>0.20327868852459016</v>
      </c>
      <c r="U476" s="117">
        <v>390.49180327868851</v>
      </c>
      <c r="V476" s="90"/>
      <c r="W476" s="90"/>
      <c r="X476" s="90"/>
      <c r="AA476" s="90"/>
      <c r="AB476" s="90"/>
      <c r="AC476" s="90"/>
    </row>
    <row r="477" spans="2:29" x14ac:dyDescent="0.2">
      <c r="B477" s="118" t="s">
        <v>141</v>
      </c>
      <c r="C477" s="118">
        <v>1.78</v>
      </c>
      <c r="D477" s="118">
        <v>45</v>
      </c>
      <c r="E477" s="118">
        <v>2230</v>
      </c>
      <c r="F477" s="118">
        <v>800</v>
      </c>
      <c r="G477" s="118">
        <v>100</v>
      </c>
      <c r="H477" s="118">
        <v>14</v>
      </c>
      <c r="I477" s="118">
        <v>900</v>
      </c>
      <c r="J477" s="118">
        <v>175</v>
      </c>
      <c r="K477" s="118">
        <v>10</v>
      </c>
      <c r="L477" s="118">
        <v>100</v>
      </c>
      <c r="M477" s="117">
        <v>96562.5</v>
      </c>
      <c r="N477" s="117">
        <v>301837.5</v>
      </c>
      <c r="O477" s="119">
        <v>-205275</v>
      </c>
      <c r="P477" s="117">
        <v>1.4704055535257581</v>
      </c>
      <c r="Q477" s="117">
        <v>96562.5</v>
      </c>
      <c r="R477" s="119">
        <v>-21850</v>
      </c>
      <c r="S477" s="118">
        <v>333</v>
      </c>
      <c r="T477" s="118">
        <v>0.21021021021021022</v>
      </c>
      <c r="U477" s="117">
        <v>289.97747747747746</v>
      </c>
      <c r="V477" s="90"/>
      <c r="W477" s="90"/>
      <c r="X477" s="90"/>
      <c r="AA477" s="90"/>
      <c r="AB477" s="90"/>
      <c r="AC477" s="90"/>
    </row>
    <row r="478" spans="2:29" x14ac:dyDescent="0.2">
      <c r="B478" s="118" t="s">
        <v>141</v>
      </c>
      <c r="C478" s="118">
        <v>1.63</v>
      </c>
      <c r="D478" s="118">
        <v>45</v>
      </c>
      <c r="E478" s="118">
        <v>2230</v>
      </c>
      <c r="F478" s="118">
        <v>800</v>
      </c>
      <c r="G478" s="118">
        <v>100</v>
      </c>
      <c r="H478" s="118">
        <v>14</v>
      </c>
      <c r="I478" s="118">
        <v>900</v>
      </c>
      <c r="J478" s="118">
        <v>150</v>
      </c>
      <c r="K478" s="118">
        <v>10</v>
      </c>
      <c r="L478" s="118">
        <v>100</v>
      </c>
      <c r="M478" s="117">
        <v>86025</v>
      </c>
      <c r="N478" s="117">
        <v>305100</v>
      </c>
      <c r="O478" s="119">
        <v>-219075</v>
      </c>
      <c r="P478" s="117">
        <v>1.3926737418692228</v>
      </c>
      <c r="Q478" s="117">
        <v>86025</v>
      </c>
      <c r="R478" s="119">
        <v>-22975</v>
      </c>
      <c r="S478" s="118">
        <v>350</v>
      </c>
      <c r="T478" s="118">
        <v>0.22</v>
      </c>
      <c r="U478" s="117">
        <v>245.78571428571428</v>
      </c>
      <c r="V478" s="90"/>
      <c r="W478" s="90"/>
      <c r="X478" s="90"/>
      <c r="AA478" s="90"/>
      <c r="AB478" s="90"/>
      <c r="AC478" s="90"/>
    </row>
    <row r="479" spans="2:29" x14ac:dyDescent="0.2">
      <c r="B479" s="118" t="s">
        <v>141</v>
      </c>
      <c r="C479" s="118">
        <v>0.97</v>
      </c>
      <c r="D479" s="118">
        <v>45</v>
      </c>
      <c r="E479" s="118">
        <v>2230</v>
      </c>
      <c r="F479" s="118">
        <v>800</v>
      </c>
      <c r="G479" s="118">
        <v>100</v>
      </c>
      <c r="H479" s="118">
        <v>14</v>
      </c>
      <c r="I479" s="118">
        <v>900</v>
      </c>
      <c r="J479" s="118">
        <v>125</v>
      </c>
      <c r="K479" s="118">
        <v>10</v>
      </c>
      <c r="L479" s="118">
        <v>100</v>
      </c>
      <c r="M479" s="117">
        <v>52712.5</v>
      </c>
      <c r="N479" s="117">
        <v>315737.5</v>
      </c>
      <c r="O479" s="119">
        <v>-263025</v>
      </c>
      <c r="P479" s="117">
        <v>1.2004087063967304</v>
      </c>
      <c r="Q479" s="117">
        <v>52712.5</v>
      </c>
      <c r="R479" s="119">
        <v>-28750</v>
      </c>
      <c r="S479" s="118">
        <v>391</v>
      </c>
      <c r="T479" s="118">
        <v>0.20971867007672634</v>
      </c>
      <c r="U479" s="117">
        <v>134.8145780051151</v>
      </c>
      <c r="V479" s="90"/>
      <c r="W479" s="90"/>
      <c r="X479" s="90"/>
      <c r="AA479" s="90"/>
      <c r="AB479" s="90"/>
      <c r="AC479" s="90"/>
    </row>
    <row r="480" spans="2:29" x14ac:dyDescent="0.2">
      <c r="B480" s="118" t="s">
        <v>141</v>
      </c>
      <c r="C480" s="118">
        <v>1.1399999999999999</v>
      </c>
      <c r="D480" s="118">
        <v>45</v>
      </c>
      <c r="E480" s="118">
        <v>2230</v>
      </c>
      <c r="F480" s="118">
        <v>800</v>
      </c>
      <c r="G480" s="118">
        <v>100</v>
      </c>
      <c r="H480" s="118">
        <v>14</v>
      </c>
      <c r="I480" s="118">
        <v>900</v>
      </c>
      <c r="J480" s="118">
        <v>100</v>
      </c>
      <c r="K480" s="118">
        <v>10</v>
      </c>
      <c r="L480" s="118">
        <v>100</v>
      </c>
      <c r="M480" s="117">
        <v>64087.5</v>
      </c>
      <c r="N480" s="117">
        <v>341612.5</v>
      </c>
      <c r="O480" s="119">
        <v>-277525</v>
      </c>
      <c r="P480" s="117">
        <v>1.2309251418791101</v>
      </c>
      <c r="Q480" s="117">
        <v>64087.5</v>
      </c>
      <c r="R480" s="119">
        <v>-29375</v>
      </c>
      <c r="S480" s="118">
        <v>426</v>
      </c>
      <c r="T480" s="118">
        <v>0.23239436619718309</v>
      </c>
      <c r="U480" s="117">
        <v>150.44014084507043</v>
      </c>
      <c r="V480" s="90"/>
      <c r="W480" s="90"/>
      <c r="X480" s="90"/>
      <c r="AA480" s="90"/>
      <c r="AB480" s="90"/>
      <c r="AC480" s="90"/>
    </row>
    <row r="481" spans="2:29" x14ac:dyDescent="0.2">
      <c r="B481" s="118" t="s">
        <v>141</v>
      </c>
      <c r="C481" s="118">
        <v>1.1399999999999999</v>
      </c>
      <c r="D481" s="118">
        <v>45</v>
      </c>
      <c r="E481" s="118">
        <v>2230</v>
      </c>
      <c r="F481" s="118">
        <v>800</v>
      </c>
      <c r="G481" s="118">
        <v>100</v>
      </c>
      <c r="H481" s="118">
        <v>14</v>
      </c>
      <c r="I481" s="118">
        <v>850</v>
      </c>
      <c r="J481" s="118">
        <v>75</v>
      </c>
      <c r="K481" s="118">
        <v>10</v>
      </c>
      <c r="L481" s="118">
        <v>100</v>
      </c>
      <c r="M481" s="117">
        <v>62487.5</v>
      </c>
      <c r="N481" s="117">
        <v>361712.5</v>
      </c>
      <c r="O481" s="119">
        <v>-299225</v>
      </c>
      <c r="P481" s="117">
        <v>1.2088311471300861</v>
      </c>
      <c r="Q481" s="117">
        <v>62487.5</v>
      </c>
      <c r="R481" s="119">
        <v>-31000</v>
      </c>
      <c r="S481" s="118">
        <v>502</v>
      </c>
      <c r="T481" s="118">
        <v>0.25099601593625498</v>
      </c>
      <c r="U481" s="117">
        <v>124.47709163346613</v>
      </c>
      <c r="V481" s="90"/>
      <c r="W481" s="90"/>
      <c r="X481" s="90"/>
      <c r="AA481" s="90"/>
      <c r="AB481" s="90"/>
      <c r="AC481" s="90"/>
    </row>
    <row r="482" spans="2:29" x14ac:dyDescent="0.2">
      <c r="B482" s="118" t="s">
        <v>141</v>
      </c>
      <c r="C482" s="118">
        <v>1.1299999999999999</v>
      </c>
      <c r="D482" s="118">
        <v>45</v>
      </c>
      <c r="E482" s="118">
        <v>2230</v>
      </c>
      <c r="F482" s="118">
        <v>800</v>
      </c>
      <c r="G482" s="118">
        <v>100</v>
      </c>
      <c r="H482" s="118">
        <v>14</v>
      </c>
      <c r="I482" s="118">
        <v>850</v>
      </c>
      <c r="J482" s="118">
        <v>50</v>
      </c>
      <c r="K482" s="118">
        <v>10</v>
      </c>
      <c r="L482" s="118">
        <v>100</v>
      </c>
      <c r="M482" s="117">
        <v>62375</v>
      </c>
      <c r="N482" s="117">
        <v>399837.5</v>
      </c>
      <c r="O482" s="119">
        <v>-337462.5</v>
      </c>
      <c r="P482" s="117">
        <v>1.1848353520761565</v>
      </c>
      <c r="Q482" s="117">
        <v>62375</v>
      </c>
      <c r="R482" s="119">
        <v>-40350</v>
      </c>
      <c r="S482" s="118">
        <v>621</v>
      </c>
      <c r="T482" s="118">
        <v>0.2560386473429952</v>
      </c>
      <c r="U482" s="117">
        <v>100.44283413848632</v>
      </c>
      <c r="V482" s="90"/>
      <c r="W482" s="90"/>
      <c r="X482" s="90"/>
      <c r="AA482" s="90"/>
      <c r="AB482" s="90"/>
      <c r="AC482" s="90"/>
    </row>
    <row r="483" spans="2:29" x14ac:dyDescent="0.2">
      <c r="B483" s="118" t="s">
        <v>141</v>
      </c>
      <c r="C483" s="118">
        <v>0.35</v>
      </c>
      <c r="D483" s="118">
        <v>45</v>
      </c>
      <c r="E483" s="118">
        <v>2230</v>
      </c>
      <c r="F483" s="118">
        <v>800</v>
      </c>
      <c r="G483" s="118">
        <v>100</v>
      </c>
      <c r="H483" s="118">
        <v>14</v>
      </c>
      <c r="I483" s="118">
        <v>850</v>
      </c>
      <c r="J483" s="118">
        <v>25</v>
      </c>
      <c r="K483" s="118">
        <v>10</v>
      </c>
      <c r="L483" s="118">
        <v>100</v>
      </c>
      <c r="M483" s="117">
        <v>17125</v>
      </c>
      <c r="N483" s="117">
        <v>443850</v>
      </c>
      <c r="O483" s="119">
        <v>-426725</v>
      </c>
      <c r="P483" s="117">
        <v>1.0401312320581171</v>
      </c>
      <c r="Q483" s="117">
        <v>17125</v>
      </c>
      <c r="R483" s="119">
        <v>-34675</v>
      </c>
      <c r="S483" s="118">
        <v>872</v>
      </c>
      <c r="T483" s="118">
        <v>0.27981651376146788</v>
      </c>
      <c r="U483" s="117">
        <v>19.638761467889907</v>
      </c>
      <c r="V483" s="90"/>
      <c r="W483" s="90"/>
      <c r="X483" s="90"/>
      <c r="AA483" s="90"/>
      <c r="AB483" s="90"/>
      <c r="AC483" s="90"/>
    </row>
    <row r="484" spans="2:29" x14ac:dyDescent="0.2">
      <c r="B484" s="118" t="s">
        <v>141</v>
      </c>
      <c r="C484" s="118">
        <v>1.91</v>
      </c>
      <c r="D484" s="118">
        <v>45</v>
      </c>
      <c r="E484" s="118">
        <v>2230</v>
      </c>
      <c r="F484" s="118">
        <v>800</v>
      </c>
      <c r="G484" s="118">
        <v>100</v>
      </c>
      <c r="H484" s="118">
        <v>14</v>
      </c>
      <c r="I484" s="118">
        <v>850</v>
      </c>
      <c r="J484" s="118">
        <v>200</v>
      </c>
      <c r="K484" s="118">
        <v>10</v>
      </c>
      <c r="L484" s="118">
        <v>100</v>
      </c>
      <c r="M484" s="117">
        <v>115525</v>
      </c>
      <c r="N484" s="117">
        <v>303137.5</v>
      </c>
      <c r="O484" s="119">
        <v>-187612.5</v>
      </c>
      <c r="P484" s="117">
        <v>1.6157638750083283</v>
      </c>
      <c r="Q484" s="117">
        <v>115525</v>
      </c>
      <c r="R484" s="119">
        <v>-18087.5</v>
      </c>
      <c r="S484" s="118">
        <v>306</v>
      </c>
      <c r="T484" s="118">
        <v>0.20588235294117646</v>
      </c>
      <c r="U484" s="117">
        <v>377.53267973856208</v>
      </c>
      <c r="V484" s="90"/>
      <c r="W484" s="90"/>
      <c r="X484" s="90"/>
      <c r="AA484" s="90"/>
      <c r="AB484" s="90"/>
      <c r="AC484" s="90"/>
    </row>
    <row r="485" spans="2:29" x14ac:dyDescent="0.2">
      <c r="B485" s="118" t="s">
        <v>141</v>
      </c>
      <c r="C485" s="118">
        <v>1.71</v>
      </c>
      <c r="D485" s="118">
        <v>45</v>
      </c>
      <c r="E485" s="118">
        <v>2230</v>
      </c>
      <c r="F485" s="118">
        <v>800</v>
      </c>
      <c r="G485" s="118">
        <v>100</v>
      </c>
      <c r="H485" s="118">
        <v>14</v>
      </c>
      <c r="I485" s="118">
        <v>850</v>
      </c>
      <c r="J485" s="118">
        <v>175</v>
      </c>
      <c r="K485" s="118">
        <v>10</v>
      </c>
      <c r="L485" s="118">
        <v>100</v>
      </c>
      <c r="M485" s="117">
        <v>93175</v>
      </c>
      <c r="N485" s="117">
        <v>303387.5</v>
      </c>
      <c r="O485" s="119">
        <v>-210212.5</v>
      </c>
      <c r="P485" s="117">
        <v>1.4432419575429625</v>
      </c>
      <c r="Q485" s="117">
        <v>93175</v>
      </c>
      <c r="R485" s="119">
        <v>-22825</v>
      </c>
      <c r="S485" s="118">
        <v>334</v>
      </c>
      <c r="T485" s="118">
        <v>0.21257485029940121</v>
      </c>
      <c r="U485" s="117">
        <v>278.96706586826349</v>
      </c>
      <c r="V485" s="90"/>
      <c r="W485" s="90"/>
      <c r="X485" s="90"/>
      <c r="AA485" s="90"/>
      <c r="AB485" s="90"/>
      <c r="AC485" s="90"/>
    </row>
    <row r="486" spans="2:29" x14ac:dyDescent="0.2">
      <c r="B486" s="118" t="s">
        <v>141</v>
      </c>
      <c r="C486" s="118">
        <v>1.55</v>
      </c>
      <c r="D486" s="118">
        <v>45</v>
      </c>
      <c r="E486" s="118">
        <v>2230</v>
      </c>
      <c r="F486" s="118">
        <v>800</v>
      </c>
      <c r="G486" s="118">
        <v>100</v>
      </c>
      <c r="H486" s="118">
        <v>14</v>
      </c>
      <c r="I486" s="118">
        <v>850</v>
      </c>
      <c r="J486" s="118">
        <v>150</v>
      </c>
      <c r="K486" s="118">
        <v>10</v>
      </c>
      <c r="L486" s="118">
        <v>100</v>
      </c>
      <c r="M486" s="117">
        <v>82412.5</v>
      </c>
      <c r="N486" s="117">
        <v>306650</v>
      </c>
      <c r="O486" s="119">
        <v>-224237.5</v>
      </c>
      <c r="P486" s="117">
        <v>1.3675232733151235</v>
      </c>
      <c r="Q486" s="117">
        <v>82412.5</v>
      </c>
      <c r="R486" s="119">
        <v>-23950</v>
      </c>
      <c r="S486" s="118">
        <v>352</v>
      </c>
      <c r="T486" s="118">
        <v>0.22159090909090909</v>
      </c>
      <c r="U486" s="117">
        <v>234.12642045454547</v>
      </c>
      <c r="V486" s="90"/>
      <c r="W486" s="90"/>
      <c r="X486" s="90"/>
      <c r="AA486" s="90"/>
      <c r="AB486" s="90"/>
      <c r="AC486" s="90"/>
    </row>
    <row r="487" spans="2:29" x14ac:dyDescent="0.2">
      <c r="B487" s="118" t="s">
        <v>141</v>
      </c>
      <c r="C487" s="118">
        <v>0.87</v>
      </c>
      <c r="D487" s="118">
        <v>45</v>
      </c>
      <c r="E487" s="118">
        <v>2230</v>
      </c>
      <c r="F487" s="118">
        <v>800</v>
      </c>
      <c r="G487" s="118">
        <v>100</v>
      </c>
      <c r="H487" s="118">
        <v>14</v>
      </c>
      <c r="I487" s="118">
        <v>850</v>
      </c>
      <c r="J487" s="118">
        <v>125</v>
      </c>
      <c r="K487" s="118">
        <v>10</v>
      </c>
      <c r="L487" s="118">
        <v>100</v>
      </c>
      <c r="M487" s="117">
        <v>47525</v>
      </c>
      <c r="N487" s="117">
        <v>317350</v>
      </c>
      <c r="O487" s="119">
        <v>-269825</v>
      </c>
      <c r="P487" s="117">
        <v>1.1761326785879738</v>
      </c>
      <c r="Q487" s="117">
        <v>47525</v>
      </c>
      <c r="R487" s="119">
        <v>-31150</v>
      </c>
      <c r="S487" s="118">
        <v>393</v>
      </c>
      <c r="T487" s="118">
        <v>0.20865139949109415</v>
      </c>
      <c r="U487" s="117">
        <v>120.92875318066157</v>
      </c>
      <c r="V487" s="90"/>
      <c r="W487" s="90"/>
      <c r="X487" s="90"/>
      <c r="AA487" s="90"/>
      <c r="AB487" s="90"/>
      <c r="AC487" s="90"/>
    </row>
    <row r="488" spans="2:29" x14ac:dyDescent="0.2">
      <c r="B488" s="118" t="s">
        <v>141</v>
      </c>
      <c r="C488" s="118">
        <v>1.02</v>
      </c>
      <c r="D488" s="118">
        <v>45</v>
      </c>
      <c r="E488" s="118">
        <v>2230</v>
      </c>
      <c r="F488" s="118">
        <v>800</v>
      </c>
      <c r="G488" s="118">
        <v>100</v>
      </c>
      <c r="H488" s="118">
        <v>14</v>
      </c>
      <c r="I488" s="118">
        <v>850</v>
      </c>
      <c r="J488" s="118">
        <v>100</v>
      </c>
      <c r="K488" s="118">
        <v>10</v>
      </c>
      <c r="L488" s="118">
        <v>100</v>
      </c>
      <c r="M488" s="117">
        <v>57575</v>
      </c>
      <c r="N488" s="117">
        <v>343225</v>
      </c>
      <c r="O488" s="119">
        <v>-285650</v>
      </c>
      <c r="P488" s="117">
        <v>1.2015578505163662</v>
      </c>
      <c r="Q488" s="117">
        <v>57575</v>
      </c>
      <c r="R488" s="119">
        <v>-32925</v>
      </c>
      <c r="S488" s="118">
        <v>430</v>
      </c>
      <c r="T488" s="118">
        <v>0.23023255813953489</v>
      </c>
      <c r="U488" s="117">
        <v>133.8953488372093</v>
      </c>
      <c r="V488" s="90"/>
      <c r="W488" s="90"/>
      <c r="X488" s="90"/>
      <c r="AA488" s="90"/>
      <c r="AB488" s="90"/>
      <c r="AC488" s="90"/>
    </row>
    <row r="489" spans="2:29" x14ac:dyDescent="0.2">
      <c r="B489" s="118" t="s">
        <v>141</v>
      </c>
      <c r="C489" s="118">
        <v>1.1000000000000001</v>
      </c>
      <c r="D489" s="118">
        <v>45</v>
      </c>
      <c r="E489" s="118">
        <v>2230</v>
      </c>
      <c r="F489" s="118">
        <v>800</v>
      </c>
      <c r="G489" s="118">
        <v>100</v>
      </c>
      <c r="H489" s="118">
        <v>14</v>
      </c>
      <c r="I489" s="118">
        <v>800</v>
      </c>
      <c r="J489" s="118">
        <v>75</v>
      </c>
      <c r="K489" s="118">
        <v>10</v>
      </c>
      <c r="L489" s="118">
        <v>100</v>
      </c>
      <c r="M489" s="117">
        <v>60587.5</v>
      </c>
      <c r="N489" s="117">
        <v>364187.5</v>
      </c>
      <c r="O489" s="119">
        <v>-303600</v>
      </c>
      <c r="P489" s="117">
        <v>1.1995635704874836</v>
      </c>
      <c r="Q489" s="117">
        <v>60587.5</v>
      </c>
      <c r="R489" s="119">
        <v>-32812.5</v>
      </c>
      <c r="S489" s="118">
        <v>514</v>
      </c>
      <c r="T489" s="118">
        <v>0.24708171206225682</v>
      </c>
      <c r="U489" s="117">
        <v>117.87451361867704</v>
      </c>
      <c r="V489" s="90"/>
      <c r="W489" s="90"/>
      <c r="X489" s="90"/>
      <c r="AA489" s="90"/>
      <c r="AB489" s="90"/>
      <c r="AC489" s="90"/>
    </row>
    <row r="490" spans="2:29" x14ac:dyDescent="0.2">
      <c r="B490" s="118" t="s">
        <v>141</v>
      </c>
      <c r="C490" s="118">
        <v>1.05</v>
      </c>
      <c r="D490" s="118">
        <v>45</v>
      </c>
      <c r="E490" s="118">
        <v>2230</v>
      </c>
      <c r="F490" s="118">
        <v>800</v>
      </c>
      <c r="G490" s="118">
        <v>100</v>
      </c>
      <c r="H490" s="118">
        <v>14</v>
      </c>
      <c r="I490" s="118">
        <v>800</v>
      </c>
      <c r="J490" s="118">
        <v>50</v>
      </c>
      <c r="K490" s="118">
        <v>10</v>
      </c>
      <c r="L490" s="118">
        <v>100</v>
      </c>
      <c r="M490" s="117">
        <v>58075</v>
      </c>
      <c r="N490" s="117">
        <v>400575</v>
      </c>
      <c r="O490" s="119">
        <v>-342500</v>
      </c>
      <c r="P490" s="117">
        <v>1.1695620437956205</v>
      </c>
      <c r="Q490" s="117">
        <v>58075</v>
      </c>
      <c r="R490" s="119">
        <v>-41187.5</v>
      </c>
      <c r="S490" s="118">
        <v>633</v>
      </c>
      <c r="T490" s="118">
        <v>0.25118483412322273</v>
      </c>
      <c r="U490" s="117">
        <v>91.745655608214847</v>
      </c>
      <c r="V490" s="90"/>
      <c r="W490" s="90"/>
      <c r="X490" s="90"/>
      <c r="AA490" s="90"/>
      <c r="AB490" s="90"/>
      <c r="AC490" s="90"/>
    </row>
    <row r="491" spans="2:29" x14ac:dyDescent="0.2">
      <c r="B491" s="118" t="s">
        <v>141</v>
      </c>
      <c r="C491" s="118">
        <v>0.36</v>
      </c>
      <c r="D491" s="118">
        <v>45</v>
      </c>
      <c r="E491" s="118">
        <v>2230</v>
      </c>
      <c r="F491" s="118">
        <v>800</v>
      </c>
      <c r="G491" s="118">
        <v>100</v>
      </c>
      <c r="H491" s="118">
        <v>14</v>
      </c>
      <c r="I491" s="118">
        <v>800</v>
      </c>
      <c r="J491" s="118">
        <v>25</v>
      </c>
      <c r="K491" s="118">
        <v>10</v>
      </c>
      <c r="L491" s="118">
        <v>100</v>
      </c>
      <c r="M491" s="117">
        <v>17275</v>
      </c>
      <c r="N491" s="117">
        <v>443900</v>
      </c>
      <c r="O491" s="119">
        <v>-426625</v>
      </c>
      <c r="P491" s="117">
        <v>1.0404922355698798</v>
      </c>
      <c r="Q491" s="119">
        <v>17275</v>
      </c>
      <c r="R491" s="119">
        <v>-39862.5</v>
      </c>
      <c r="S491" s="118">
        <v>878</v>
      </c>
      <c r="T491" s="118">
        <v>0.28018223234624146</v>
      </c>
      <c r="U491" s="117">
        <v>19.675398633257402</v>
      </c>
      <c r="V491" s="90"/>
      <c r="W491" s="90"/>
      <c r="X491" s="90"/>
      <c r="AA491" s="90"/>
      <c r="AB491" s="90"/>
      <c r="AC491" s="90"/>
    </row>
    <row r="492" spans="2:29" x14ac:dyDescent="0.2">
      <c r="B492" s="118" t="s">
        <v>141</v>
      </c>
      <c r="C492" s="118">
        <v>1.79</v>
      </c>
      <c r="D492" s="118">
        <v>45</v>
      </c>
      <c r="E492" s="118">
        <v>2230</v>
      </c>
      <c r="F492" s="118">
        <v>800</v>
      </c>
      <c r="G492" s="118">
        <v>100</v>
      </c>
      <c r="H492" s="118">
        <v>14</v>
      </c>
      <c r="I492" s="118">
        <v>800</v>
      </c>
      <c r="J492" s="118">
        <v>200</v>
      </c>
      <c r="K492" s="118">
        <v>10</v>
      </c>
      <c r="L492" s="118">
        <v>100</v>
      </c>
      <c r="M492" s="117">
        <v>108637.5</v>
      </c>
      <c r="N492" s="117">
        <v>303825</v>
      </c>
      <c r="O492" s="119">
        <v>-195187.5</v>
      </c>
      <c r="P492" s="117">
        <v>1.5565802113352545</v>
      </c>
      <c r="Q492" s="117">
        <v>108637.5</v>
      </c>
      <c r="R492" s="119">
        <v>-18062.5</v>
      </c>
      <c r="S492" s="118">
        <v>318</v>
      </c>
      <c r="T492" s="118">
        <v>0.20440251572327045</v>
      </c>
      <c r="U492" s="117">
        <v>341.62735849056605</v>
      </c>
      <c r="V492" s="90"/>
      <c r="W492" s="90"/>
      <c r="X492" s="90"/>
      <c r="AA492" s="90"/>
      <c r="AB492" s="90"/>
      <c r="AC492" s="90"/>
    </row>
    <row r="493" spans="2:29" x14ac:dyDescent="0.2">
      <c r="B493" s="118" t="s">
        <v>141</v>
      </c>
      <c r="C493" s="118">
        <v>1.59</v>
      </c>
      <c r="D493" s="118">
        <v>45</v>
      </c>
      <c r="E493" s="118">
        <v>2230</v>
      </c>
      <c r="F493" s="118">
        <v>800</v>
      </c>
      <c r="G493" s="118">
        <v>100</v>
      </c>
      <c r="H493" s="118">
        <v>14</v>
      </c>
      <c r="I493" s="118">
        <v>800</v>
      </c>
      <c r="J493" s="118">
        <v>175</v>
      </c>
      <c r="K493" s="118">
        <v>10</v>
      </c>
      <c r="L493" s="118">
        <v>100</v>
      </c>
      <c r="M493" s="117">
        <v>87250</v>
      </c>
      <c r="N493" s="117">
        <v>304387.5</v>
      </c>
      <c r="O493" s="119">
        <v>-217137.5</v>
      </c>
      <c r="P493" s="117">
        <v>1.4018191238270681</v>
      </c>
      <c r="Q493" s="117">
        <v>87250</v>
      </c>
      <c r="R493" s="119">
        <v>-23737.5</v>
      </c>
      <c r="S493" s="118">
        <v>344</v>
      </c>
      <c r="T493" s="118">
        <v>0.21511627906976744</v>
      </c>
      <c r="U493" s="117">
        <v>253.63372093023256</v>
      </c>
      <c r="V493" s="90"/>
      <c r="W493" s="90"/>
      <c r="X493" s="90"/>
      <c r="AA493" s="90"/>
      <c r="AB493" s="90"/>
      <c r="AC493" s="90"/>
    </row>
    <row r="494" spans="2:29" x14ac:dyDescent="0.2">
      <c r="B494" s="118" t="s">
        <v>141</v>
      </c>
      <c r="C494" s="118">
        <v>1.43</v>
      </c>
      <c r="D494" s="118">
        <v>45</v>
      </c>
      <c r="E494" s="118">
        <v>2230</v>
      </c>
      <c r="F494" s="118">
        <v>800</v>
      </c>
      <c r="G494" s="118">
        <v>100</v>
      </c>
      <c r="H494" s="118">
        <v>14</v>
      </c>
      <c r="I494" s="118">
        <v>800</v>
      </c>
      <c r="J494" s="118">
        <v>150</v>
      </c>
      <c r="K494" s="118">
        <v>10</v>
      </c>
      <c r="L494" s="118">
        <v>100</v>
      </c>
      <c r="M494" s="117">
        <v>76300</v>
      </c>
      <c r="N494" s="117">
        <v>308275</v>
      </c>
      <c r="O494" s="119">
        <v>-231975</v>
      </c>
      <c r="P494" s="117">
        <v>1.3289147537450157</v>
      </c>
      <c r="Q494" s="117">
        <v>76300</v>
      </c>
      <c r="R494" s="119">
        <v>-24900</v>
      </c>
      <c r="S494" s="118">
        <v>363</v>
      </c>
      <c r="T494" s="118">
        <v>0.2231404958677686</v>
      </c>
      <c r="U494" s="117">
        <v>210.19283746556474</v>
      </c>
      <c r="V494" s="90"/>
      <c r="W494" s="90"/>
      <c r="X494" s="90"/>
      <c r="AA494" s="90"/>
      <c r="AB494" s="90"/>
      <c r="AC494" s="90"/>
    </row>
    <row r="495" spans="2:29" x14ac:dyDescent="0.2">
      <c r="B495" s="118" t="s">
        <v>141</v>
      </c>
      <c r="C495" s="118">
        <v>0.79</v>
      </c>
      <c r="D495" s="118">
        <v>45</v>
      </c>
      <c r="E495" s="118">
        <v>2230</v>
      </c>
      <c r="F495" s="118">
        <v>800</v>
      </c>
      <c r="G495" s="118">
        <v>100</v>
      </c>
      <c r="H495" s="118">
        <v>14</v>
      </c>
      <c r="I495" s="118">
        <v>800</v>
      </c>
      <c r="J495" s="118">
        <v>125</v>
      </c>
      <c r="K495" s="118">
        <v>10</v>
      </c>
      <c r="L495" s="118">
        <v>100</v>
      </c>
      <c r="M495" s="117">
        <v>43537.5</v>
      </c>
      <c r="N495" s="117">
        <v>318650</v>
      </c>
      <c r="O495" s="119">
        <v>-275112.5</v>
      </c>
      <c r="P495" s="117">
        <v>1.1582534417738197</v>
      </c>
      <c r="Q495" s="117">
        <v>43537.5</v>
      </c>
      <c r="R495" s="119">
        <v>-34375</v>
      </c>
      <c r="S495" s="118">
        <v>404</v>
      </c>
      <c r="T495" s="118">
        <v>0.20544554455445543</v>
      </c>
      <c r="U495" s="117">
        <v>107.76608910891089</v>
      </c>
      <c r="V495" s="90"/>
      <c r="W495" s="90"/>
      <c r="X495" s="90"/>
      <c r="AA495" s="90"/>
      <c r="AB495" s="90"/>
      <c r="AC495" s="90"/>
    </row>
    <row r="496" spans="2:29" x14ac:dyDescent="0.2">
      <c r="B496" s="118" t="s">
        <v>141</v>
      </c>
      <c r="C496" s="118">
        <v>0.97</v>
      </c>
      <c r="D496" s="118">
        <v>45</v>
      </c>
      <c r="E496" s="118">
        <v>2230</v>
      </c>
      <c r="F496" s="118">
        <v>800</v>
      </c>
      <c r="G496" s="118">
        <v>100</v>
      </c>
      <c r="H496" s="118">
        <v>14</v>
      </c>
      <c r="I496" s="118">
        <v>800</v>
      </c>
      <c r="J496" s="118">
        <v>100</v>
      </c>
      <c r="K496" s="118">
        <v>10</v>
      </c>
      <c r="L496" s="118">
        <v>100</v>
      </c>
      <c r="M496" s="117">
        <v>54812.5</v>
      </c>
      <c r="N496" s="117">
        <v>345587.5</v>
      </c>
      <c r="O496" s="119">
        <v>-290775</v>
      </c>
      <c r="P496" s="117">
        <v>1.1885048577078496</v>
      </c>
      <c r="Q496" s="117">
        <v>54812.5</v>
      </c>
      <c r="R496" s="119">
        <v>-35887.5</v>
      </c>
      <c r="S496" s="118">
        <v>442</v>
      </c>
      <c r="T496" s="118">
        <v>0.22850678733031674</v>
      </c>
      <c r="U496" s="117">
        <v>124.01018099547511</v>
      </c>
      <c r="V496" s="90"/>
      <c r="W496" s="90"/>
      <c r="X496" s="90"/>
      <c r="AA496" s="90"/>
      <c r="AB496" s="90"/>
      <c r="AC496" s="90"/>
    </row>
    <row r="497" spans="2:29" x14ac:dyDescent="0.2">
      <c r="B497" s="118" t="s">
        <v>141</v>
      </c>
      <c r="C497" s="118">
        <v>1.1200000000000001</v>
      </c>
      <c r="D497" s="118">
        <v>45</v>
      </c>
      <c r="E497" s="118">
        <v>2230</v>
      </c>
      <c r="F497" s="118">
        <v>800</v>
      </c>
      <c r="G497" s="118">
        <v>100</v>
      </c>
      <c r="H497" s="118">
        <v>14</v>
      </c>
      <c r="I497" s="118">
        <v>750</v>
      </c>
      <c r="J497" s="118">
        <v>75</v>
      </c>
      <c r="K497" s="118">
        <v>10</v>
      </c>
      <c r="L497" s="118">
        <v>100</v>
      </c>
      <c r="M497" s="117">
        <v>61875</v>
      </c>
      <c r="N497" s="117">
        <v>364012.5</v>
      </c>
      <c r="O497" s="119">
        <v>-302137.5</v>
      </c>
      <c r="P497" s="117">
        <v>1.2047908650862604</v>
      </c>
      <c r="Q497" s="117">
        <v>61875</v>
      </c>
      <c r="R497" s="119">
        <v>-36287.5</v>
      </c>
      <c r="S497" s="118">
        <v>511</v>
      </c>
      <c r="T497" s="118">
        <v>0.25244618395303325</v>
      </c>
      <c r="U497" s="117">
        <v>121.08610567514677</v>
      </c>
      <c r="V497" s="90"/>
      <c r="W497" s="90"/>
      <c r="X497" s="90"/>
      <c r="AA497" s="90"/>
      <c r="AB497" s="90"/>
      <c r="AC497" s="90"/>
    </row>
    <row r="498" spans="2:29" x14ac:dyDescent="0.2">
      <c r="B498" s="118" t="s">
        <v>141</v>
      </c>
      <c r="C498" s="118">
        <v>1.0900000000000001</v>
      </c>
      <c r="D498" s="118">
        <v>45</v>
      </c>
      <c r="E498" s="118">
        <v>2230</v>
      </c>
      <c r="F498" s="118">
        <v>800</v>
      </c>
      <c r="G498" s="118">
        <v>100</v>
      </c>
      <c r="H498" s="118">
        <v>14</v>
      </c>
      <c r="I498" s="118">
        <v>750</v>
      </c>
      <c r="J498" s="118">
        <v>50</v>
      </c>
      <c r="K498" s="118">
        <v>10</v>
      </c>
      <c r="L498" s="118">
        <v>100</v>
      </c>
      <c r="M498" s="117">
        <v>60500</v>
      </c>
      <c r="N498" s="117">
        <v>400825</v>
      </c>
      <c r="O498" s="119">
        <v>-340325</v>
      </c>
      <c r="P498" s="117">
        <v>1.1777712480716962</v>
      </c>
      <c r="Q498" s="117">
        <v>60500</v>
      </c>
      <c r="R498" s="119">
        <v>-43575</v>
      </c>
      <c r="S498" s="118">
        <v>631</v>
      </c>
      <c r="T498" s="118">
        <v>0.25356576862123614</v>
      </c>
      <c r="U498" s="117">
        <v>95.879556259904916</v>
      </c>
      <c r="V498" s="90"/>
      <c r="W498" s="90"/>
      <c r="X498" s="90"/>
      <c r="AA498" s="90"/>
      <c r="AB498" s="90"/>
      <c r="AC498" s="90"/>
    </row>
    <row r="499" spans="2:29" x14ac:dyDescent="0.2">
      <c r="B499" s="118" t="s">
        <v>141</v>
      </c>
      <c r="C499" s="118">
        <v>0.38</v>
      </c>
      <c r="D499" s="118">
        <v>45</v>
      </c>
      <c r="E499" s="118">
        <v>2230</v>
      </c>
      <c r="F499" s="118">
        <v>800</v>
      </c>
      <c r="G499" s="118">
        <v>100</v>
      </c>
      <c r="H499" s="118">
        <v>14</v>
      </c>
      <c r="I499" s="118">
        <v>750</v>
      </c>
      <c r="J499" s="118">
        <v>25</v>
      </c>
      <c r="K499" s="118">
        <v>10</v>
      </c>
      <c r="L499" s="118">
        <v>100</v>
      </c>
      <c r="M499" s="117">
        <v>18550</v>
      </c>
      <c r="N499" s="117">
        <v>442700</v>
      </c>
      <c r="O499" s="119">
        <v>-424150</v>
      </c>
      <c r="P499" s="117">
        <v>1.043734527879288</v>
      </c>
      <c r="Q499" s="117">
        <v>18550</v>
      </c>
      <c r="R499" s="119">
        <v>-36937.5</v>
      </c>
      <c r="S499" s="118">
        <v>877</v>
      </c>
      <c r="T499" s="118">
        <v>0.28278221208665905</v>
      </c>
      <c r="U499" s="117">
        <v>21.151653363740024</v>
      </c>
      <c r="V499" s="90"/>
      <c r="W499" s="90"/>
      <c r="X499" s="90"/>
      <c r="AA499" s="90"/>
      <c r="AB499" s="90"/>
      <c r="AC499" s="90"/>
    </row>
    <row r="500" spans="2:29" x14ac:dyDescent="0.2">
      <c r="B500" s="118" t="s">
        <v>141</v>
      </c>
      <c r="C500" s="118">
        <v>1.8</v>
      </c>
      <c r="D500" s="118">
        <v>45</v>
      </c>
      <c r="E500" s="118">
        <v>2230</v>
      </c>
      <c r="F500" s="118">
        <v>800</v>
      </c>
      <c r="G500" s="118">
        <v>100</v>
      </c>
      <c r="H500" s="118">
        <v>14</v>
      </c>
      <c r="I500" s="118">
        <v>750</v>
      </c>
      <c r="J500" s="118">
        <v>200</v>
      </c>
      <c r="K500" s="118">
        <v>10</v>
      </c>
      <c r="L500" s="118">
        <v>100</v>
      </c>
      <c r="M500" s="117">
        <v>109900</v>
      </c>
      <c r="N500" s="117">
        <v>304837.5</v>
      </c>
      <c r="O500" s="119">
        <v>-194937.5</v>
      </c>
      <c r="P500" s="117">
        <v>1.5637704392433471</v>
      </c>
      <c r="Q500" s="117">
        <v>109900</v>
      </c>
      <c r="R500" s="119">
        <v>-17537.5</v>
      </c>
      <c r="S500" s="118">
        <v>317</v>
      </c>
      <c r="T500" s="118">
        <v>0.2113564668769716</v>
      </c>
      <c r="U500" s="117">
        <v>346.68769716088326</v>
      </c>
      <c r="V500" s="90"/>
      <c r="W500" s="90"/>
      <c r="X500" s="90"/>
      <c r="AA500" s="90"/>
      <c r="AB500" s="90"/>
      <c r="AC500" s="90"/>
    </row>
    <row r="501" spans="2:29" x14ac:dyDescent="0.2">
      <c r="B501" s="118" t="s">
        <v>141</v>
      </c>
      <c r="C501" s="118">
        <v>1.6</v>
      </c>
      <c r="D501" s="118">
        <v>45</v>
      </c>
      <c r="E501" s="118">
        <v>2230</v>
      </c>
      <c r="F501" s="118">
        <v>800</v>
      </c>
      <c r="G501" s="118">
        <v>100</v>
      </c>
      <c r="H501" s="118">
        <v>14</v>
      </c>
      <c r="I501" s="118">
        <v>750</v>
      </c>
      <c r="J501" s="118">
        <v>175</v>
      </c>
      <c r="K501" s="118">
        <v>10</v>
      </c>
      <c r="L501" s="118">
        <v>100</v>
      </c>
      <c r="M501" s="117">
        <v>88275</v>
      </c>
      <c r="N501" s="117">
        <v>305475</v>
      </c>
      <c r="O501" s="119">
        <v>-217200</v>
      </c>
      <c r="P501" s="117">
        <v>1.4064226519337018</v>
      </c>
      <c r="Q501" s="117">
        <v>88275</v>
      </c>
      <c r="R501" s="119">
        <v>-24075</v>
      </c>
      <c r="S501" s="118">
        <v>344</v>
      </c>
      <c r="T501" s="118">
        <v>0.21802325581395349</v>
      </c>
      <c r="U501" s="117">
        <v>256.61337209302326</v>
      </c>
      <c r="V501" s="90"/>
      <c r="W501" s="90"/>
      <c r="X501" s="90"/>
      <c r="AA501" s="90"/>
      <c r="AB501" s="90"/>
      <c r="AC501" s="90"/>
    </row>
    <row r="502" spans="2:29" x14ac:dyDescent="0.2">
      <c r="B502" s="118" t="s">
        <v>141</v>
      </c>
      <c r="C502" s="118">
        <v>1.45</v>
      </c>
      <c r="D502" s="118">
        <v>45</v>
      </c>
      <c r="E502" s="118">
        <v>2230</v>
      </c>
      <c r="F502" s="118">
        <v>800</v>
      </c>
      <c r="G502" s="118">
        <v>100</v>
      </c>
      <c r="H502" s="118">
        <v>14</v>
      </c>
      <c r="I502" s="118">
        <v>750</v>
      </c>
      <c r="J502" s="118">
        <v>150</v>
      </c>
      <c r="K502" s="118">
        <v>10</v>
      </c>
      <c r="L502" s="118">
        <v>100</v>
      </c>
      <c r="M502" s="117">
        <v>77887.5</v>
      </c>
      <c r="N502" s="117">
        <v>309362.5</v>
      </c>
      <c r="O502" s="119">
        <v>-231475</v>
      </c>
      <c r="P502" s="117">
        <v>1.336483421535803</v>
      </c>
      <c r="Q502" s="117">
        <v>77887.5</v>
      </c>
      <c r="R502" s="119">
        <v>-25200</v>
      </c>
      <c r="S502" s="118">
        <v>363</v>
      </c>
      <c r="T502" s="118">
        <v>0.22589531680440772</v>
      </c>
      <c r="U502" s="117">
        <v>214.56611570247935</v>
      </c>
      <c r="V502" s="90"/>
      <c r="W502" s="90"/>
      <c r="X502" s="90"/>
      <c r="AA502" s="90"/>
      <c r="AB502" s="90"/>
      <c r="AC502" s="90"/>
    </row>
    <row r="503" spans="2:29" x14ac:dyDescent="0.2">
      <c r="B503" s="118" t="s">
        <v>141</v>
      </c>
      <c r="C503" s="118">
        <v>0.82</v>
      </c>
      <c r="D503" s="118">
        <v>45</v>
      </c>
      <c r="E503" s="118">
        <v>2230</v>
      </c>
      <c r="F503" s="118">
        <v>800</v>
      </c>
      <c r="G503" s="118">
        <v>100</v>
      </c>
      <c r="H503" s="118">
        <v>14</v>
      </c>
      <c r="I503" s="118">
        <v>750</v>
      </c>
      <c r="J503" s="118">
        <v>125</v>
      </c>
      <c r="K503" s="118">
        <v>10</v>
      </c>
      <c r="L503" s="118">
        <v>100</v>
      </c>
      <c r="M503" s="117">
        <v>45125</v>
      </c>
      <c r="N503" s="117">
        <v>319437.5</v>
      </c>
      <c r="O503" s="119">
        <v>-274312.5</v>
      </c>
      <c r="P503" s="117">
        <v>1.1645021645021645</v>
      </c>
      <c r="Q503" s="117">
        <v>45125</v>
      </c>
      <c r="R503" s="119">
        <v>-34650</v>
      </c>
      <c r="S503" s="118">
        <v>404</v>
      </c>
      <c r="T503" s="118">
        <v>0.20792079207920791</v>
      </c>
      <c r="U503" s="117">
        <v>111.69554455445545</v>
      </c>
      <c r="V503" s="90"/>
      <c r="W503" s="90"/>
      <c r="X503" s="90"/>
      <c r="AA503" s="90"/>
      <c r="AB503" s="90"/>
      <c r="AC503" s="90"/>
    </row>
    <row r="504" spans="2:29" x14ac:dyDescent="0.2">
      <c r="B504" s="118" t="s">
        <v>141</v>
      </c>
      <c r="C504" s="118">
        <v>0.96</v>
      </c>
      <c r="D504" s="118">
        <v>45</v>
      </c>
      <c r="E504" s="118">
        <v>2230</v>
      </c>
      <c r="F504" s="118">
        <v>800</v>
      </c>
      <c r="G504" s="118">
        <v>100</v>
      </c>
      <c r="H504" s="118">
        <v>14</v>
      </c>
      <c r="I504" s="118">
        <v>750</v>
      </c>
      <c r="J504" s="118">
        <v>100</v>
      </c>
      <c r="K504" s="118">
        <v>10</v>
      </c>
      <c r="L504" s="118">
        <v>100</v>
      </c>
      <c r="M504" s="117">
        <v>54787.5</v>
      </c>
      <c r="N504" s="117">
        <v>345225</v>
      </c>
      <c r="O504" s="119">
        <v>-290437.5</v>
      </c>
      <c r="P504" s="117">
        <v>1.1886378308586185</v>
      </c>
      <c r="Q504" s="117">
        <v>54787.5</v>
      </c>
      <c r="R504" s="119">
        <v>-36162.5</v>
      </c>
      <c r="S504" s="118">
        <v>441</v>
      </c>
      <c r="T504" s="118">
        <v>0.23129251700680273</v>
      </c>
      <c r="U504" s="117">
        <v>124.23469387755102</v>
      </c>
      <c r="V504" s="90"/>
      <c r="W504" s="90"/>
      <c r="X504" s="90"/>
      <c r="AA504" s="90"/>
      <c r="AB504" s="90"/>
      <c r="AC504" s="90"/>
    </row>
    <row r="505" spans="2:29" x14ac:dyDescent="0.2">
      <c r="B505" s="118" t="s">
        <v>141</v>
      </c>
      <c r="C505" s="118">
        <v>1.1499999999999999</v>
      </c>
      <c r="D505" s="118">
        <v>45</v>
      </c>
      <c r="E505" s="118">
        <v>2230</v>
      </c>
      <c r="F505" s="118">
        <v>800</v>
      </c>
      <c r="G505" s="118">
        <v>100</v>
      </c>
      <c r="H505" s="118">
        <v>14</v>
      </c>
      <c r="I505" s="118">
        <v>700</v>
      </c>
      <c r="J505" s="118">
        <v>75</v>
      </c>
      <c r="K505" s="118">
        <v>10</v>
      </c>
      <c r="L505" s="118">
        <v>100</v>
      </c>
      <c r="M505" s="117">
        <v>64087.5</v>
      </c>
      <c r="N505" s="117">
        <v>374750</v>
      </c>
      <c r="O505" s="119">
        <v>-310662.5</v>
      </c>
      <c r="P505" s="117">
        <v>1.206293002856798</v>
      </c>
      <c r="Q505" s="117">
        <v>64087.5</v>
      </c>
      <c r="R505" s="119">
        <v>-38700</v>
      </c>
      <c r="S505" s="118">
        <v>531</v>
      </c>
      <c r="T505" s="118">
        <v>0.2504708097928437</v>
      </c>
      <c r="U505" s="117">
        <v>120.69209039548022</v>
      </c>
      <c r="V505" s="90"/>
      <c r="W505" s="90"/>
      <c r="X505" s="90"/>
      <c r="AA505" s="90"/>
      <c r="AB505" s="90"/>
      <c r="AC505" s="90"/>
    </row>
    <row r="506" spans="2:29" x14ac:dyDescent="0.2">
      <c r="B506" s="118" t="s">
        <v>141</v>
      </c>
      <c r="C506" s="118">
        <v>1.1299999999999999</v>
      </c>
      <c r="D506" s="118">
        <v>45</v>
      </c>
      <c r="E506" s="118">
        <v>2230</v>
      </c>
      <c r="F506" s="118">
        <v>800</v>
      </c>
      <c r="G506" s="118">
        <v>100</v>
      </c>
      <c r="H506" s="118">
        <v>14</v>
      </c>
      <c r="I506" s="118">
        <v>700</v>
      </c>
      <c r="J506" s="118">
        <v>50</v>
      </c>
      <c r="K506" s="118">
        <v>10</v>
      </c>
      <c r="L506" s="118">
        <v>100</v>
      </c>
      <c r="M506" s="117">
        <v>63875</v>
      </c>
      <c r="N506" s="117">
        <v>410925</v>
      </c>
      <c r="O506" s="119">
        <v>-347050</v>
      </c>
      <c r="P506" s="117">
        <v>1.1840512894395621</v>
      </c>
      <c r="Q506" s="117">
        <v>63875</v>
      </c>
      <c r="R506" s="119">
        <v>-45737.5</v>
      </c>
      <c r="S506" s="118">
        <v>650</v>
      </c>
      <c r="T506" s="118">
        <v>0.25076923076923074</v>
      </c>
      <c r="U506" s="117">
        <v>98.269230769230774</v>
      </c>
      <c r="V506" s="90"/>
      <c r="W506" s="90"/>
      <c r="X506" s="90"/>
      <c r="AA506" s="90"/>
      <c r="AB506" s="90"/>
      <c r="AC506" s="90"/>
    </row>
    <row r="507" spans="2:29" x14ac:dyDescent="0.2">
      <c r="B507" s="118" t="s">
        <v>141</v>
      </c>
      <c r="C507" s="118">
        <v>0.45</v>
      </c>
      <c r="D507" s="118">
        <v>45</v>
      </c>
      <c r="E507" s="118">
        <v>2230</v>
      </c>
      <c r="F507" s="118">
        <v>800</v>
      </c>
      <c r="G507" s="118">
        <v>100</v>
      </c>
      <c r="H507" s="118">
        <v>14</v>
      </c>
      <c r="I507" s="118">
        <v>700</v>
      </c>
      <c r="J507" s="118">
        <v>25</v>
      </c>
      <c r="K507" s="118">
        <v>10</v>
      </c>
      <c r="L507" s="118">
        <v>100</v>
      </c>
      <c r="M507" s="117">
        <v>22050</v>
      </c>
      <c r="N507" s="117">
        <v>451125</v>
      </c>
      <c r="O507" s="119">
        <v>-429075</v>
      </c>
      <c r="P507" s="117">
        <v>1.0513896171997903</v>
      </c>
      <c r="Q507" s="117">
        <v>22050</v>
      </c>
      <c r="R507" s="119">
        <v>-38412.5</v>
      </c>
      <c r="S507" s="118">
        <v>898</v>
      </c>
      <c r="T507" s="118">
        <v>0.28062360801781738</v>
      </c>
      <c r="U507" s="117">
        <v>24.554565701559021</v>
      </c>
      <c r="V507" s="90"/>
      <c r="W507" s="90"/>
      <c r="X507" s="90"/>
      <c r="AA507" s="90"/>
      <c r="AB507" s="90"/>
      <c r="AC507" s="90"/>
    </row>
    <row r="508" spans="2:29" x14ac:dyDescent="0.2">
      <c r="B508" s="118" t="s">
        <v>141</v>
      </c>
      <c r="C508" s="118">
        <v>1.82</v>
      </c>
      <c r="D508" s="118">
        <v>45</v>
      </c>
      <c r="E508" s="118">
        <v>2230</v>
      </c>
      <c r="F508" s="118">
        <v>800</v>
      </c>
      <c r="G508" s="118">
        <v>100</v>
      </c>
      <c r="H508" s="118">
        <v>14</v>
      </c>
      <c r="I508" s="118">
        <v>700</v>
      </c>
      <c r="J508" s="118">
        <v>200</v>
      </c>
      <c r="K508" s="118">
        <v>10</v>
      </c>
      <c r="L508" s="118">
        <v>100</v>
      </c>
      <c r="M508" s="117">
        <v>112462.5</v>
      </c>
      <c r="N508" s="117">
        <v>314262.5</v>
      </c>
      <c r="O508" s="119">
        <v>-201800</v>
      </c>
      <c r="P508" s="117">
        <v>1.5572968285431119</v>
      </c>
      <c r="Q508" s="117">
        <v>112462.5</v>
      </c>
      <c r="R508" s="119">
        <v>-18787.5</v>
      </c>
      <c r="S508" s="118">
        <v>334</v>
      </c>
      <c r="T508" s="118">
        <v>0.21556886227544911</v>
      </c>
      <c r="U508" s="117">
        <v>336.71407185628743</v>
      </c>
      <c r="V508" s="90"/>
      <c r="W508" s="90"/>
      <c r="X508" s="90"/>
      <c r="AA508" s="90"/>
      <c r="AB508" s="90"/>
      <c r="AC508" s="90"/>
    </row>
    <row r="509" spans="2:29" x14ac:dyDescent="0.2">
      <c r="B509" s="118" t="s">
        <v>141</v>
      </c>
      <c r="C509" s="118">
        <v>1.63</v>
      </c>
      <c r="D509" s="118">
        <v>45</v>
      </c>
      <c r="E509" s="118">
        <v>2230</v>
      </c>
      <c r="F509" s="118">
        <v>800</v>
      </c>
      <c r="G509" s="118">
        <v>100</v>
      </c>
      <c r="H509" s="118">
        <v>14</v>
      </c>
      <c r="I509" s="118">
        <v>700</v>
      </c>
      <c r="J509" s="118">
        <v>175</v>
      </c>
      <c r="K509" s="118">
        <v>10</v>
      </c>
      <c r="L509" s="118">
        <v>100</v>
      </c>
      <c r="M509" s="117">
        <v>90937.5</v>
      </c>
      <c r="N509" s="117">
        <v>315412.5</v>
      </c>
      <c r="O509" s="119">
        <v>-224475</v>
      </c>
      <c r="P509" s="117">
        <v>1.4051119278316071</v>
      </c>
      <c r="Q509" s="117">
        <v>90937.5</v>
      </c>
      <c r="R509" s="119">
        <v>-21512.5</v>
      </c>
      <c r="S509" s="118">
        <v>361</v>
      </c>
      <c r="T509" s="118">
        <v>0.22437673130193905</v>
      </c>
      <c r="U509" s="117">
        <v>251.90443213296399</v>
      </c>
      <c r="V509" s="90"/>
      <c r="W509" s="90"/>
      <c r="X509" s="90"/>
      <c r="AA509" s="90"/>
      <c r="AB509" s="90"/>
      <c r="AC509" s="90"/>
    </row>
    <row r="510" spans="2:29" x14ac:dyDescent="0.2">
      <c r="B510" s="118" t="s">
        <v>141</v>
      </c>
      <c r="C510" s="118">
        <v>1.49</v>
      </c>
      <c r="D510" s="118">
        <v>45</v>
      </c>
      <c r="E510" s="118">
        <v>2230</v>
      </c>
      <c r="F510" s="118">
        <v>800</v>
      </c>
      <c r="G510" s="118">
        <v>100</v>
      </c>
      <c r="H510" s="118">
        <v>14</v>
      </c>
      <c r="I510" s="118">
        <v>700</v>
      </c>
      <c r="J510" s="118">
        <v>150</v>
      </c>
      <c r="K510" s="118">
        <v>10</v>
      </c>
      <c r="L510" s="118">
        <v>100</v>
      </c>
      <c r="M510" s="117">
        <v>81025</v>
      </c>
      <c r="N510" s="117">
        <v>319637.5</v>
      </c>
      <c r="O510" s="119">
        <v>-238612.5</v>
      </c>
      <c r="P510" s="117">
        <v>1.3395672900623397</v>
      </c>
      <c r="Q510" s="117">
        <v>81025</v>
      </c>
      <c r="R510" s="119">
        <v>-24437.5</v>
      </c>
      <c r="S510" s="118">
        <v>379</v>
      </c>
      <c r="T510" s="118">
        <v>0.23218997361477572</v>
      </c>
      <c r="U510" s="117">
        <v>213.7862796833773</v>
      </c>
      <c r="V510" s="90"/>
      <c r="W510" s="90"/>
      <c r="X510" s="90"/>
      <c r="AA510" s="90"/>
      <c r="AB510" s="90"/>
      <c r="AC510" s="90"/>
    </row>
    <row r="511" spans="2:29" x14ac:dyDescent="0.2">
      <c r="B511" s="118" t="s">
        <v>141</v>
      </c>
      <c r="C511" s="118">
        <v>0.85</v>
      </c>
      <c r="D511" s="118">
        <v>45</v>
      </c>
      <c r="E511" s="118">
        <v>2230</v>
      </c>
      <c r="F511" s="118">
        <v>800</v>
      </c>
      <c r="G511" s="118">
        <v>100</v>
      </c>
      <c r="H511" s="118">
        <v>14</v>
      </c>
      <c r="I511" s="118">
        <v>700</v>
      </c>
      <c r="J511" s="118">
        <v>125</v>
      </c>
      <c r="K511" s="118">
        <v>10</v>
      </c>
      <c r="L511" s="118">
        <v>100</v>
      </c>
      <c r="M511" s="117">
        <v>47687.5</v>
      </c>
      <c r="N511" s="117">
        <v>329600</v>
      </c>
      <c r="O511" s="119">
        <v>-281912.5</v>
      </c>
      <c r="P511" s="117">
        <v>1.1691570966168581</v>
      </c>
      <c r="Q511" s="117">
        <v>47687.5</v>
      </c>
      <c r="R511" s="119">
        <v>-29150</v>
      </c>
      <c r="S511" s="118">
        <v>421</v>
      </c>
      <c r="T511" s="118">
        <v>0.2161520190023753</v>
      </c>
      <c r="U511" s="117">
        <v>113.27197149643706</v>
      </c>
      <c r="V511" s="90"/>
      <c r="W511" s="90"/>
      <c r="X511" s="90"/>
      <c r="AA511" s="90"/>
      <c r="AB511" s="90"/>
      <c r="AC511" s="90"/>
    </row>
    <row r="512" spans="2:29" x14ac:dyDescent="0.2">
      <c r="B512" s="118" t="s">
        <v>141</v>
      </c>
      <c r="C512" s="118">
        <v>0.99</v>
      </c>
      <c r="D512" s="118">
        <v>45</v>
      </c>
      <c r="E512" s="118">
        <v>2230</v>
      </c>
      <c r="F512" s="118">
        <v>800</v>
      </c>
      <c r="G512" s="118">
        <v>100</v>
      </c>
      <c r="H512" s="118">
        <v>14</v>
      </c>
      <c r="I512" s="118">
        <v>700</v>
      </c>
      <c r="J512" s="118">
        <v>100</v>
      </c>
      <c r="K512" s="118">
        <v>10</v>
      </c>
      <c r="L512" s="118">
        <v>100</v>
      </c>
      <c r="M512" s="117">
        <v>57400</v>
      </c>
      <c r="N512" s="117">
        <v>355562.5</v>
      </c>
      <c r="O512" s="119">
        <v>-298162.5</v>
      </c>
      <c r="P512" s="117">
        <v>1.1925124722257159</v>
      </c>
      <c r="Q512" s="117">
        <v>57400</v>
      </c>
      <c r="R512" s="119">
        <v>-34537.5</v>
      </c>
      <c r="S512" s="118">
        <v>459</v>
      </c>
      <c r="T512" s="118">
        <v>0.23311546840958605</v>
      </c>
      <c r="U512" s="117">
        <v>125.05446623093682</v>
      </c>
      <c r="V512" s="90"/>
      <c r="W512" s="90"/>
      <c r="X512" s="90"/>
      <c r="AA512" s="90"/>
      <c r="AB512" s="90"/>
      <c r="AC512" s="90"/>
    </row>
    <row r="513" spans="2:29" x14ac:dyDescent="0.2">
      <c r="B513" s="118" t="s">
        <v>141</v>
      </c>
      <c r="C513" s="118">
        <v>1.21</v>
      </c>
      <c r="D513" s="118">
        <v>45</v>
      </c>
      <c r="E513" s="118">
        <v>2230</v>
      </c>
      <c r="F513" s="118">
        <v>800</v>
      </c>
      <c r="G513" s="118">
        <v>100</v>
      </c>
      <c r="H513" s="118">
        <v>14</v>
      </c>
      <c r="I513" s="118">
        <v>650</v>
      </c>
      <c r="J513" s="118">
        <v>75</v>
      </c>
      <c r="K513" s="118">
        <v>10</v>
      </c>
      <c r="L513" s="118">
        <v>100</v>
      </c>
      <c r="M513" s="117">
        <v>68137.5</v>
      </c>
      <c r="N513" s="117">
        <v>378450</v>
      </c>
      <c r="O513" s="119">
        <v>-310312.5</v>
      </c>
      <c r="P513" s="117">
        <v>1.2195770392749246</v>
      </c>
      <c r="Q513" s="117">
        <v>68137.5</v>
      </c>
      <c r="R513" s="119">
        <v>-40675</v>
      </c>
      <c r="S513" s="118">
        <v>519</v>
      </c>
      <c r="T513" s="118">
        <v>0.25433526011560692</v>
      </c>
      <c r="U513" s="117">
        <v>131.28612716763007</v>
      </c>
      <c r="V513" s="90"/>
      <c r="W513" s="90"/>
      <c r="X513" s="90"/>
      <c r="AA513" s="90"/>
      <c r="AB513" s="90"/>
      <c r="AC513" s="90"/>
    </row>
    <row r="514" spans="2:29" x14ac:dyDescent="0.2">
      <c r="B514" s="118" t="s">
        <v>141</v>
      </c>
      <c r="C514" s="118">
        <v>1.2</v>
      </c>
      <c r="D514" s="118">
        <v>45</v>
      </c>
      <c r="E514" s="118">
        <v>2230</v>
      </c>
      <c r="F514" s="118">
        <v>800</v>
      </c>
      <c r="G514" s="118">
        <v>100</v>
      </c>
      <c r="H514" s="118">
        <v>14</v>
      </c>
      <c r="I514" s="118">
        <v>650</v>
      </c>
      <c r="J514" s="118">
        <v>50</v>
      </c>
      <c r="K514" s="118">
        <v>10</v>
      </c>
      <c r="L514" s="118">
        <v>100</v>
      </c>
      <c r="M514" s="117">
        <v>68050</v>
      </c>
      <c r="N514" s="117">
        <v>416850</v>
      </c>
      <c r="O514" s="119">
        <v>-348800</v>
      </c>
      <c r="P514" s="117">
        <v>1.1950974770642202</v>
      </c>
      <c r="Q514" s="117">
        <v>68050</v>
      </c>
      <c r="R514" s="119">
        <v>-46062.5</v>
      </c>
      <c r="S514" s="118">
        <v>638</v>
      </c>
      <c r="T514" s="118">
        <v>0.25391849529780564</v>
      </c>
      <c r="U514" s="117">
        <v>106.6614420062696</v>
      </c>
      <c r="V514" s="90"/>
      <c r="W514" s="90"/>
      <c r="X514" s="90"/>
      <c r="AA514" s="90"/>
      <c r="AB514" s="90"/>
      <c r="AC514" s="90"/>
    </row>
    <row r="515" spans="2:29" x14ac:dyDescent="0.2">
      <c r="B515" s="118" t="s">
        <v>141</v>
      </c>
      <c r="C515" s="118">
        <v>0.59</v>
      </c>
      <c r="D515" s="118">
        <v>45</v>
      </c>
      <c r="E515" s="118">
        <v>2230</v>
      </c>
      <c r="F515" s="118">
        <v>800</v>
      </c>
      <c r="G515" s="118">
        <v>100</v>
      </c>
      <c r="H515" s="118">
        <v>14</v>
      </c>
      <c r="I515" s="118">
        <v>650</v>
      </c>
      <c r="J515" s="118">
        <v>25</v>
      </c>
      <c r="K515" s="118">
        <v>10</v>
      </c>
      <c r="L515" s="118">
        <v>100</v>
      </c>
      <c r="M515" s="117">
        <v>29237.5</v>
      </c>
      <c r="N515" s="117">
        <v>457362.5</v>
      </c>
      <c r="O515" s="119">
        <v>-428125</v>
      </c>
      <c r="P515" s="117">
        <v>1.0682919708029197</v>
      </c>
      <c r="Q515" s="117">
        <v>29237.5</v>
      </c>
      <c r="R515" s="119">
        <v>-35612.5</v>
      </c>
      <c r="S515" s="118">
        <v>884</v>
      </c>
      <c r="T515" s="118">
        <v>0.28506787330316741</v>
      </c>
      <c r="U515" s="117">
        <v>33.074095022624434</v>
      </c>
      <c r="V515" s="90"/>
      <c r="W515" s="90"/>
      <c r="X515" s="90"/>
      <c r="AA515" s="90"/>
      <c r="AB515" s="90"/>
      <c r="AC515" s="90"/>
    </row>
    <row r="516" spans="2:29" x14ac:dyDescent="0.2">
      <c r="B516" s="118" t="s">
        <v>141</v>
      </c>
      <c r="C516" s="118">
        <v>1.87</v>
      </c>
      <c r="D516" s="118">
        <v>45</v>
      </c>
      <c r="E516" s="118">
        <v>2230</v>
      </c>
      <c r="F516" s="118">
        <v>800</v>
      </c>
      <c r="G516" s="118">
        <v>100</v>
      </c>
      <c r="H516" s="118">
        <v>14</v>
      </c>
      <c r="I516" s="118">
        <v>650</v>
      </c>
      <c r="J516" s="118">
        <v>200</v>
      </c>
      <c r="K516" s="118">
        <v>10</v>
      </c>
      <c r="L516" s="118">
        <v>100</v>
      </c>
      <c r="M516" s="117">
        <v>115525</v>
      </c>
      <c r="N516" s="117">
        <v>314975</v>
      </c>
      <c r="O516" s="119">
        <v>-199450</v>
      </c>
      <c r="P516" s="117">
        <v>1.5792178490849837</v>
      </c>
      <c r="Q516" s="117">
        <v>115525</v>
      </c>
      <c r="R516" s="119">
        <v>-18787.5</v>
      </c>
      <c r="S516" s="118">
        <v>322</v>
      </c>
      <c r="T516" s="118">
        <v>0.22049689440993789</v>
      </c>
      <c r="U516" s="117">
        <v>358.77329192546586</v>
      </c>
      <c r="V516" s="90"/>
      <c r="W516" s="90"/>
      <c r="X516" s="90"/>
      <c r="AA516" s="90"/>
      <c r="AB516" s="90"/>
      <c r="AC516" s="90"/>
    </row>
    <row r="517" spans="2:29" x14ac:dyDescent="0.2">
      <c r="B517" s="118" t="s">
        <v>141</v>
      </c>
      <c r="C517" s="118">
        <v>1.68</v>
      </c>
      <c r="D517" s="118">
        <v>45</v>
      </c>
      <c r="E517" s="118">
        <v>2230</v>
      </c>
      <c r="F517" s="118">
        <v>800</v>
      </c>
      <c r="G517" s="118">
        <v>100</v>
      </c>
      <c r="H517" s="118">
        <v>14</v>
      </c>
      <c r="I517" s="118">
        <v>650</v>
      </c>
      <c r="J517" s="118">
        <v>175</v>
      </c>
      <c r="K517" s="118">
        <v>10</v>
      </c>
      <c r="L517" s="118">
        <v>100</v>
      </c>
      <c r="M517" s="117">
        <v>94000</v>
      </c>
      <c r="N517" s="117">
        <v>317162.5</v>
      </c>
      <c r="O517" s="119">
        <v>-223162.5</v>
      </c>
      <c r="P517" s="117">
        <v>1.4212177225116227</v>
      </c>
      <c r="Q517" s="117">
        <v>94000</v>
      </c>
      <c r="R517" s="119">
        <v>-20562.5</v>
      </c>
      <c r="S517" s="118">
        <v>349</v>
      </c>
      <c r="T517" s="118">
        <v>0.22636103151862463</v>
      </c>
      <c r="U517" s="117">
        <v>269.34097421203438</v>
      </c>
      <c r="V517" s="90"/>
      <c r="W517" s="90"/>
      <c r="X517" s="90"/>
      <c r="AA517" s="90"/>
      <c r="AB517" s="90"/>
      <c r="AC517" s="90"/>
    </row>
    <row r="518" spans="2:29" x14ac:dyDescent="0.2">
      <c r="B518" s="118" t="s">
        <v>141</v>
      </c>
      <c r="C518" s="118">
        <v>1.54</v>
      </c>
      <c r="D518" s="118">
        <v>45</v>
      </c>
      <c r="E518" s="118">
        <v>2230</v>
      </c>
      <c r="F518" s="118">
        <v>800</v>
      </c>
      <c r="G518" s="118">
        <v>100</v>
      </c>
      <c r="H518" s="118">
        <v>14</v>
      </c>
      <c r="I518" s="118">
        <v>650</v>
      </c>
      <c r="J518" s="118">
        <v>150</v>
      </c>
      <c r="K518" s="118">
        <v>10</v>
      </c>
      <c r="L518" s="118">
        <v>100</v>
      </c>
      <c r="M518" s="117">
        <v>84087.5</v>
      </c>
      <c r="N518" s="117">
        <v>321387.5</v>
      </c>
      <c r="O518" s="119">
        <v>-237300</v>
      </c>
      <c r="P518" s="117">
        <v>1.3543510324483776</v>
      </c>
      <c r="Q518" s="117">
        <v>84087.5</v>
      </c>
      <c r="R518" s="119">
        <v>-27537.5</v>
      </c>
      <c r="S518" s="118">
        <v>367</v>
      </c>
      <c r="T518" s="118">
        <v>0.23433242506811988</v>
      </c>
      <c r="U518" s="117">
        <v>229.12125340599454</v>
      </c>
      <c r="V518" s="90"/>
      <c r="W518" s="90"/>
      <c r="X518" s="90"/>
      <c r="AA518" s="90"/>
      <c r="AB518" s="90"/>
      <c r="AC518" s="90"/>
    </row>
    <row r="519" spans="2:29" x14ac:dyDescent="0.2">
      <c r="B519" s="118" t="s">
        <v>141</v>
      </c>
      <c r="C519" s="118">
        <v>0.89</v>
      </c>
      <c r="D519" s="118">
        <v>45</v>
      </c>
      <c r="E519" s="118">
        <v>2230</v>
      </c>
      <c r="F519" s="118">
        <v>800</v>
      </c>
      <c r="G519" s="118">
        <v>100</v>
      </c>
      <c r="H519" s="118">
        <v>14</v>
      </c>
      <c r="I519" s="118">
        <v>650</v>
      </c>
      <c r="J519" s="118">
        <v>125</v>
      </c>
      <c r="K519" s="118">
        <v>10</v>
      </c>
      <c r="L519" s="118">
        <v>100</v>
      </c>
      <c r="M519" s="117">
        <v>50187.5</v>
      </c>
      <c r="N519" s="117">
        <v>331562.5</v>
      </c>
      <c r="O519" s="119">
        <v>-281375</v>
      </c>
      <c r="P519" s="117">
        <v>1.1783651710350955</v>
      </c>
      <c r="Q519" s="117">
        <v>50187.5</v>
      </c>
      <c r="R519" s="119">
        <v>-32250</v>
      </c>
      <c r="S519" s="118">
        <v>410</v>
      </c>
      <c r="T519" s="118">
        <v>0.21707317073170732</v>
      </c>
      <c r="U519" s="117">
        <v>122.40853658536585</v>
      </c>
      <c r="V519" s="90"/>
      <c r="W519" s="90"/>
      <c r="X519" s="90"/>
      <c r="AA519" s="90"/>
      <c r="AB519" s="90"/>
      <c r="AC519" s="90"/>
    </row>
    <row r="520" spans="2:29" x14ac:dyDescent="0.2">
      <c r="B520" s="118" t="s">
        <v>141</v>
      </c>
      <c r="C520" s="118">
        <v>1.07</v>
      </c>
      <c r="D520" s="118">
        <v>45</v>
      </c>
      <c r="E520" s="118">
        <v>2230</v>
      </c>
      <c r="F520" s="118">
        <v>800</v>
      </c>
      <c r="G520" s="118">
        <v>100</v>
      </c>
      <c r="H520" s="118">
        <v>14</v>
      </c>
      <c r="I520" s="118">
        <v>650</v>
      </c>
      <c r="J520" s="118">
        <v>100</v>
      </c>
      <c r="K520" s="118">
        <v>10</v>
      </c>
      <c r="L520" s="118">
        <v>100</v>
      </c>
      <c r="M520" s="117">
        <v>62087.5</v>
      </c>
      <c r="N520" s="117">
        <v>358000</v>
      </c>
      <c r="O520" s="119">
        <v>-295912.5</v>
      </c>
      <c r="P520" s="117">
        <v>1.2098170912009463</v>
      </c>
      <c r="Q520" s="117">
        <v>62087.5</v>
      </c>
      <c r="R520" s="119">
        <v>-36050</v>
      </c>
      <c r="S520" s="118">
        <v>445</v>
      </c>
      <c r="T520" s="118">
        <v>0.23595505617977527</v>
      </c>
      <c r="U520" s="117">
        <v>139.52247191011236</v>
      </c>
      <c r="V520" s="90"/>
      <c r="W520" s="90"/>
      <c r="X520" s="90"/>
      <c r="AA520" s="90"/>
      <c r="AB520" s="90"/>
      <c r="AC520" s="90"/>
    </row>
    <row r="521" spans="2:29" x14ac:dyDescent="0.2">
      <c r="B521" s="118" t="s">
        <v>141</v>
      </c>
      <c r="C521" s="118">
        <v>1.24</v>
      </c>
      <c r="D521" s="118">
        <v>45</v>
      </c>
      <c r="E521" s="118">
        <v>2230</v>
      </c>
      <c r="F521" s="118">
        <v>800</v>
      </c>
      <c r="G521" s="118">
        <v>100</v>
      </c>
      <c r="H521" s="118">
        <v>14</v>
      </c>
      <c r="I521" s="118">
        <v>600</v>
      </c>
      <c r="J521" s="118">
        <v>75</v>
      </c>
      <c r="K521" s="118">
        <v>10</v>
      </c>
      <c r="L521" s="118">
        <v>100</v>
      </c>
      <c r="M521" s="117">
        <v>70850</v>
      </c>
      <c r="N521" s="117">
        <v>388337.5</v>
      </c>
      <c r="O521" s="119">
        <v>-317487.5</v>
      </c>
      <c r="P521" s="117">
        <v>1.2231583920626796</v>
      </c>
      <c r="Q521" s="117">
        <v>70850</v>
      </c>
      <c r="R521" s="119">
        <v>-32937.5</v>
      </c>
      <c r="S521" s="118">
        <v>525</v>
      </c>
      <c r="T521" s="118">
        <v>0.25714285714285712</v>
      </c>
      <c r="U521" s="117">
        <v>134.95238095238096</v>
      </c>
      <c r="V521" s="90"/>
      <c r="W521" s="90"/>
      <c r="X521" s="90"/>
      <c r="AA521" s="90"/>
      <c r="AB521" s="90"/>
      <c r="AC521" s="90"/>
    </row>
    <row r="522" spans="2:29" x14ac:dyDescent="0.2">
      <c r="B522" s="118" t="s">
        <v>141</v>
      </c>
      <c r="C522" s="118">
        <v>1.19</v>
      </c>
      <c r="D522" s="118">
        <v>45</v>
      </c>
      <c r="E522" s="118">
        <v>2230</v>
      </c>
      <c r="F522" s="118">
        <v>800</v>
      </c>
      <c r="G522" s="118">
        <v>100</v>
      </c>
      <c r="H522" s="118">
        <v>14</v>
      </c>
      <c r="I522" s="118">
        <v>600</v>
      </c>
      <c r="J522" s="118">
        <v>50</v>
      </c>
      <c r="K522" s="118">
        <v>10</v>
      </c>
      <c r="L522" s="118">
        <v>100</v>
      </c>
      <c r="M522" s="117">
        <v>68662.5</v>
      </c>
      <c r="N522" s="117">
        <v>426250</v>
      </c>
      <c r="O522" s="119">
        <v>-357587.5</v>
      </c>
      <c r="P522" s="117">
        <v>1.1920159401545076</v>
      </c>
      <c r="Q522" s="117">
        <v>68662.5</v>
      </c>
      <c r="R522" s="119">
        <v>-37375</v>
      </c>
      <c r="S522" s="118">
        <v>646</v>
      </c>
      <c r="T522" s="118">
        <v>0.25541795665634676</v>
      </c>
      <c r="U522" s="117">
        <v>106.28869969040248</v>
      </c>
      <c r="V522" s="90"/>
      <c r="W522" s="90"/>
      <c r="X522" s="90"/>
      <c r="AA522" s="90"/>
      <c r="AB522" s="90"/>
      <c r="AC522" s="90"/>
    </row>
    <row r="523" spans="2:29" x14ac:dyDescent="0.2">
      <c r="B523" s="118" t="s">
        <v>141</v>
      </c>
      <c r="C523" s="118">
        <v>0.56000000000000005</v>
      </c>
      <c r="D523" s="118">
        <v>45</v>
      </c>
      <c r="E523" s="118">
        <v>2230</v>
      </c>
      <c r="F523" s="118">
        <v>800</v>
      </c>
      <c r="G523" s="118">
        <v>100</v>
      </c>
      <c r="H523" s="118">
        <v>14</v>
      </c>
      <c r="I523" s="118">
        <v>600</v>
      </c>
      <c r="J523" s="118">
        <v>25</v>
      </c>
      <c r="K523" s="118">
        <v>10</v>
      </c>
      <c r="L523" s="118">
        <v>100</v>
      </c>
      <c r="M523" s="117">
        <v>28437.5</v>
      </c>
      <c r="N523" s="117">
        <v>467025</v>
      </c>
      <c r="O523" s="119">
        <v>-438587.5</v>
      </c>
      <c r="P523" s="117">
        <v>1.0648388291959985</v>
      </c>
      <c r="Q523" s="117">
        <v>28437.5</v>
      </c>
      <c r="R523" s="119">
        <v>-32525</v>
      </c>
      <c r="S523" s="118">
        <v>892</v>
      </c>
      <c r="T523" s="118">
        <v>0.28475336322869954</v>
      </c>
      <c r="U523" s="117">
        <v>31.880605381165918</v>
      </c>
      <c r="V523" s="90"/>
      <c r="W523" s="90"/>
      <c r="X523" s="90"/>
      <c r="AA523" s="90"/>
      <c r="AB523" s="90"/>
      <c r="AC523" s="90"/>
    </row>
    <row r="524" spans="2:29" x14ac:dyDescent="0.2">
      <c r="B524" s="118" t="s">
        <v>141</v>
      </c>
      <c r="C524" s="118">
        <v>1.86</v>
      </c>
      <c r="D524" s="118">
        <v>45</v>
      </c>
      <c r="E524" s="118">
        <v>2230</v>
      </c>
      <c r="F524" s="118">
        <v>800</v>
      </c>
      <c r="G524" s="118">
        <v>100</v>
      </c>
      <c r="H524" s="118">
        <v>14</v>
      </c>
      <c r="I524" s="118">
        <v>600</v>
      </c>
      <c r="J524" s="118">
        <v>200</v>
      </c>
      <c r="K524" s="118">
        <v>10</v>
      </c>
      <c r="L524" s="118">
        <v>100</v>
      </c>
      <c r="M524" s="117">
        <v>116887.5</v>
      </c>
      <c r="N524" s="117">
        <v>324762.5</v>
      </c>
      <c r="O524" s="119">
        <v>-207875</v>
      </c>
      <c r="P524" s="117">
        <v>1.562297053517739</v>
      </c>
      <c r="Q524" s="117">
        <v>116887.5</v>
      </c>
      <c r="R524" s="119">
        <v>-19937.5</v>
      </c>
      <c r="S524" s="118">
        <v>329</v>
      </c>
      <c r="T524" s="118">
        <v>0.21276595744680851</v>
      </c>
      <c r="U524" s="117">
        <v>355.28115501519756</v>
      </c>
      <c r="V524" s="90"/>
      <c r="W524" s="90"/>
      <c r="X524" s="90"/>
      <c r="AA524" s="90"/>
      <c r="AB524" s="90"/>
      <c r="AC524" s="90"/>
    </row>
    <row r="525" spans="2:29" x14ac:dyDescent="0.2">
      <c r="B525" s="118" t="s">
        <v>141</v>
      </c>
      <c r="C525" s="118">
        <v>1.7</v>
      </c>
      <c r="D525" s="118">
        <v>45</v>
      </c>
      <c r="E525" s="118">
        <v>2230</v>
      </c>
      <c r="F525" s="118">
        <v>800</v>
      </c>
      <c r="G525" s="118">
        <v>100</v>
      </c>
      <c r="H525" s="118">
        <v>14</v>
      </c>
      <c r="I525" s="118">
        <v>600</v>
      </c>
      <c r="J525" s="118">
        <v>175</v>
      </c>
      <c r="K525" s="118">
        <v>10</v>
      </c>
      <c r="L525" s="118">
        <v>100</v>
      </c>
      <c r="M525" s="117">
        <v>96912.5</v>
      </c>
      <c r="N525" s="117">
        <v>327125</v>
      </c>
      <c r="O525" s="119">
        <v>-230212.5</v>
      </c>
      <c r="P525" s="117">
        <v>1.4209697562035077</v>
      </c>
      <c r="Q525" s="117">
        <v>96912.5</v>
      </c>
      <c r="R525" s="119">
        <v>-29687.5</v>
      </c>
      <c r="S525" s="118">
        <v>355</v>
      </c>
      <c r="T525" s="118">
        <v>0.21971830985915494</v>
      </c>
      <c r="U525" s="117">
        <v>272.99295774647885</v>
      </c>
      <c r="V525" s="90"/>
      <c r="W525" s="90"/>
      <c r="X525" s="90"/>
      <c r="AA525" s="90"/>
      <c r="AB525" s="90"/>
      <c r="AC525" s="90"/>
    </row>
    <row r="526" spans="2:29" x14ac:dyDescent="0.2">
      <c r="B526" s="118" t="s">
        <v>141</v>
      </c>
      <c r="C526" s="118">
        <v>1.58</v>
      </c>
      <c r="D526" s="118">
        <v>45</v>
      </c>
      <c r="E526" s="118">
        <v>2230</v>
      </c>
      <c r="F526" s="118">
        <v>800</v>
      </c>
      <c r="G526" s="118">
        <v>100</v>
      </c>
      <c r="H526" s="118">
        <v>14</v>
      </c>
      <c r="I526" s="118">
        <v>600</v>
      </c>
      <c r="J526" s="118">
        <v>150</v>
      </c>
      <c r="K526" s="118">
        <v>10</v>
      </c>
      <c r="L526" s="118">
        <v>100</v>
      </c>
      <c r="M526" s="117">
        <v>87725</v>
      </c>
      <c r="N526" s="117">
        <v>330575</v>
      </c>
      <c r="O526" s="119">
        <v>-242850</v>
      </c>
      <c r="P526" s="117">
        <v>1.361231212682726</v>
      </c>
      <c r="Q526" s="117">
        <v>87725</v>
      </c>
      <c r="R526" s="119">
        <v>-30487.5</v>
      </c>
      <c r="S526" s="118">
        <v>374</v>
      </c>
      <c r="T526" s="118">
        <v>0.22994652406417113</v>
      </c>
      <c r="U526" s="117">
        <v>234.55882352941177</v>
      </c>
      <c r="V526" s="90"/>
      <c r="W526" s="90"/>
      <c r="X526" s="90"/>
      <c r="AA526" s="90"/>
      <c r="AB526" s="90"/>
      <c r="AC526" s="90"/>
    </row>
    <row r="527" spans="2:29" x14ac:dyDescent="0.2">
      <c r="B527" s="118" t="s">
        <v>141</v>
      </c>
      <c r="C527" s="118">
        <v>0.92</v>
      </c>
      <c r="D527" s="118">
        <v>45</v>
      </c>
      <c r="E527" s="118">
        <v>2230</v>
      </c>
      <c r="F527" s="118">
        <v>800</v>
      </c>
      <c r="G527" s="118">
        <v>100</v>
      </c>
      <c r="H527" s="118">
        <v>14</v>
      </c>
      <c r="I527" s="118">
        <v>600</v>
      </c>
      <c r="J527" s="118">
        <v>125</v>
      </c>
      <c r="K527" s="118">
        <v>10</v>
      </c>
      <c r="L527" s="118">
        <v>100</v>
      </c>
      <c r="M527" s="117">
        <v>52812.5</v>
      </c>
      <c r="N527" s="117">
        <v>340250</v>
      </c>
      <c r="O527" s="119">
        <v>-287437.5</v>
      </c>
      <c r="P527" s="117">
        <v>1.1837355946944987</v>
      </c>
      <c r="Q527" s="117">
        <v>52812.5</v>
      </c>
      <c r="R527" s="119">
        <v>-33650</v>
      </c>
      <c r="S527" s="118">
        <v>418</v>
      </c>
      <c r="T527" s="118">
        <v>0.21531100478468901</v>
      </c>
      <c r="U527" s="117">
        <v>126.34569377990431</v>
      </c>
      <c r="V527" s="90"/>
      <c r="W527" s="90"/>
      <c r="X527" s="90"/>
      <c r="AA527" s="90"/>
      <c r="AB527" s="90"/>
      <c r="AC527" s="90"/>
    </row>
    <row r="528" spans="2:29" x14ac:dyDescent="0.2">
      <c r="B528" s="118" t="s">
        <v>141</v>
      </c>
      <c r="C528" s="118">
        <v>1.07</v>
      </c>
      <c r="D528" s="118">
        <v>45</v>
      </c>
      <c r="E528" s="118">
        <v>2230</v>
      </c>
      <c r="F528" s="118">
        <v>800</v>
      </c>
      <c r="G528" s="118">
        <v>100</v>
      </c>
      <c r="H528" s="118">
        <v>14</v>
      </c>
      <c r="I528" s="118">
        <v>600</v>
      </c>
      <c r="J528" s="118">
        <v>100</v>
      </c>
      <c r="K528" s="118">
        <v>10</v>
      </c>
      <c r="L528" s="118">
        <v>100</v>
      </c>
      <c r="M528" s="117">
        <v>63050</v>
      </c>
      <c r="N528" s="117">
        <v>367125</v>
      </c>
      <c r="O528" s="119">
        <v>-304075</v>
      </c>
      <c r="P528" s="117">
        <v>1.2073501603222889</v>
      </c>
      <c r="Q528" s="117">
        <v>63050</v>
      </c>
      <c r="R528" s="119">
        <v>-33237.5</v>
      </c>
      <c r="S528" s="118">
        <v>454</v>
      </c>
      <c r="T528" s="118">
        <v>0.23568281938325991</v>
      </c>
      <c r="U528" s="117">
        <v>138.87665198237886</v>
      </c>
      <c r="V528" s="90"/>
      <c r="W528" s="90"/>
      <c r="X528" s="90"/>
      <c r="AA528" s="90"/>
      <c r="AB528" s="90"/>
      <c r="AC528" s="90"/>
    </row>
    <row r="529" spans="2:29" x14ac:dyDescent="0.2">
      <c r="B529" s="118" t="s">
        <v>141</v>
      </c>
      <c r="C529" s="118">
        <v>1.04</v>
      </c>
      <c r="D529" s="118">
        <v>45</v>
      </c>
      <c r="E529" s="118">
        <v>2230</v>
      </c>
      <c r="F529" s="118">
        <v>800</v>
      </c>
      <c r="G529" s="118">
        <v>100</v>
      </c>
      <c r="H529" s="118">
        <v>14</v>
      </c>
      <c r="I529" s="118">
        <v>550</v>
      </c>
      <c r="J529" s="118">
        <v>75</v>
      </c>
      <c r="K529" s="118">
        <v>10</v>
      </c>
      <c r="L529" s="118">
        <v>100</v>
      </c>
      <c r="M529" s="117">
        <v>59750</v>
      </c>
      <c r="N529" s="117">
        <v>390587.5</v>
      </c>
      <c r="O529" s="119">
        <v>-330837.5</v>
      </c>
      <c r="P529" s="117">
        <v>1.1806022594173877</v>
      </c>
      <c r="Q529" s="117">
        <v>59750</v>
      </c>
      <c r="R529" s="119">
        <v>-36937.5</v>
      </c>
      <c r="S529" s="118">
        <v>549</v>
      </c>
      <c r="T529" s="118">
        <v>0.24590163934426229</v>
      </c>
      <c r="U529" s="117">
        <v>108.83424408014572</v>
      </c>
      <c r="V529" s="90"/>
      <c r="W529" s="90"/>
      <c r="X529" s="90"/>
      <c r="AA529" s="90"/>
      <c r="AB529" s="90"/>
      <c r="AC529" s="90"/>
    </row>
    <row r="530" spans="2:29" x14ac:dyDescent="0.2">
      <c r="B530" s="118" t="s">
        <v>141</v>
      </c>
      <c r="C530" s="118">
        <v>1.05</v>
      </c>
      <c r="D530" s="118">
        <v>45</v>
      </c>
      <c r="E530" s="118">
        <v>2230</v>
      </c>
      <c r="F530" s="118">
        <v>800</v>
      </c>
      <c r="G530" s="118">
        <v>100</v>
      </c>
      <c r="H530" s="118">
        <v>14</v>
      </c>
      <c r="I530" s="118">
        <v>550</v>
      </c>
      <c r="J530" s="118">
        <v>50</v>
      </c>
      <c r="K530" s="118">
        <v>10</v>
      </c>
      <c r="L530" s="118">
        <v>100</v>
      </c>
      <c r="M530" s="117">
        <v>61000</v>
      </c>
      <c r="N530" s="117">
        <v>427850</v>
      </c>
      <c r="O530" s="119">
        <v>-366850</v>
      </c>
      <c r="P530" s="117">
        <v>1.1662804961155786</v>
      </c>
      <c r="Q530" s="117">
        <v>61000</v>
      </c>
      <c r="R530" s="119">
        <v>-38287.5</v>
      </c>
      <c r="S530" s="118">
        <v>669</v>
      </c>
      <c r="T530" s="118">
        <v>0.25112107623318386</v>
      </c>
      <c r="U530" s="117">
        <v>91.180866965620325</v>
      </c>
      <c r="V530" s="90"/>
      <c r="W530" s="90"/>
      <c r="X530" s="90"/>
      <c r="AA530" s="90"/>
      <c r="AB530" s="90"/>
      <c r="AC530" s="90"/>
    </row>
    <row r="531" spans="2:29" x14ac:dyDescent="0.2">
      <c r="B531" s="118" t="s">
        <v>141</v>
      </c>
      <c r="C531" s="118">
        <v>0.45</v>
      </c>
      <c r="D531" s="118">
        <v>45</v>
      </c>
      <c r="E531" s="118">
        <v>2230</v>
      </c>
      <c r="F531" s="118">
        <v>800</v>
      </c>
      <c r="G531" s="118">
        <v>100</v>
      </c>
      <c r="H531" s="118">
        <v>14</v>
      </c>
      <c r="I531" s="118">
        <v>550</v>
      </c>
      <c r="J531" s="118">
        <v>25</v>
      </c>
      <c r="K531" s="118">
        <v>10</v>
      </c>
      <c r="L531" s="118">
        <v>100</v>
      </c>
      <c r="M531" s="117">
        <v>22850</v>
      </c>
      <c r="N531" s="117">
        <v>467900</v>
      </c>
      <c r="O531" s="119">
        <v>-445050</v>
      </c>
      <c r="P531" s="117">
        <v>1.051342545781373</v>
      </c>
      <c r="Q531" s="119">
        <v>22850</v>
      </c>
      <c r="R531" s="119">
        <v>-39562.5</v>
      </c>
      <c r="S531" s="118">
        <v>913</v>
      </c>
      <c r="T531" s="118">
        <v>0.28587075575027382</v>
      </c>
      <c r="U531" s="117">
        <v>25.027382256297919</v>
      </c>
      <c r="V531" s="90"/>
      <c r="W531" s="90"/>
      <c r="X531" s="90"/>
      <c r="AA531" s="90"/>
      <c r="AB531" s="90"/>
      <c r="AC531" s="90"/>
    </row>
    <row r="532" spans="2:29" x14ac:dyDescent="0.2">
      <c r="B532" s="118" t="s">
        <v>141</v>
      </c>
      <c r="C532" s="118">
        <v>1.68</v>
      </c>
      <c r="D532" s="118">
        <v>45</v>
      </c>
      <c r="E532" s="118">
        <v>2230</v>
      </c>
      <c r="F532" s="118">
        <v>800</v>
      </c>
      <c r="G532" s="118">
        <v>100</v>
      </c>
      <c r="H532" s="118">
        <v>14</v>
      </c>
      <c r="I532" s="118">
        <v>550</v>
      </c>
      <c r="J532" s="118">
        <v>200</v>
      </c>
      <c r="K532" s="118">
        <v>10</v>
      </c>
      <c r="L532" s="118">
        <v>100</v>
      </c>
      <c r="M532" s="117">
        <v>105537.5</v>
      </c>
      <c r="N532" s="117">
        <v>326362.5</v>
      </c>
      <c r="O532" s="119">
        <v>-220825</v>
      </c>
      <c r="P532" s="117">
        <v>1.4779236952337824</v>
      </c>
      <c r="Q532" s="117">
        <v>105537.5</v>
      </c>
      <c r="R532" s="119">
        <v>-26812.5</v>
      </c>
      <c r="S532" s="118">
        <v>354</v>
      </c>
      <c r="T532" s="118">
        <v>0.20621468926553671</v>
      </c>
      <c r="U532" s="117">
        <v>298.12853107344631</v>
      </c>
      <c r="V532" s="90"/>
      <c r="W532" s="90"/>
      <c r="X532" s="90"/>
      <c r="AA532" s="90"/>
      <c r="AB532" s="90"/>
      <c r="AC532" s="90"/>
    </row>
    <row r="533" spans="2:29" x14ac:dyDescent="0.2">
      <c r="B533" s="118" t="s">
        <v>141</v>
      </c>
      <c r="C533" s="118">
        <v>1.5</v>
      </c>
      <c r="D533" s="118">
        <v>45</v>
      </c>
      <c r="E533" s="118">
        <v>2230</v>
      </c>
      <c r="F533" s="118">
        <v>800</v>
      </c>
      <c r="G533" s="118">
        <v>100</v>
      </c>
      <c r="H533" s="118">
        <v>14</v>
      </c>
      <c r="I533" s="118">
        <v>550</v>
      </c>
      <c r="J533" s="118">
        <v>175</v>
      </c>
      <c r="K533" s="118">
        <v>10</v>
      </c>
      <c r="L533" s="118">
        <v>100</v>
      </c>
      <c r="M533" s="117">
        <v>85562.5</v>
      </c>
      <c r="N533" s="117">
        <v>328725</v>
      </c>
      <c r="O533" s="119">
        <v>-243162.5</v>
      </c>
      <c r="P533" s="117">
        <v>1.3518737469799003</v>
      </c>
      <c r="Q533" s="117">
        <v>85562.5</v>
      </c>
      <c r="R533" s="119">
        <v>-36525</v>
      </c>
      <c r="S533" s="118">
        <v>380</v>
      </c>
      <c r="T533" s="118">
        <v>0.2131578947368421</v>
      </c>
      <c r="U533" s="117">
        <v>225.16447368421052</v>
      </c>
      <c r="V533" s="90"/>
      <c r="W533" s="90"/>
      <c r="X533" s="90"/>
      <c r="AA533" s="90"/>
      <c r="AB533" s="90"/>
      <c r="AC533" s="90"/>
    </row>
    <row r="534" spans="2:29" x14ac:dyDescent="0.2">
      <c r="B534" s="118" t="s">
        <v>141</v>
      </c>
      <c r="C534" s="118">
        <v>1.39</v>
      </c>
      <c r="D534" s="118">
        <v>45</v>
      </c>
      <c r="E534" s="118">
        <v>2230</v>
      </c>
      <c r="F534" s="118">
        <v>800</v>
      </c>
      <c r="G534" s="118">
        <v>100</v>
      </c>
      <c r="H534" s="118">
        <v>14</v>
      </c>
      <c r="I534" s="118">
        <v>550</v>
      </c>
      <c r="J534" s="118">
        <v>150</v>
      </c>
      <c r="K534" s="118">
        <v>10</v>
      </c>
      <c r="L534" s="118">
        <v>100</v>
      </c>
      <c r="M534" s="117">
        <v>77287.5</v>
      </c>
      <c r="N534" s="117">
        <v>332750</v>
      </c>
      <c r="O534" s="119">
        <v>-255462.5</v>
      </c>
      <c r="P534" s="117">
        <v>1.3025395116700103</v>
      </c>
      <c r="Q534" s="117">
        <v>77287.5</v>
      </c>
      <c r="R534" s="119">
        <v>-37325</v>
      </c>
      <c r="S534" s="118">
        <v>398</v>
      </c>
      <c r="T534" s="118">
        <v>0.2236180904522613</v>
      </c>
      <c r="U534" s="117">
        <v>194.1896984924623</v>
      </c>
      <c r="V534" s="90"/>
      <c r="W534" s="90"/>
      <c r="X534" s="90"/>
      <c r="AA534" s="90"/>
      <c r="AB534" s="90"/>
      <c r="AC534" s="90"/>
    </row>
    <row r="535" spans="2:29" x14ac:dyDescent="0.2">
      <c r="B535" s="118" t="s">
        <v>141</v>
      </c>
      <c r="C535" s="118">
        <v>0.71</v>
      </c>
      <c r="D535" s="118">
        <v>45</v>
      </c>
      <c r="E535" s="118">
        <v>2230</v>
      </c>
      <c r="F535" s="118">
        <v>800</v>
      </c>
      <c r="G535" s="118">
        <v>100</v>
      </c>
      <c r="H535" s="118">
        <v>14</v>
      </c>
      <c r="I535" s="118">
        <v>550</v>
      </c>
      <c r="J535" s="118">
        <v>125</v>
      </c>
      <c r="K535" s="118">
        <v>10</v>
      </c>
      <c r="L535" s="118">
        <v>100</v>
      </c>
      <c r="M535" s="117">
        <v>40762.5</v>
      </c>
      <c r="N535" s="117">
        <v>340975</v>
      </c>
      <c r="O535" s="119">
        <v>-300212.5</v>
      </c>
      <c r="P535" s="117">
        <v>1.135778823333472</v>
      </c>
      <c r="Q535" s="117">
        <v>40762.5</v>
      </c>
      <c r="R535" s="119">
        <v>-41225</v>
      </c>
      <c r="S535" s="118">
        <v>440</v>
      </c>
      <c r="T535" s="118">
        <v>0.20909090909090908</v>
      </c>
      <c r="U535" s="117">
        <v>92.642045454545453</v>
      </c>
      <c r="V535" s="90"/>
      <c r="W535" s="90"/>
      <c r="X535" s="90"/>
      <c r="AA535" s="90"/>
      <c r="AB535" s="90"/>
      <c r="AC535" s="90"/>
    </row>
    <row r="536" spans="2:29" x14ac:dyDescent="0.2">
      <c r="B536" s="118" t="s">
        <v>141</v>
      </c>
      <c r="C536" s="118">
        <v>0.86</v>
      </c>
      <c r="D536" s="118">
        <v>45</v>
      </c>
      <c r="E536" s="118">
        <v>2230</v>
      </c>
      <c r="F536" s="118">
        <v>800</v>
      </c>
      <c r="G536" s="118">
        <v>100</v>
      </c>
      <c r="H536" s="118">
        <v>14</v>
      </c>
      <c r="I536" s="118">
        <v>550</v>
      </c>
      <c r="J536" s="118">
        <v>100</v>
      </c>
      <c r="K536" s="118">
        <v>10</v>
      </c>
      <c r="L536" s="118">
        <v>100</v>
      </c>
      <c r="M536" s="117">
        <v>50925</v>
      </c>
      <c r="N536" s="117">
        <v>369375</v>
      </c>
      <c r="O536" s="119">
        <v>-318450</v>
      </c>
      <c r="P536" s="117">
        <v>1.1599152143193594</v>
      </c>
      <c r="Q536" s="117">
        <v>50925</v>
      </c>
      <c r="R536" s="119">
        <v>-40812.5</v>
      </c>
      <c r="S536" s="118">
        <v>478</v>
      </c>
      <c r="T536" s="118">
        <v>0.22384937238493724</v>
      </c>
      <c r="U536" s="117">
        <v>106.53765690376569</v>
      </c>
      <c r="V536" s="90"/>
      <c r="W536" s="90"/>
      <c r="X536" s="90"/>
      <c r="AA536" s="90"/>
      <c r="AB536" s="90"/>
      <c r="AC536" s="90"/>
    </row>
    <row r="537" spans="2:29" x14ac:dyDescent="0.2">
      <c r="B537" s="118" t="s">
        <v>141</v>
      </c>
      <c r="C537" s="118">
        <v>1</v>
      </c>
      <c r="D537" s="118">
        <v>45</v>
      </c>
      <c r="E537" s="118">
        <v>2230</v>
      </c>
      <c r="F537" s="118">
        <v>800</v>
      </c>
      <c r="G537" s="118">
        <v>100</v>
      </c>
      <c r="H537" s="118">
        <v>14</v>
      </c>
      <c r="I537" s="118">
        <v>500</v>
      </c>
      <c r="J537" s="118">
        <v>75</v>
      </c>
      <c r="K537" s="118">
        <v>10</v>
      </c>
      <c r="L537" s="118">
        <v>100</v>
      </c>
      <c r="M537" s="117">
        <v>57575</v>
      </c>
      <c r="N537" s="117">
        <v>390975</v>
      </c>
      <c r="O537" s="119">
        <v>-333400</v>
      </c>
      <c r="P537" s="117">
        <v>1.1726904619076184</v>
      </c>
      <c r="Q537" s="117">
        <v>57575</v>
      </c>
      <c r="R537" s="119">
        <v>-37425</v>
      </c>
      <c r="S537" s="118">
        <v>554</v>
      </c>
      <c r="T537" s="118">
        <v>0.25090252707581229</v>
      </c>
      <c r="U537" s="117">
        <v>103.9259927797834</v>
      </c>
      <c r="V537" s="90"/>
      <c r="W537" s="90"/>
      <c r="X537" s="90"/>
      <c r="AA537" s="90"/>
      <c r="AB537" s="90"/>
      <c r="AC537" s="90"/>
    </row>
    <row r="538" spans="2:29" x14ac:dyDescent="0.2">
      <c r="B538" s="118" t="s">
        <v>141</v>
      </c>
      <c r="C538" s="118">
        <v>1.08</v>
      </c>
      <c r="D538" s="118">
        <v>45</v>
      </c>
      <c r="E538" s="118">
        <v>2230</v>
      </c>
      <c r="F538" s="118">
        <v>800</v>
      </c>
      <c r="G538" s="118">
        <v>100</v>
      </c>
      <c r="H538" s="118">
        <v>14</v>
      </c>
      <c r="I538" s="118">
        <v>500</v>
      </c>
      <c r="J538" s="118">
        <v>50</v>
      </c>
      <c r="K538" s="118">
        <v>10</v>
      </c>
      <c r="L538" s="118">
        <v>100</v>
      </c>
      <c r="M538" s="117">
        <v>62300</v>
      </c>
      <c r="N538" s="117">
        <v>429162.5</v>
      </c>
      <c r="O538" s="119">
        <v>-366862.5</v>
      </c>
      <c r="P538" s="117">
        <v>1.1698183924494872</v>
      </c>
      <c r="Q538" s="117">
        <v>62300</v>
      </c>
      <c r="R538" s="119">
        <v>-34125</v>
      </c>
      <c r="S538" s="118">
        <v>671</v>
      </c>
      <c r="T538" s="118">
        <v>0.25633383010432192</v>
      </c>
      <c r="U538" s="117">
        <v>92.846497764530554</v>
      </c>
      <c r="V538" s="90"/>
      <c r="W538" s="90"/>
      <c r="X538" s="90"/>
      <c r="AA538" s="90"/>
      <c r="AB538" s="90"/>
      <c r="AC538" s="90"/>
    </row>
    <row r="539" spans="2:29" x14ac:dyDescent="0.2">
      <c r="B539" s="118" t="s">
        <v>141</v>
      </c>
      <c r="C539" s="118">
        <v>0.46</v>
      </c>
      <c r="D539" s="118">
        <v>45</v>
      </c>
      <c r="E539" s="118">
        <v>2230</v>
      </c>
      <c r="F539" s="118">
        <v>800</v>
      </c>
      <c r="G539" s="118">
        <v>100</v>
      </c>
      <c r="H539" s="118">
        <v>14</v>
      </c>
      <c r="I539" s="118">
        <v>500</v>
      </c>
      <c r="J539" s="118">
        <v>25</v>
      </c>
      <c r="K539" s="118">
        <v>10</v>
      </c>
      <c r="L539" s="118">
        <v>100</v>
      </c>
      <c r="M539" s="117">
        <v>22912.5</v>
      </c>
      <c r="N539" s="117">
        <v>468100</v>
      </c>
      <c r="O539" s="119">
        <v>-445187.5</v>
      </c>
      <c r="P539" s="117">
        <v>1.0514670784781692</v>
      </c>
      <c r="Q539" s="119">
        <v>22912.5</v>
      </c>
      <c r="R539" s="119">
        <v>-38175</v>
      </c>
      <c r="S539" s="118">
        <v>921</v>
      </c>
      <c r="T539" s="118">
        <v>0.28447339847991315</v>
      </c>
      <c r="U539" s="117">
        <v>24.877850162866448</v>
      </c>
      <c r="V539" s="90"/>
      <c r="W539" s="90"/>
      <c r="X539" s="90"/>
      <c r="AA539" s="90"/>
      <c r="AB539" s="90"/>
      <c r="AC539" s="90"/>
    </row>
    <row r="540" spans="2:29" x14ac:dyDescent="0.2">
      <c r="B540" s="118" t="s">
        <v>141</v>
      </c>
      <c r="C540" s="118">
        <v>1.68</v>
      </c>
      <c r="D540" s="118">
        <v>45</v>
      </c>
      <c r="E540" s="118">
        <v>2230</v>
      </c>
      <c r="F540" s="118">
        <v>800</v>
      </c>
      <c r="G540" s="118">
        <v>100</v>
      </c>
      <c r="H540" s="118">
        <v>14</v>
      </c>
      <c r="I540" s="118">
        <v>500</v>
      </c>
      <c r="J540" s="118">
        <v>200</v>
      </c>
      <c r="K540" s="118">
        <v>10</v>
      </c>
      <c r="L540" s="118">
        <v>100</v>
      </c>
      <c r="M540" s="117">
        <v>105475</v>
      </c>
      <c r="N540" s="117">
        <v>326012.5</v>
      </c>
      <c r="O540" s="119">
        <v>-220537.5</v>
      </c>
      <c r="P540" s="117">
        <v>1.4782633339001303</v>
      </c>
      <c r="Q540" s="117">
        <v>105475</v>
      </c>
      <c r="R540" s="119">
        <v>-28462.5</v>
      </c>
      <c r="S540" s="118">
        <v>357</v>
      </c>
      <c r="T540" s="118">
        <v>0.21288515406162464</v>
      </c>
      <c r="U540" s="117">
        <v>295.44817927170868</v>
      </c>
      <c r="V540" s="90"/>
      <c r="W540" s="90"/>
      <c r="X540" s="90"/>
      <c r="AA540" s="90"/>
      <c r="AB540" s="90"/>
      <c r="AC540" s="90"/>
    </row>
    <row r="541" spans="2:29" x14ac:dyDescent="0.2">
      <c r="B541" s="118" t="s">
        <v>141</v>
      </c>
      <c r="C541" s="118">
        <v>1.49</v>
      </c>
      <c r="D541" s="118">
        <v>45</v>
      </c>
      <c r="E541" s="118">
        <v>2230</v>
      </c>
      <c r="F541" s="118">
        <v>800</v>
      </c>
      <c r="G541" s="118">
        <v>100</v>
      </c>
      <c r="H541" s="118">
        <v>14</v>
      </c>
      <c r="I541" s="118">
        <v>500</v>
      </c>
      <c r="J541" s="118">
        <v>175</v>
      </c>
      <c r="K541" s="118">
        <v>10</v>
      </c>
      <c r="L541" s="118">
        <v>100</v>
      </c>
      <c r="M541" s="117">
        <v>85150</v>
      </c>
      <c r="N541" s="117">
        <v>328575</v>
      </c>
      <c r="O541" s="119">
        <v>-243425</v>
      </c>
      <c r="P541" s="117">
        <v>1.349799732977303</v>
      </c>
      <c r="Q541" s="117">
        <v>85150</v>
      </c>
      <c r="R541" s="119">
        <v>-39175</v>
      </c>
      <c r="S541" s="118">
        <v>384</v>
      </c>
      <c r="T541" s="118">
        <v>0.21875</v>
      </c>
      <c r="U541" s="117">
        <v>221.74479166666666</v>
      </c>
      <c r="V541" s="90"/>
      <c r="W541" s="90"/>
      <c r="X541" s="90"/>
      <c r="AA541" s="90"/>
      <c r="AB541" s="90"/>
      <c r="AC541" s="90"/>
    </row>
    <row r="542" spans="2:29" x14ac:dyDescent="0.2">
      <c r="B542" s="118" t="s">
        <v>141</v>
      </c>
      <c r="C542" s="118">
        <v>1.39</v>
      </c>
      <c r="D542" s="118">
        <v>45</v>
      </c>
      <c r="E542" s="118">
        <v>2230</v>
      </c>
      <c r="F542" s="118">
        <v>800</v>
      </c>
      <c r="G542" s="118">
        <v>100</v>
      </c>
      <c r="H542" s="118">
        <v>14</v>
      </c>
      <c r="I542" s="118">
        <v>500</v>
      </c>
      <c r="J542" s="118">
        <v>150</v>
      </c>
      <c r="K542" s="118">
        <v>10</v>
      </c>
      <c r="L542" s="118">
        <v>100</v>
      </c>
      <c r="M542" s="117">
        <v>77362.5</v>
      </c>
      <c r="N542" s="117">
        <v>333862.5</v>
      </c>
      <c r="O542" s="119">
        <v>-256500</v>
      </c>
      <c r="P542" s="117">
        <v>1.3016081871345029</v>
      </c>
      <c r="Q542" s="117">
        <v>77362.5</v>
      </c>
      <c r="R542" s="119">
        <v>-39975</v>
      </c>
      <c r="S542" s="118">
        <v>402</v>
      </c>
      <c r="T542" s="118">
        <v>0.22885572139303484</v>
      </c>
      <c r="U542" s="117">
        <v>192.44402985074626</v>
      </c>
      <c r="V542" s="90"/>
      <c r="W542" s="90"/>
      <c r="X542" s="90"/>
      <c r="AA542" s="90"/>
      <c r="AB542" s="90"/>
      <c r="AC542" s="90"/>
    </row>
    <row r="543" spans="2:29" x14ac:dyDescent="0.2">
      <c r="B543" s="118" t="s">
        <v>141</v>
      </c>
      <c r="C543" s="118">
        <v>0.73</v>
      </c>
      <c r="D543" s="118">
        <v>45</v>
      </c>
      <c r="E543" s="118">
        <v>2230</v>
      </c>
      <c r="F543" s="118">
        <v>800</v>
      </c>
      <c r="G543" s="118">
        <v>100</v>
      </c>
      <c r="H543" s="118">
        <v>14</v>
      </c>
      <c r="I543" s="118">
        <v>500</v>
      </c>
      <c r="J543" s="118">
        <v>125</v>
      </c>
      <c r="K543" s="118">
        <v>10</v>
      </c>
      <c r="L543" s="118">
        <v>100</v>
      </c>
      <c r="M543" s="117">
        <v>41825</v>
      </c>
      <c r="N543" s="117">
        <v>343062.5</v>
      </c>
      <c r="O543" s="119">
        <v>-301237.5</v>
      </c>
      <c r="P543" s="117">
        <v>1.1388439354330055</v>
      </c>
      <c r="Q543" s="117">
        <v>41825</v>
      </c>
      <c r="R543" s="119">
        <v>-43837.5</v>
      </c>
      <c r="S543" s="118">
        <v>443</v>
      </c>
      <c r="T543" s="118">
        <v>0.2144469525959368</v>
      </c>
      <c r="U543" s="117">
        <v>94.413092550790068</v>
      </c>
      <c r="V543" s="90"/>
      <c r="W543" s="90"/>
      <c r="X543" s="90"/>
      <c r="AA543" s="90"/>
      <c r="AB543" s="90"/>
      <c r="AC543" s="90"/>
    </row>
    <row r="544" spans="2:29" x14ac:dyDescent="0.2">
      <c r="B544" s="118" t="s">
        <v>141</v>
      </c>
      <c r="C544" s="118">
        <v>0.83</v>
      </c>
      <c r="D544" s="118">
        <v>45</v>
      </c>
      <c r="E544" s="118">
        <v>2230</v>
      </c>
      <c r="F544" s="118">
        <v>800</v>
      </c>
      <c r="G544" s="118">
        <v>100</v>
      </c>
      <c r="H544" s="118">
        <v>14</v>
      </c>
      <c r="I544" s="118">
        <v>500</v>
      </c>
      <c r="J544" s="118">
        <v>100</v>
      </c>
      <c r="K544" s="118">
        <v>10</v>
      </c>
      <c r="L544" s="118">
        <v>100</v>
      </c>
      <c r="M544" s="117">
        <v>49100</v>
      </c>
      <c r="N544" s="117">
        <v>369412.5</v>
      </c>
      <c r="O544" s="119">
        <v>-320312.5</v>
      </c>
      <c r="P544" s="117">
        <v>1.1532878048780488</v>
      </c>
      <c r="Q544" s="117">
        <v>49100</v>
      </c>
      <c r="R544" s="119">
        <v>-43425</v>
      </c>
      <c r="S544" s="118">
        <v>483</v>
      </c>
      <c r="T544" s="118">
        <v>0.2277432712215321</v>
      </c>
      <c r="U544" s="117">
        <v>101.65631469979296</v>
      </c>
      <c r="V544" s="90"/>
      <c r="W544" s="90"/>
      <c r="X544" s="90"/>
      <c r="AA544" s="90"/>
      <c r="AB544" s="90"/>
      <c r="AC544" s="90"/>
    </row>
    <row r="545" spans="2:29" x14ac:dyDescent="0.2">
      <c r="B545" s="118" t="s">
        <v>141</v>
      </c>
      <c r="C545" s="118">
        <v>0.73</v>
      </c>
      <c r="D545" s="118">
        <v>45</v>
      </c>
      <c r="E545" s="118">
        <v>2230</v>
      </c>
      <c r="F545" s="118">
        <v>800</v>
      </c>
      <c r="G545" s="118">
        <v>100</v>
      </c>
      <c r="H545" s="118">
        <v>14</v>
      </c>
      <c r="I545" s="118">
        <v>450</v>
      </c>
      <c r="J545" s="118">
        <v>75</v>
      </c>
      <c r="K545" s="118">
        <v>10</v>
      </c>
      <c r="L545" s="118">
        <v>100</v>
      </c>
      <c r="M545" s="117">
        <v>42450</v>
      </c>
      <c r="N545" s="117">
        <v>397675</v>
      </c>
      <c r="O545" s="119">
        <v>-355225</v>
      </c>
      <c r="P545" s="117">
        <v>1.1195017242592722</v>
      </c>
      <c r="Q545" s="117">
        <v>42450</v>
      </c>
      <c r="R545" s="119">
        <v>-38450</v>
      </c>
      <c r="S545" s="118">
        <v>579</v>
      </c>
      <c r="T545" s="118">
        <v>0.24525043177892919</v>
      </c>
      <c r="U545" s="117">
        <v>73.316062176165801</v>
      </c>
      <c r="V545" s="90"/>
      <c r="W545" s="90"/>
      <c r="X545" s="90"/>
      <c r="AA545" s="90"/>
      <c r="AB545" s="90"/>
      <c r="AC545" s="90"/>
    </row>
    <row r="546" spans="2:29" x14ac:dyDescent="0.2">
      <c r="B546" s="118" t="s">
        <v>141</v>
      </c>
      <c r="C546" s="118">
        <v>0.81</v>
      </c>
      <c r="D546" s="118">
        <v>45</v>
      </c>
      <c r="E546" s="118">
        <v>2230</v>
      </c>
      <c r="F546" s="118">
        <v>800</v>
      </c>
      <c r="G546" s="118">
        <v>100</v>
      </c>
      <c r="H546" s="118">
        <v>14</v>
      </c>
      <c r="I546" s="118">
        <v>450</v>
      </c>
      <c r="J546" s="118">
        <v>50</v>
      </c>
      <c r="K546" s="118">
        <v>10</v>
      </c>
      <c r="L546" s="118">
        <v>100</v>
      </c>
      <c r="M546" s="117">
        <v>47137.5</v>
      </c>
      <c r="N546" s="117">
        <v>435012.5</v>
      </c>
      <c r="O546" s="119">
        <v>-387875</v>
      </c>
      <c r="P546" s="117">
        <v>1.1215275539800194</v>
      </c>
      <c r="Q546" s="117">
        <v>47137.5</v>
      </c>
      <c r="R546" s="119">
        <v>-39350</v>
      </c>
      <c r="S546" s="118">
        <v>696</v>
      </c>
      <c r="T546" s="118">
        <v>0.25143678160919541</v>
      </c>
      <c r="U546" s="117">
        <v>67.72629310344827</v>
      </c>
      <c r="V546" s="90"/>
      <c r="W546" s="90"/>
      <c r="X546" s="90"/>
      <c r="AA546" s="90"/>
      <c r="AB546" s="90"/>
      <c r="AC546" s="90"/>
    </row>
    <row r="547" spans="2:29" x14ac:dyDescent="0.2">
      <c r="B547" s="118" t="s">
        <v>141</v>
      </c>
      <c r="C547" s="118">
        <v>0.12</v>
      </c>
      <c r="D547" s="118">
        <v>45</v>
      </c>
      <c r="E547" s="118">
        <v>2230</v>
      </c>
      <c r="F547" s="118">
        <v>800</v>
      </c>
      <c r="G547" s="118">
        <v>100</v>
      </c>
      <c r="H547" s="118">
        <v>14</v>
      </c>
      <c r="I547" s="118">
        <v>450</v>
      </c>
      <c r="J547" s="118">
        <v>25</v>
      </c>
      <c r="K547" s="118">
        <v>10</v>
      </c>
      <c r="L547" s="118">
        <v>100</v>
      </c>
      <c r="M547" s="117">
        <v>6012.5</v>
      </c>
      <c r="N547" s="117">
        <v>469400</v>
      </c>
      <c r="O547" s="119">
        <v>-463387.5</v>
      </c>
      <c r="P547" s="117">
        <v>1.0129751018316204</v>
      </c>
      <c r="Q547" s="119">
        <v>6012.5</v>
      </c>
      <c r="R547" s="119">
        <v>-40600</v>
      </c>
      <c r="S547" s="118">
        <v>953</v>
      </c>
      <c r="T547" s="118">
        <v>0.27701993704092343</v>
      </c>
      <c r="U547" s="117">
        <v>6.3090241343126969</v>
      </c>
      <c r="V547" s="90"/>
      <c r="W547" s="90"/>
      <c r="X547" s="90"/>
      <c r="AA547" s="90"/>
      <c r="AB547" s="90"/>
      <c r="AC547" s="90"/>
    </row>
    <row r="548" spans="2:29" x14ac:dyDescent="0.2">
      <c r="B548" s="118" t="s">
        <v>141</v>
      </c>
      <c r="C548" s="118">
        <v>1.35</v>
      </c>
      <c r="D548" s="118">
        <v>45</v>
      </c>
      <c r="E548" s="118">
        <v>2230</v>
      </c>
      <c r="F548" s="118">
        <v>800</v>
      </c>
      <c r="G548" s="118">
        <v>100</v>
      </c>
      <c r="H548" s="118">
        <v>14</v>
      </c>
      <c r="I548" s="118">
        <v>450</v>
      </c>
      <c r="J548" s="118">
        <v>200</v>
      </c>
      <c r="K548" s="118">
        <v>10</v>
      </c>
      <c r="L548" s="118">
        <v>100</v>
      </c>
      <c r="M548" s="117">
        <v>86112.5</v>
      </c>
      <c r="N548" s="117">
        <v>332962.5</v>
      </c>
      <c r="O548" s="119">
        <v>-246850</v>
      </c>
      <c r="P548" s="117">
        <v>1.3488454527040712</v>
      </c>
      <c r="Q548" s="117">
        <v>86112.5</v>
      </c>
      <c r="R548" s="119">
        <v>-26350</v>
      </c>
      <c r="S548" s="118">
        <v>379</v>
      </c>
      <c r="T548" s="118">
        <v>0.20316622691292877</v>
      </c>
      <c r="U548" s="117">
        <v>227.20976253298153</v>
      </c>
      <c r="V548" s="90"/>
      <c r="W548" s="90"/>
      <c r="X548" s="90"/>
      <c r="AA548" s="90"/>
      <c r="AB548" s="90"/>
      <c r="AC548" s="90"/>
    </row>
    <row r="549" spans="2:29" x14ac:dyDescent="0.2">
      <c r="B549" s="118" t="s">
        <v>141</v>
      </c>
      <c r="C549" s="118">
        <v>1.1200000000000001</v>
      </c>
      <c r="D549" s="118">
        <v>45</v>
      </c>
      <c r="E549" s="118">
        <v>2230</v>
      </c>
      <c r="F549" s="118">
        <v>800</v>
      </c>
      <c r="G549" s="118">
        <v>100</v>
      </c>
      <c r="H549" s="118">
        <v>14</v>
      </c>
      <c r="I549" s="118">
        <v>450</v>
      </c>
      <c r="J549" s="118">
        <v>175</v>
      </c>
      <c r="K549" s="118">
        <v>10</v>
      </c>
      <c r="L549" s="118">
        <v>100</v>
      </c>
      <c r="M549" s="117">
        <v>65012.5</v>
      </c>
      <c r="N549" s="117">
        <v>335550</v>
      </c>
      <c r="O549" s="119">
        <v>-270537.5</v>
      </c>
      <c r="P549" s="117">
        <v>1.240308644827427</v>
      </c>
      <c r="Q549" s="117">
        <v>65012.5</v>
      </c>
      <c r="R549" s="119">
        <v>-38925</v>
      </c>
      <c r="S549" s="118">
        <v>406</v>
      </c>
      <c r="T549" s="118">
        <v>0.20935960591133004</v>
      </c>
      <c r="U549" s="117">
        <v>160.12931034482759</v>
      </c>
      <c r="V549" s="90"/>
      <c r="W549" s="90"/>
      <c r="X549" s="90"/>
      <c r="AA549" s="90"/>
      <c r="AB549" s="90"/>
      <c r="AC549" s="90"/>
    </row>
    <row r="550" spans="2:29" x14ac:dyDescent="0.2">
      <c r="B550" s="118" t="s">
        <v>141</v>
      </c>
      <c r="C550" s="118">
        <v>1.03</v>
      </c>
      <c r="D550" s="118">
        <v>45</v>
      </c>
      <c r="E550" s="118">
        <v>2230</v>
      </c>
      <c r="F550" s="118">
        <v>800</v>
      </c>
      <c r="G550" s="118">
        <v>100</v>
      </c>
      <c r="H550" s="118">
        <v>14</v>
      </c>
      <c r="I550" s="118">
        <v>450</v>
      </c>
      <c r="J550" s="118">
        <v>150</v>
      </c>
      <c r="K550" s="118">
        <v>10</v>
      </c>
      <c r="L550" s="118">
        <v>100</v>
      </c>
      <c r="M550" s="117">
        <v>58162.5</v>
      </c>
      <c r="N550" s="117">
        <v>340375</v>
      </c>
      <c r="O550" s="119">
        <v>-282212.5</v>
      </c>
      <c r="P550" s="117">
        <v>1.206094698144129</v>
      </c>
      <c r="Q550" s="117">
        <v>58162.5</v>
      </c>
      <c r="R550" s="119">
        <v>-39725</v>
      </c>
      <c r="S550" s="118">
        <v>423</v>
      </c>
      <c r="T550" s="118">
        <v>0.21985815602836881</v>
      </c>
      <c r="U550" s="117">
        <v>137.5</v>
      </c>
      <c r="V550" s="90"/>
      <c r="W550" s="90"/>
      <c r="X550" s="90"/>
      <c r="AA550" s="90"/>
      <c r="AB550" s="90"/>
      <c r="AC550" s="90"/>
    </row>
    <row r="551" spans="2:29" x14ac:dyDescent="0.2">
      <c r="B551" s="118" t="s">
        <v>141</v>
      </c>
      <c r="C551" s="118">
        <v>0.44</v>
      </c>
      <c r="D551" s="118">
        <v>45</v>
      </c>
      <c r="E551" s="118">
        <v>2230</v>
      </c>
      <c r="F551" s="118">
        <v>800</v>
      </c>
      <c r="G551" s="118">
        <v>100</v>
      </c>
      <c r="H551" s="118">
        <v>14</v>
      </c>
      <c r="I551" s="118">
        <v>450</v>
      </c>
      <c r="J551" s="118">
        <v>125</v>
      </c>
      <c r="K551" s="118">
        <v>10</v>
      </c>
      <c r="L551" s="118">
        <v>100</v>
      </c>
      <c r="M551" s="117">
        <v>25737.5</v>
      </c>
      <c r="N551" s="117">
        <v>348987.5</v>
      </c>
      <c r="O551" s="119">
        <v>-323250</v>
      </c>
      <c r="P551" s="117">
        <v>1.0796210363495746</v>
      </c>
      <c r="Q551" s="117">
        <v>25737.5</v>
      </c>
      <c r="R551" s="119">
        <v>-45487.5</v>
      </c>
      <c r="S551" s="118">
        <v>464</v>
      </c>
      <c r="T551" s="118">
        <v>0.20905172413793102</v>
      </c>
      <c r="U551" s="117">
        <v>55.46875</v>
      </c>
      <c r="V551" s="90"/>
      <c r="W551" s="90"/>
      <c r="X551" s="90"/>
      <c r="AA551" s="90"/>
      <c r="AB551" s="90"/>
      <c r="AC551" s="90"/>
    </row>
    <row r="552" spans="2:29" x14ac:dyDescent="0.2">
      <c r="B552" s="118" t="s">
        <v>141</v>
      </c>
      <c r="C552" s="118">
        <v>0.57999999999999996</v>
      </c>
      <c r="D552" s="118">
        <v>45</v>
      </c>
      <c r="E552" s="118">
        <v>2230</v>
      </c>
      <c r="F552" s="118">
        <v>800</v>
      </c>
      <c r="G552" s="118">
        <v>100</v>
      </c>
      <c r="H552" s="118">
        <v>14</v>
      </c>
      <c r="I552" s="118">
        <v>450</v>
      </c>
      <c r="J552" s="118">
        <v>100</v>
      </c>
      <c r="K552" s="118">
        <v>10</v>
      </c>
      <c r="L552" s="118">
        <v>100</v>
      </c>
      <c r="M552" s="117">
        <v>34650</v>
      </c>
      <c r="N552" s="117">
        <v>375050</v>
      </c>
      <c r="O552" s="119">
        <v>-340400</v>
      </c>
      <c r="P552" s="117">
        <v>1.101792009400705</v>
      </c>
      <c r="Q552" s="117">
        <v>34650</v>
      </c>
      <c r="R552" s="119">
        <v>-44375</v>
      </c>
      <c r="S552" s="118">
        <v>504</v>
      </c>
      <c r="T552" s="118">
        <v>0.22023809523809523</v>
      </c>
      <c r="U552" s="117">
        <v>68.75</v>
      </c>
      <c r="V552" s="90"/>
      <c r="W552" s="90"/>
      <c r="X552" s="90"/>
      <c r="AA552" s="90"/>
      <c r="AB552" s="90"/>
      <c r="AC552" s="90"/>
    </row>
    <row r="553" spans="2:29" x14ac:dyDescent="0.2">
      <c r="B553" s="118" t="s">
        <v>141</v>
      </c>
      <c r="C553" s="118">
        <v>0.99</v>
      </c>
      <c r="D553" s="118">
        <v>45</v>
      </c>
      <c r="E553" s="118">
        <v>2230</v>
      </c>
      <c r="F553" s="118">
        <v>800</v>
      </c>
      <c r="G553" s="118">
        <v>100</v>
      </c>
      <c r="H553" s="118">
        <v>14</v>
      </c>
      <c r="I553" s="118">
        <v>400</v>
      </c>
      <c r="J553" s="118">
        <v>75</v>
      </c>
      <c r="K553" s="118">
        <v>10</v>
      </c>
      <c r="L553" s="118">
        <v>100</v>
      </c>
      <c r="M553" s="117">
        <v>58000</v>
      </c>
      <c r="N553" s="117">
        <v>402862.5</v>
      </c>
      <c r="O553" s="119">
        <v>-344862.5</v>
      </c>
      <c r="P553" s="117">
        <v>1.1681829714741383</v>
      </c>
      <c r="Q553" s="117">
        <v>58000</v>
      </c>
      <c r="R553" s="119">
        <v>-36062.5</v>
      </c>
      <c r="S553" s="118">
        <v>579</v>
      </c>
      <c r="T553" s="118">
        <v>0.24697754749568221</v>
      </c>
      <c r="U553" s="117">
        <v>100.17271157167531</v>
      </c>
      <c r="V553" s="90"/>
      <c r="W553" s="90"/>
      <c r="X553" s="90"/>
      <c r="AA553" s="90"/>
      <c r="AB553" s="90"/>
      <c r="AC553" s="90"/>
    </row>
    <row r="554" spans="2:29" x14ac:dyDescent="0.2">
      <c r="B554" s="118" t="s">
        <v>141</v>
      </c>
      <c r="C554" s="118">
        <v>0.97</v>
      </c>
      <c r="D554" s="118">
        <v>45</v>
      </c>
      <c r="E554" s="118">
        <v>2230</v>
      </c>
      <c r="F554" s="118">
        <v>800</v>
      </c>
      <c r="G554" s="118">
        <v>100</v>
      </c>
      <c r="H554" s="118">
        <v>14</v>
      </c>
      <c r="I554" s="118">
        <v>400</v>
      </c>
      <c r="J554" s="118">
        <v>50</v>
      </c>
      <c r="K554" s="118">
        <v>10</v>
      </c>
      <c r="L554" s="118">
        <v>100</v>
      </c>
      <c r="M554" s="117">
        <v>56725</v>
      </c>
      <c r="N554" s="117">
        <v>440175</v>
      </c>
      <c r="O554" s="119">
        <v>-383450</v>
      </c>
      <c r="P554" s="117">
        <v>1.147933237710262</v>
      </c>
      <c r="Q554" s="117">
        <v>56725</v>
      </c>
      <c r="R554" s="119">
        <v>-37925</v>
      </c>
      <c r="S554" s="118">
        <v>700</v>
      </c>
      <c r="T554" s="118">
        <v>0.25285714285714284</v>
      </c>
      <c r="U554" s="117">
        <v>81.035714285714292</v>
      </c>
      <c r="V554" s="90"/>
      <c r="W554" s="90"/>
      <c r="X554" s="90"/>
      <c r="AA554" s="90"/>
      <c r="AB554" s="90"/>
      <c r="AC554" s="90"/>
    </row>
    <row r="555" spans="2:29" x14ac:dyDescent="0.2">
      <c r="B555" s="118" t="s">
        <v>141</v>
      </c>
      <c r="C555" s="118">
        <v>0.35</v>
      </c>
      <c r="D555" s="118">
        <v>45</v>
      </c>
      <c r="E555" s="118">
        <v>2230</v>
      </c>
      <c r="F555" s="118">
        <v>800</v>
      </c>
      <c r="G555" s="118">
        <v>100</v>
      </c>
      <c r="H555" s="118">
        <v>14</v>
      </c>
      <c r="I555" s="118">
        <v>400</v>
      </c>
      <c r="J555" s="118">
        <v>25</v>
      </c>
      <c r="K555" s="118">
        <v>10</v>
      </c>
      <c r="L555" s="118">
        <v>100</v>
      </c>
      <c r="M555" s="117">
        <v>17700</v>
      </c>
      <c r="N555" s="117">
        <v>479837.5</v>
      </c>
      <c r="O555" s="119">
        <v>-462137.5</v>
      </c>
      <c r="P555" s="117">
        <v>1.0383002894160287</v>
      </c>
      <c r="Q555" s="119">
        <v>17700</v>
      </c>
      <c r="R555" s="119">
        <v>-40962.5</v>
      </c>
      <c r="S555" s="118">
        <v>955</v>
      </c>
      <c r="T555" s="118">
        <v>0.28691099476439791</v>
      </c>
      <c r="U555" s="117">
        <v>18.534031413612567</v>
      </c>
      <c r="V555" s="90"/>
      <c r="W555" s="90"/>
      <c r="X555" s="90"/>
      <c r="AA555" s="90"/>
      <c r="AB555" s="90"/>
      <c r="AC555" s="90"/>
    </row>
    <row r="556" spans="2:29" x14ac:dyDescent="0.2">
      <c r="B556" s="118" t="s">
        <v>141</v>
      </c>
      <c r="C556" s="118">
        <v>1.61</v>
      </c>
      <c r="D556" s="118">
        <v>45</v>
      </c>
      <c r="E556" s="118">
        <v>2230</v>
      </c>
      <c r="F556" s="118">
        <v>800</v>
      </c>
      <c r="G556" s="118">
        <v>100</v>
      </c>
      <c r="H556" s="118">
        <v>14</v>
      </c>
      <c r="I556" s="118">
        <v>400</v>
      </c>
      <c r="J556" s="118">
        <v>200</v>
      </c>
      <c r="K556" s="118">
        <v>10</v>
      </c>
      <c r="L556" s="118">
        <v>100</v>
      </c>
      <c r="M556" s="117">
        <v>102562.5</v>
      </c>
      <c r="N556" s="117">
        <v>340700</v>
      </c>
      <c r="O556" s="119">
        <v>-238137.5</v>
      </c>
      <c r="P556" s="117">
        <v>1.4306860532255525</v>
      </c>
      <c r="Q556" s="117">
        <v>102562.5</v>
      </c>
      <c r="R556" s="119">
        <v>-24012.5</v>
      </c>
      <c r="S556" s="118">
        <v>382</v>
      </c>
      <c r="T556" s="118">
        <v>0.20157068062827224</v>
      </c>
      <c r="U556" s="117">
        <v>268.48821989528795</v>
      </c>
      <c r="V556" s="90"/>
      <c r="W556" s="90"/>
      <c r="X556" s="90"/>
      <c r="AA556" s="90"/>
      <c r="AB556" s="90"/>
      <c r="AC556" s="90"/>
    </row>
    <row r="557" spans="2:29" x14ac:dyDescent="0.2">
      <c r="B557" s="118" t="s">
        <v>141</v>
      </c>
      <c r="C557" s="118">
        <v>1.39</v>
      </c>
      <c r="D557" s="118">
        <v>45</v>
      </c>
      <c r="E557" s="118">
        <v>2230</v>
      </c>
      <c r="F557" s="118">
        <v>800</v>
      </c>
      <c r="G557" s="118">
        <v>100</v>
      </c>
      <c r="H557" s="118">
        <v>14</v>
      </c>
      <c r="I557" s="118">
        <v>400</v>
      </c>
      <c r="J557" s="118">
        <v>175</v>
      </c>
      <c r="K557" s="118">
        <v>10</v>
      </c>
      <c r="L557" s="118">
        <v>100</v>
      </c>
      <c r="M557" s="117">
        <v>80875</v>
      </c>
      <c r="N557" s="117">
        <v>343287.5</v>
      </c>
      <c r="O557" s="119">
        <v>-262412.5</v>
      </c>
      <c r="P557" s="117">
        <v>1.3081979707521554</v>
      </c>
      <c r="Q557" s="117">
        <v>80875</v>
      </c>
      <c r="R557" s="119">
        <v>-33975</v>
      </c>
      <c r="S557" s="118">
        <v>408</v>
      </c>
      <c r="T557" s="118">
        <v>0.20833333333333334</v>
      </c>
      <c r="U557" s="117">
        <v>198.22303921568627</v>
      </c>
      <c r="V557" s="90"/>
      <c r="W557" s="90"/>
      <c r="X557" s="90"/>
      <c r="AA557" s="90"/>
      <c r="AB557" s="90"/>
      <c r="AC557" s="90"/>
    </row>
    <row r="558" spans="2:29" x14ac:dyDescent="0.2">
      <c r="B558" s="118" t="s">
        <v>141</v>
      </c>
      <c r="C558" s="118">
        <v>1.27</v>
      </c>
      <c r="D558" s="118">
        <v>45</v>
      </c>
      <c r="E558" s="118">
        <v>2230</v>
      </c>
      <c r="F558" s="118">
        <v>800</v>
      </c>
      <c r="G558" s="118">
        <v>100</v>
      </c>
      <c r="H558" s="118">
        <v>14</v>
      </c>
      <c r="I558" s="118">
        <v>400</v>
      </c>
      <c r="J558" s="118">
        <v>150</v>
      </c>
      <c r="K558" s="118">
        <v>10</v>
      </c>
      <c r="L558" s="118">
        <v>100</v>
      </c>
      <c r="M558" s="117">
        <v>72275</v>
      </c>
      <c r="N558" s="117">
        <v>348375</v>
      </c>
      <c r="O558" s="119">
        <v>-276100</v>
      </c>
      <c r="P558" s="117">
        <v>1.2617710974284679</v>
      </c>
      <c r="Q558" s="117">
        <v>72275</v>
      </c>
      <c r="R558" s="119">
        <v>-36850</v>
      </c>
      <c r="S558" s="118">
        <v>426</v>
      </c>
      <c r="T558" s="118">
        <v>0.215962441314554</v>
      </c>
      <c r="U558" s="117">
        <v>169.65962441314554</v>
      </c>
      <c r="V558" s="90"/>
      <c r="W558" s="90"/>
      <c r="X558" s="90"/>
      <c r="AA558" s="90"/>
      <c r="AB558" s="90"/>
      <c r="AC558" s="90"/>
    </row>
    <row r="559" spans="2:29" x14ac:dyDescent="0.2">
      <c r="B559" s="118" t="s">
        <v>141</v>
      </c>
      <c r="C559" s="118">
        <v>0.66</v>
      </c>
      <c r="D559" s="118">
        <v>45</v>
      </c>
      <c r="E559" s="118">
        <v>2230</v>
      </c>
      <c r="F559" s="118">
        <v>800</v>
      </c>
      <c r="G559" s="118">
        <v>100</v>
      </c>
      <c r="H559" s="118">
        <v>14</v>
      </c>
      <c r="I559" s="118">
        <v>400</v>
      </c>
      <c r="J559" s="118">
        <v>125</v>
      </c>
      <c r="K559" s="118">
        <v>10</v>
      </c>
      <c r="L559" s="118">
        <v>100</v>
      </c>
      <c r="M559" s="117">
        <v>38900</v>
      </c>
      <c r="N559" s="117">
        <v>355150</v>
      </c>
      <c r="O559" s="119">
        <v>-316250</v>
      </c>
      <c r="P559" s="117">
        <v>1.12300395256917</v>
      </c>
      <c r="Q559" s="117">
        <v>38900</v>
      </c>
      <c r="R559" s="119">
        <v>-44650</v>
      </c>
      <c r="S559" s="118">
        <v>466</v>
      </c>
      <c r="T559" s="118">
        <v>0.20386266094420602</v>
      </c>
      <c r="U559" s="117">
        <v>83.476394849785407</v>
      </c>
      <c r="V559" s="90"/>
      <c r="W559" s="90"/>
      <c r="X559" s="90"/>
      <c r="AA559" s="90"/>
      <c r="AB559" s="90"/>
      <c r="AC559" s="90"/>
    </row>
    <row r="560" spans="2:29" x14ac:dyDescent="0.2">
      <c r="B560" s="118" t="s">
        <v>141</v>
      </c>
      <c r="C560" s="118">
        <v>0.82</v>
      </c>
      <c r="D560" s="118">
        <v>45</v>
      </c>
      <c r="E560" s="118">
        <v>2230</v>
      </c>
      <c r="F560" s="118">
        <v>800</v>
      </c>
      <c r="G560" s="118">
        <v>100</v>
      </c>
      <c r="H560" s="118">
        <v>14</v>
      </c>
      <c r="I560" s="118">
        <v>400</v>
      </c>
      <c r="J560" s="118">
        <v>100</v>
      </c>
      <c r="K560" s="118">
        <v>10</v>
      </c>
      <c r="L560" s="118">
        <v>100</v>
      </c>
      <c r="M560" s="117">
        <v>48975</v>
      </c>
      <c r="N560" s="117">
        <v>381787.5</v>
      </c>
      <c r="O560" s="119">
        <v>-332812.5</v>
      </c>
      <c r="P560" s="117">
        <v>1.1471549295774648</v>
      </c>
      <c r="Q560" s="117">
        <v>48975</v>
      </c>
      <c r="R560" s="119">
        <v>-42700</v>
      </c>
      <c r="S560" s="118">
        <v>504</v>
      </c>
      <c r="T560" s="118">
        <v>0.22023809523809523</v>
      </c>
      <c r="U560" s="117">
        <v>97.172619047619051</v>
      </c>
      <c r="V560" s="90"/>
      <c r="W560" s="90"/>
      <c r="X560" s="90"/>
      <c r="AA560" s="90"/>
      <c r="AB560" s="90"/>
      <c r="AC560" s="90"/>
    </row>
    <row r="561" spans="2:29" x14ac:dyDescent="0.2">
      <c r="B561" s="118" t="s">
        <v>141</v>
      </c>
      <c r="C561" s="118">
        <v>0.85</v>
      </c>
      <c r="D561" s="118">
        <v>45</v>
      </c>
      <c r="E561" s="118">
        <v>2230</v>
      </c>
      <c r="F561" s="118">
        <v>800</v>
      </c>
      <c r="G561" s="118">
        <v>100</v>
      </c>
      <c r="H561" s="118">
        <v>14</v>
      </c>
      <c r="I561" s="118">
        <v>350</v>
      </c>
      <c r="J561" s="118">
        <v>75</v>
      </c>
      <c r="K561" s="118">
        <v>10</v>
      </c>
      <c r="L561" s="118">
        <v>100</v>
      </c>
      <c r="M561" s="117">
        <v>50087.5</v>
      </c>
      <c r="N561" s="117">
        <v>408925</v>
      </c>
      <c r="O561" s="119">
        <v>-358837.5</v>
      </c>
      <c r="P561" s="117">
        <v>1.1395826801825339</v>
      </c>
      <c r="Q561" s="117">
        <v>50087.5</v>
      </c>
      <c r="R561" s="119">
        <v>-43187.5</v>
      </c>
      <c r="S561" s="118">
        <v>590</v>
      </c>
      <c r="T561" s="118">
        <v>0.25084745762711863</v>
      </c>
      <c r="U561" s="117">
        <v>84.894067796610173</v>
      </c>
      <c r="V561" s="90"/>
      <c r="W561" s="90"/>
      <c r="X561" s="90"/>
      <c r="AA561" s="90"/>
      <c r="AB561" s="90"/>
      <c r="AC561" s="90"/>
    </row>
    <row r="562" spans="2:29" x14ac:dyDescent="0.2">
      <c r="B562" s="118" t="s">
        <v>141</v>
      </c>
      <c r="C562" s="118">
        <v>0.81</v>
      </c>
      <c r="D562" s="118">
        <v>45</v>
      </c>
      <c r="E562" s="118">
        <v>2230</v>
      </c>
      <c r="F562" s="118">
        <v>800</v>
      </c>
      <c r="G562" s="118">
        <v>100</v>
      </c>
      <c r="H562" s="118">
        <v>14</v>
      </c>
      <c r="I562" s="118">
        <v>350</v>
      </c>
      <c r="J562" s="118">
        <v>50</v>
      </c>
      <c r="K562" s="118">
        <v>10</v>
      </c>
      <c r="L562" s="118">
        <v>100</v>
      </c>
      <c r="M562" s="117">
        <v>47400</v>
      </c>
      <c r="N562" s="117">
        <v>441937.5</v>
      </c>
      <c r="O562" s="119">
        <v>-394537.5</v>
      </c>
      <c r="P562" s="117">
        <v>1.1201406710388746</v>
      </c>
      <c r="Q562" s="117">
        <v>47400</v>
      </c>
      <c r="R562" s="119">
        <v>-46137.5</v>
      </c>
      <c r="S562" s="118">
        <v>713</v>
      </c>
      <c r="T562" s="118">
        <v>0.2594670406732118</v>
      </c>
      <c r="U562" s="117">
        <v>66.479663394109394</v>
      </c>
      <c r="V562" s="90"/>
      <c r="W562" s="90"/>
      <c r="X562" s="90"/>
      <c r="AA562" s="90"/>
      <c r="AB562" s="90"/>
      <c r="AC562" s="90"/>
    </row>
    <row r="563" spans="2:29" x14ac:dyDescent="0.2">
      <c r="B563" s="118" t="s">
        <v>141</v>
      </c>
      <c r="C563" s="118">
        <v>0.06</v>
      </c>
      <c r="D563" s="118">
        <v>45</v>
      </c>
      <c r="E563" s="118">
        <v>2230</v>
      </c>
      <c r="F563" s="118">
        <v>800</v>
      </c>
      <c r="G563" s="118">
        <v>100</v>
      </c>
      <c r="H563" s="118">
        <v>14</v>
      </c>
      <c r="I563" s="118">
        <v>350</v>
      </c>
      <c r="J563" s="118">
        <v>25</v>
      </c>
      <c r="K563" s="118">
        <v>10</v>
      </c>
      <c r="L563" s="118">
        <v>100</v>
      </c>
      <c r="M563" s="117">
        <v>3162.5</v>
      </c>
      <c r="N563" s="117">
        <v>478950</v>
      </c>
      <c r="O563" s="119">
        <v>-475787.5</v>
      </c>
      <c r="P563" s="117">
        <v>1.0066468749178992</v>
      </c>
      <c r="Q563" s="119">
        <v>3162.5</v>
      </c>
      <c r="R563" s="119">
        <v>-46750</v>
      </c>
      <c r="S563" s="118">
        <v>969</v>
      </c>
      <c r="T563" s="118">
        <v>0.27966976264189886</v>
      </c>
      <c r="U563" s="117">
        <v>3.2636738906088749</v>
      </c>
      <c r="V563" s="90"/>
      <c r="W563" s="90"/>
      <c r="X563" s="90"/>
      <c r="AA563" s="90"/>
      <c r="AB563" s="90"/>
      <c r="AC563" s="90"/>
    </row>
    <row r="564" spans="2:29" x14ac:dyDescent="0.2">
      <c r="B564" s="118" t="s">
        <v>141</v>
      </c>
      <c r="C564" s="118">
        <v>1.5</v>
      </c>
      <c r="D564" s="118">
        <v>45</v>
      </c>
      <c r="E564" s="118">
        <v>2230</v>
      </c>
      <c r="F564" s="118">
        <v>800</v>
      </c>
      <c r="G564" s="118">
        <v>100</v>
      </c>
      <c r="H564" s="118">
        <v>14</v>
      </c>
      <c r="I564" s="118">
        <v>350</v>
      </c>
      <c r="J564" s="118">
        <v>200</v>
      </c>
      <c r="K564" s="118">
        <v>10</v>
      </c>
      <c r="L564" s="118">
        <v>100</v>
      </c>
      <c r="M564" s="117">
        <v>96200</v>
      </c>
      <c r="N564" s="117">
        <v>344537.5</v>
      </c>
      <c r="O564" s="119">
        <v>-248337.5</v>
      </c>
      <c r="P564" s="117">
        <v>1.3873760507374038</v>
      </c>
      <c r="Q564" s="117">
        <v>96200</v>
      </c>
      <c r="R564" s="119">
        <v>-26575</v>
      </c>
      <c r="S564" s="118">
        <v>395</v>
      </c>
      <c r="T564" s="118">
        <v>0.2</v>
      </c>
      <c r="U564" s="117">
        <v>243.54430379746836</v>
      </c>
      <c r="V564" s="90"/>
      <c r="W564" s="90"/>
      <c r="X564" s="90"/>
      <c r="AA564" s="90"/>
      <c r="AB564" s="90"/>
      <c r="AC564" s="90"/>
    </row>
    <row r="565" spans="2:29" x14ac:dyDescent="0.2">
      <c r="B565" s="118" t="s">
        <v>141</v>
      </c>
      <c r="C565" s="118">
        <v>1.27</v>
      </c>
      <c r="D565" s="118">
        <v>45</v>
      </c>
      <c r="E565" s="118">
        <v>2230</v>
      </c>
      <c r="F565" s="118">
        <v>800</v>
      </c>
      <c r="G565" s="118">
        <v>100</v>
      </c>
      <c r="H565" s="118">
        <v>14</v>
      </c>
      <c r="I565" s="118">
        <v>350</v>
      </c>
      <c r="J565" s="118">
        <v>175</v>
      </c>
      <c r="K565" s="118">
        <v>10</v>
      </c>
      <c r="L565" s="118">
        <v>100</v>
      </c>
      <c r="M565" s="117">
        <v>74475</v>
      </c>
      <c r="N565" s="117">
        <v>347225</v>
      </c>
      <c r="O565" s="119">
        <v>-272750</v>
      </c>
      <c r="P565" s="117">
        <v>1.2730522456461961</v>
      </c>
      <c r="Q565" s="117">
        <v>74475</v>
      </c>
      <c r="R565" s="119">
        <v>-38600</v>
      </c>
      <c r="S565" s="118">
        <v>421</v>
      </c>
      <c r="T565" s="118">
        <v>0.20665083135391923</v>
      </c>
      <c r="U565" s="117">
        <v>176.90023752969122</v>
      </c>
      <c r="V565" s="90"/>
      <c r="W565" s="90"/>
      <c r="X565" s="90"/>
      <c r="AA565" s="90"/>
      <c r="AB565" s="90"/>
      <c r="AC565" s="90"/>
    </row>
    <row r="566" spans="2:29" x14ac:dyDescent="0.2">
      <c r="B566" s="118" t="s">
        <v>141</v>
      </c>
      <c r="C566" s="118">
        <v>1.1399999999999999</v>
      </c>
      <c r="D566" s="118">
        <v>45</v>
      </c>
      <c r="E566" s="118">
        <v>2230</v>
      </c>
      <c r="F566" s="118">
        <v>800</v>
      </c>
      <c r="G566" s="118">
        <v>100</v>
      </c>
      <c r="H566" s="118">
        <v>14</v>
      </c>
      <c r="I566" s="118">
        <v>350</v>
      </c>
      <c r="J566" s="118">
        <v>150</v>
      </c>
      <c r="K566" s="118">
        <v>10</v>
      </c>
      <c r="L566" s="118">
        <v>100</v>
      </c>
      <c r="M566" s="117">
        <v>65587.5</v>
      </c>
      <c r="N566" s="117">
        <v>352500</v>
      </c>
      <c r="O566" s="119">
        <v>-286912.5</v>
      </c>
      <c r="P566" s="117">
        <v>1.228597568945236</v>
      </c>
      <c r="Q566" s="117">
        <v>65587.5</v>
      </c>
      <c r="R566" s="119">
        <v>-41700</v>
      </c>
      <c r="S566" s="118">
        <v>440</v>
      </c>
      <c r="T566" s="118">
        <v>0.21363636363636362</v>
      </c>
      <c r="U566" s="117">
        <v>149.0625</v>
      </c>
      <c r="V566" s="90"/>
      <c r="W566" s="90"/>
      <c r="X566" s="90"/>
      <c r="AA566" s="90"/>
      <c r="AB566" s="90"/>
      <c r="AC566" s="90"/>
    </row>
    <row r="567" spans="2:29" x14ac:dyDescent="0.2">
      <c r="B567" s="118" t="s">
        <v>141</v>
      </c>
      <c r="C567" s="118">
        <v>0.53</v>
      </c>
      <c r="D567" s="118">
        <v>45</v>
      </c>
      <c r="E567" s="118">
        <v>2230</v>
      </c>
      <c r="F567" s="118">
        <v>800</v>
      </c>
      <c r="G567" s="118">
        <v>100</v>
      </c>
      <c r="H567" s="118">
        <v>14</v>
      </c>
      <c r="I567" s="118">
        <v>350</v>
      </c>
      <c r="J567" s="118">
        <v>125</v>
      </c>
      <c r="K567" s="118">
        <v>10</v>
      </c>
      <c r="L567" s="118">
        <v>100</v>
      </c>
      <c r="M567" s="117">
        <v>31312.5</v>
      </c>
      <c r="N567" s="117">
        <v>359162.5</v>
      </c>
      <c r="O567" s="119">
        <v>-327850</v>
      </c>
      <c r="P567" s="117">
        <v>1.0955086167454628</v>
      </c>
      <c r="Q567" s="117">
        <v>31312.5</v>
      </c>
      <c r="R567" s="119">
        <v>-46325</v>
      </c>
      <c r="S567" s="118">
        <v>479</v>
      </c>
      <c r="T567" s="118">
        <v>0.20250521920668058</v>
      </c>
      <c r="U567" s="117">
        <v>65.370563674321502</v>
      </c>
      <c r="V567" s="90"/>
      <c r="W567" s="90"/>
      <c r="X567" s="90"/>
      <c r="AA567" s="90"/>
      <c r="AB567" s="90"/>
      <c r="AC567" s="90"/>
    </row>
    <row r="568" spans="2:29" x14ac:dyDescent="0.2">
      <c r="B568" s="118" t="s">
        <v>141</v>
      </c>
      <c r="C568" s="118">
        <v>0.65</v>
      </c>
      <c r="D568" s="118">
        <v>45</v>
      </c>
      <c r="E568" s="118">
        <v>2230</v>
      </c>
      <c r="F568" s="118">
        <v>800</v>
      </c>
      <c r="G568" s="118">
        <v>100</v>
      </c>
      <c r="H568" s="118">
        <v>14</v>
      </c>
      <c r="I568" s="118">
        <v>350</v>
      </c>
      <c r="J568" s="118">
        <v>100</v>
      </c>
      <c r="K568" s="118">
        <v>10</v>
      </c>
      <c r="L568" s="118">
        <v>100</v>
      </c>
      <c r="M568" s="117">
        <v>39275</v>
      </c>
      <c r="N568" s="117">
        <v>385987.5</v>
      </c>
      <c r="O568" s="119">
        <v>-346712.5</v>
      </c>
      <c r="P568" s="117">
        <v>1.113278292533439</v>
      </c>
      <c r="Q568" s="117">
        <v>39275</v>
      </c>
      <c r="R568" s="119">
        <v>-48612.5</v>
      </c>
      <c r="S568" s="118">
        <v>518</v>
      </c>
      <c r="T568" s="118">
        <v>0.21814671814671815</v>
      </c>
      <c r="U568" s="117">
        <v>75.820463320463318</v>
      </c>
      <c r="V568" s="90"/>
      <c r="W568" s="90"/>
      <c r="X568" s="90"/>
      <c r="AA568" s="90"/>
      <c r="AB568" s="90"/>
      <c r="AC568" s="90"/>
    </row>
    <row r="569" spans="2:29" x14ac:dyDescent="0.2">
      <c r="B569" s="118" t="s">
        <v>141</v>
      </c>
      <c r="C569" s="118">
        <v>0.93</v>
      </c>
      <c r="D569" s="118">
        <v>45</v>
      </c>
      <c r="E569" s="118">
        <v>2230</v>
      </c>
      <c r="F569" s="118">
        <v>800</v>
      </c>
      <c r="G569" s="118">
        <v>100</v>
      </c>
      <c r="H569" s="118">
        <v>14</v>
      </c>
      <c r="I569" s="118">
        <v>300</v>
      </c>
      <c r="J569" s="118">
        <v>75</v>
      </c>
      <c r="K569" s="118">
        <v>10</v>
      </c>
      <c r="L569" s="118">
        <v>100</v>
      </c>
      <c r="M569" s="117">
        <v>55662.5</v>
      </c>
      <c r="N569" s="117">
        <v>422000</v>
      </c>
      <c r="O569" s="119">
        <v>-366337.5</v>
      </c>
      <c r="P569" s="117">
        <v>1.1519432217558945</v>
      </c>
      <c r="Q569" s="117">
        <v>55662.5</v>
      </c>
      <c r="R569" s="119">
        <v>-43900</v>
      </c>
      <c r="S569" s="118">
        <v>586</v>
      </c>
      <c r="T569" s="118">
        <v>0.26279863481228671</v>
      </c>
      <c r="U569" s="117">
        <v>94.987201365187715</v>
      </c>
      <c r="V569" s="90"/>
      <c r="W569" s="90"/>
      <c r="X569" s="90"/>
      <c r="AA569" s="90"/>
      <c r="AB569" s="90"/>
      <c r="AC569" s="90"/>
    </row>
    <row r="570" spans="2:29" x14ac:dyDescent="0.2">
      <c r="B570" s="118" t="s">
        <v>141</v>
      </c>
      <c r="C570" s="118">
        <v>0.89</v>
      </c>
      <c r="D570" s="118">
        <v>45</v>
      </c>
      <c r="E570" s="118">
        <v>2230</v>
      </c>
      <c r="F570" s="118">
        <v>800</v>
      </c>
      <c r="G570" s="118">
        <v>100</v>
      </c>
      <c r="H570" s="118">
        <v>14</v>
      </c>
      <c r="I570" s="118">
        <v>300</v>
      </c>
      <c r="J570" s="118">
        <v>50</v>
      </c>
      <c r="K570" s="118">
        <v>10</v>
      </c>
      <c r="L570" s="118">
        <v>100</v>
      </c>
      <c r="M570" s="117">
        <v>52525</v>
      </c>
      <c r="N570" s="117">
        <v>455325</v>
      </c>
      <c r="O570" s="119">
        <v>-402800</v>
      </c>
      <c r="P570" s="117">
        <v>1.1303997020854022</v>
      </c>
      <c r="Q570" s="117">
        <v>52525</v>
      </c>
      <c r="R570" s="119">
        <v>-46500</v>
      </c>
      <c r="S570" s="118">
        <v>706</v>
      </c>
      <c r="T570" s="118">
        <v>0.2719546742209632</v>
      </c>
      <c r="U570" s="117">
        <v>74.398016997167133</v>
      </c>
      <c r="V570" s="90"/>
      <c r="W570" s="90"/>
      <c r="X570" s="90"/>
      <c r="AA570" s="90"/>
      <c r="AB570" s="90"/>
      <c r="AC570" s="90"/>
    </row>
    <row r="571" spans="2:29" x14ac:dyDescent="0.2">
      <c r="B571" s="118" t="s">
        <v>141</v>
      </c>
      <c r="C571" s="118">
        <v>0.01</v>
      </c>
      <c r="D571" s="118">
        <v>45</v>
      </c>
      <c r="E571" s="118">
        <v>2230</v>
      </c>
      <c r="F571" s="118">
        <v>800</v>
      </c>
      <c r="G571" s="118">
        <v>100</v>
      </c>
      <c r="H571" s="118">
        <v>14</v>
      </c>
      <c r="I571" s="118">
        <v>300</v>
      </c>
      <c r="J571" s="118">
        <v>25</v>
      </c>
      <c r="K571" s="118">
        <v>10</v>
      </c>
      <c r="L571" s="118">
        <v>100</v>
      </c>
      <c r="M571" s="117">
        <v>700</v>
      </c>
      <c r="N571" s="117">
        <v>488137.5</v>
      </c>
      <c r="O571" s="119">
        <v>-487437.5</v>
      </c>
      <c r="P571" s="117">
        <v>1.0014360815489165</v>
      </c>
      <c r="Q571" s="119">
        <v>700</v>
      </c>
      <c r="R571" s="119">
        <v>-49487.5</v>
      </c>
      <c r="S571" s="118">
        <v>967</v>
      </c>
      <c r="T571" s="118">
        <v>0.28852119958634953</v>
      </c>
      <c r="U571" s="117">
        <v>0.72388831437435364</v>
      </c>
      <c r="V571" s="90"/>
      <c r="W571" s="90"/>
      <c r="X571" s="90"/>
      <c r="AA571" s="90"/>
      <c r="AB571" s="90"/>
      <c r="AC571" s="90"/>
    </row>
    <row r="572" spans="2:29" x14ac:dyDescent="0.2">
      <c r="B572" s="118" t="s">
        <v>141</v>
      </c>
      <c r="C572" s="118">
        <v>1.56</v>
      </c>
      <c r="D572" s="118">
        <v>45</v>
      </c>
      <c r="E572" s="118">
        <v>2230</v>
      </c>
      <c r="F572" s="118">
        <v>800</v>
      </c>
      <c r="G572" s="118">
        <v>100</v>
      </c>
      <c r="H572" s="118">
        <v>14</v>
      </c>
      <c r="I572" s="118">
        <v>300</v>
      </c>
      <c r="J572" s="118">
        <v>200</v>
      </c>
      <c r="K572" s="118">
        <v>10</v>
      </c>
      <c r="L572" s="118">
        <v>100</v>
      </c>
      <c r="M572" s="117">
        <v>101087.5</v>
      </c>
      <c r="N572" s="117">
        <v>355737.5</v>
      </c>
      <c r="O572" s="119">
        <v>-254650</v>
      </c>
      <c r="P572" s="117">
        <v>1.3969664245042215</v>
      </c>
      <c r="Q572" s="117">
        <v>101087.5</v>
      </c>
      <c r="R572" s="119">
        <v>-25900</v>
      </c>
      <c r="S572" s="118">
        <v>393</v>
      </c>
      <c r="T572" s="118">
        <v>0.21374045801526717</v>
      </c>
      <c r="U572" s="117">
        <v>257.22010178117046</v>
      </c>
      <c r="V572" s="90"/>
      <c r="W572" s="90"/>
      <c r="X572" s="90"/>
      <c r="AA572" s="90"/>
      <c r="AB572" s="90"/>
      <c r="AC572" s="90"/>
    </row>
    <row r="573" spans="2:29" x14ac:dyDescent="0.2">
      <c r="B573" s="118" t="s">
        <v>141</v>
      </c>
      <c r="C573" s="118">
        <v>1.35</v>
      </c>
      <c r="D573" s="118">
        <v>45</v>
      </c>
      <c r="E573" s="118">
        <v>2230</v>
      </c>
      <c r="F573" s="118">
        <v>800</v>
      </c>
      <c r="G573" s="118">
        <v>100</v>
      </c>
      <c r="H573" s="118">
        <v>14</v>
      </c>
      <c r="I573" s="118">
        <v>300</v>
      </c>
      <c r="J573" s="118">
        <v>175</v>
      </c>
      <c r="K573" s="118">
        <v>10</v>
      </c>
      <c r="L573" s="118">
        <v>100</v>
      </c>
      <c r="M573" s="117">
        <v>79900</v>
      </c>
      <c r="N573" s="117">
        <v>358425</v>
      </c>
      <c r="O573" s="119">
        <v>-278525</v>
      </c>
      <c r="P573" s="117">
        <v>1.2868683242078809</v>
      </c>
      <c r="Q573" s="117">
        <v>79900</v>
      </c>
      <c r="R573" s="119">
        <v>-36800</v>
      </c>
      <c r="S573" s="118">
        <v>418</v>
      </c>
      <c r="T573" s="118">
        <v>0.22009569377990432</v>
      </c>
      <c r="U573" s="117">
        <v>191.14832535885168</v>
      </c>
      <c r="V573" s="90"/>
      <c r="W573" s="90"/>
      <c r="X573" s="90"/>
      <c r="AA573" s="90"/>
      <c r="AB573" s="90"/>
      <c r="AC573" s="90"/>
    </row>
    <row r="574" spans="2:29" x14ac:dyDescent="0.2">
      <c r="B574" s="118" t="s">
        <v>141</v>
      </c>
      <c r="C574" s="118">
        <v>1.21</v>
      </c>
      <c r="D574" s="118">
        <v>45</v>
      </c>
      <c r="E574" s="118">
        <v>2230</v>
      </c>
      <c r="F574" s="118">
        <v>800</v>
      </c>
      <c r="G574" s="118">
        <v>100</v>
      </c>
      <c r="H574" s="118">
        <v>14</v>
      </c>
      <c r="I574" s="118">
        <v>300</v>
      </c>
      <c r="J574" s="118">
        <v>150</v>
      </c>
      <c r="K574" s="118">
        <v>10</v>
      </c>
      <c r="L574" s="118">
        <v>100</v>
      </c>
      <c r="M574" s="117">
        <v>70487.5</v>
      </c>
      <c r="N574" s="117">
        <v>363300</v>
      </c>
      <c r="O574" s="119">
        <v>-292812.5</v>
      </c>
      <c r="P574" s="117">
        <v>1.2407257203842048</v>
      </c>
      <c r="Q574" s="117">
        <v>70487.5</v>
      </c>
      <c r="R574" s="119">
        <v>-40025</v>
      </c>
      <c r="S574" s="118">
        <v>438</v>
      </c>
      <c r="T574" s="118">
        <v>0.22831050228310501</v>
      </c>
      <c r="U574" s="117">
        <v>160.93036529680364</v>
      </c>
      <c r="V574" s="90"/>
      <c r="W574" s="90"/>
      <c r="X574" s="90"/>
      <c r="AA574" s="90"/>
      <c r="AB574" s="90"/>
      <c r="AC574" s="90"/>
    </row>
    <row r="575" spans="2:29" x14ac:dyDescent="0.2">
      <c r="B575" s="118" t="s">
        <v>141</v>
      </c>
      <c r="C575" s="118">
        <v>0.64</v>
      </c>
      <c r="D575" s="118">
        <v>45</v>
      </c>
      <c r="E575" s="118">
        <v>2230</v>
      </c>
      <c r="F575" s="118">
        <v>800</v>
      </c>
      <c r="G575" s="118">
        <v>100</v>
      </c>
      <c r="H575" s="118">
        <v>14</v>
      </c>
      <c r="I575" s="118">
        <v>300</v>
      </c>
      <c r="J575" s="118">
        <v>125</v>
      </c>
      <c r="K575" s="118">
        <v>10</v>
      </c>
      <c r="L575" s="118">
        <v>100</v>
      </c>
      <c r="M575" s="117">
        <v>38250</v>
      </c>
      <c r="N575" s="117">
        <v>369912.5</v>
      </c>
      <c r="O575" s="119">
        <v>-331662.5</v>
      </c>
      <c r="P575" s="117">
        <v>1.1153280820110805</v>
      </c>
      <c r="Q575" s="117">
        <v>38250</v>
      </c>
      <c r="R575" s="119">
        <v>-44050</v>
      </c>
      <c r="S575" s="118">
        <v>474</v>
      </c>
      <c r="T575" s="118">
        <v>0.21518987341772153</v>
      </c>
      <c r="U575" s="117">
        <v>80.696202531645568</v>
      </c>
      <c r="V575" s="90"/>
      <c r="W575" s="90"/>
      <c r="X575" s="90"/>
      <c r="AA575" s="90"/>
      <c r="AB575" s="90"/>
      <c r="AC575" s="90"/>
    </row>
    <row r="576" spans="2:29" x14ac:dyDescent="0.2">
      <c r="B576" s="118" t="s">
        <v>141</v>
      </c>
      <c r="C576" s="118">
        <v>0.75</v>
      </c>
      <c r="D576" s="118">
        <v>45</v>
      </c>
      <c r="E576" s="118">
        <v>2230</v>
      </c>
      <c r="F576" s="118">
        <v>800</v>
      </c>
      <c r="G576" s="118">
        <v>100</v>
      </c>
      <c r="H576" s="118">
        <v>14</v>
      </c>
      <c r="I576" s="118">
        <v>300</v>
      </c>
      <c r="J576" s="118">
        <v>100</v>
      </c>
      <c r="K576" s="118">
        <v>10</v>
      </c>
      <c r="L576" s="118">
        <v>100</v>
      </c>
      <c r="M576" s="117">
        <v>46050</v>
      </c>
      <c r="N576" s="117">
        <v>396737.5</v>
      </c>
      <c r="O576" s="119">
        <v>-350687.5</v>
      </c>
      <c r="P576" s="117">
        <v>1.1313134913562646</v>
      </c>
      <c r="Q576" s="117">
        <v>46050</v>
      </c>
      <c r="R576" s="119">
        <v>-47337.5</v>
      </c>
      <c r="S576" s="118">
        <v>514</v>
      </c>
      <c r="T576" s="118">
        <v>0.22957198443579765</v>
      </c>
      <c r="U576" s="117">
        <v>89.591439688715951</v>
      </c>
      <c r="V576" s="90"/>
      <c r="W576" s="90"/>
      <c r="X576" s="90"/>
      <c r="AA576" s="90"/>
      <c r="AB576" s="90"/>
      <c r="AC576" s="90"/>
    </row>
    <row r="577" spans="2:29" x14ac:dyDescent="0.2">
      <c r="B577" s="118" t="s">
        <v>141</v>
      </c>
      <c r="C577" s="118">
        <v>0.93</v>
      </c>
      <c r="D577" s="118">
        <v>45</v>
      </c>
      <c r="E577" s="118">
        <v>2230</v>
      </c>
      <c r="F577" s="118">
        <v>800</v>
      </c>
      <c r="G577" s="118">
        <v>100</v>
      </c>
      <c r="H577" s="118">
        <v>14</v>
      </c>
      <c r="I577" s="118">
        <v>250</v>
      </c>
      <c r="J577" s="118">
        <v>75</v>
      </c>
      <c r="K577" s="118">
        <v>10</v>
      </c>
      <c r="L577" s="118">
        <v>100</v>
      </c>
      <c r="M577" s="117">
        <v>56262.5</v>
      </c>
      <c r="N577" s="117">
        <v>430412.5</v>
      </c>
      <c r="O577" s="119">
        <v>-374150</v>
      </c>
      <c r="P577" s="117">
        <v>1.1503741814780168</v>
      </c>
      <c r="Q577" s="117">
        <v>56262.5</v>
      </c>
      <c r="R577" s="119">
        <v>-43662.5</v>
      </c>
      <c r="S577" s="118">
        <v>608</v>
      </c>
      <c r="T577" s="118">
        <v>0.25986842105263158</v>
      </c>
      <c r="U577" s="117">
        <v>92.53700657894737</v>
      </c>
      <c r="V577" s="90"/>
      <c r="W577" s="90"/>
      <c r="X577" s="90"/>
      <c r="AA577" s="90"/>
      <c r="AB577" s="90"/>
      <c r="AC577" s="90"/>
    </row>
    <row r="578" spans="2:29" x14ac:dyDescent="0.2">
      <c r="B578" s="118" t="s">
        <v>141</v>
      </c>
      <c r="C578" s="118">
        <v>1</v>
      </c>
      <c r="D578" s="118">
        <v>45</v>
      </c>
      <c r="E578" s="118">
        <v>2230</v>
      </c>
      <c r="F578" s="118">
        <v>800</v>
      </c>
      <c r="G578" s="118">
        <v>100</v>
      </c>
      <c r="H578" s="118">
        <v>14</v>
      </c>
      <c r="I578" s="118">
        <v>250</v>
      </c>
      <c r="J578" s="118">
        <v>50</v>
      </c>
      <c r="K578" s="118">
        <v>10</v>
      </c>
      <c r="L578" s="118">
        <v>100</v>
      </c>
      <c r="M578" s="117">
        <v>59562.5</v>
      </c>
      <c r="N578" s="117">
        <v>463837.5</v>
      </c>
      <c r="O578" s="119">
        <v>-404275</v>
      </c>
      <c r="P578" s="117">
        <v>1.1473316430647456</v>
      </c>
      <c r="Q578" s="117">
        <v>59562.5</v>
      </c>
      <c r="R578" s="119">
        <v>-46487.5</v>
      </c>
      <c r="S578" s="118">
        <v>723</v>
      </c>
      <c r="T578" s="118">
        <v>0.27385892116182575</v>
      </c>
      <c r="U578" s="117">
        <v>82.382434301521442</v>
      </c>
      <c r="V578" s="90"/>
      <c r="W578" s="90"/>
      <c r="X578" s="90"/>
      <c r="AA578" s="90"/>
      <c r="AB578" s="90"/>
      <c r="AC578" s="90"/>
    </row>
    <row r="579" spans="2:29" x14ac:dyDescent="0.2">
      <c r="B579" s="118" t="s">
        <v>141</v>
      </c>
      <c r="C579" s="118">
        <v>0.26</v>
      </c>
      <c r="D579" s="118">
        <v>45</v>
      </c>
      <c r="E579" s="118">
        <v>2230</v>
      </c>
      <c r="F579" s="118">
        <v>800</v>
      </c>
      <c r="G579" s="118">
        <v>100</v>
      </c>
      <c r="H579" s="118">
        <v>14</v>
      </c>
      <c r="I579" s="118">
        <v>250</v>
      </c>
      <c r="J579" s="118">
        <v>25</v>
      </c>
      <c r="K579" s="118">
        <v>10</v>
      </c>
      <c r="L579" s="118">
        <v>100</v>
      </c>
      <c r="M579" s="117">
        <v>13175</v>
      </c>
      <c r="N579" s="117">
        <v>496750</v>
      </c>
      <c r="O579" s="119">
        <v>-483575</v>
      </c>
      <c r="P579" s="117">
        <v>1.0272449981905598</v>
      </c>
      <c r="Q579" s="119">
        <v>13175</v>
      </c>
      <c r="R579" s="119">
        <v>-42800</v>
      </c>
      <c r="S579" s="118">
        <v>983</v>
      </c>
      <c r="T579" s="118">
        <v>0.29501525940996948</v>
      </c>
      <c r="U579" s="117">
        <v>13.402848423194303</v>
      </c>
      <c r="V579" s="90"/>
      <c r="W579" s="90"/>
      <c r="X579" s="90"/>
      <c r="AA579" s="90"/>
      <c r="AB579" s="90"/>
      <c r="AC579" s="90"/>
    </row>
    <row r="580" spans="2:29" x14ac:dyDescent="0.2">
      <c r="B580" s="118" t="s">
        <v>141</v>
      </c>
      <c r="C580" s="118">
        <v>1.51</v>
      </c>
      <c r="D580" s="118">
        <v>45</v>
      </c>
      <c r="E580" s="118">
        <v>2230</v>
      </c>
      <c r="F580" s="118">
        <v>800</v>
      </c>
      <c r="G580" s="118">
        <v>100</v>
      </c>
      <c r="H580" s="118">
        <v>14</v>
      </c>
      <c r="I580" s="118">
        <v>250</v>
      </c>
      <c r="J580" s="118">
        <v>200</v>
      </c>
      <c r="K580" s="118">
        <v>10</v>
      </c>
      <c r="L580" s="118">
        <v>100</v>
      </c>
      <c r="M580" s="117">
        <v>99375</v>
      </c>
      <c r="N580" s="117">
        <v>365387.5</v>
      </c>
      <c r="O580" s="119">
        <v>-266012.5</v>
      </c>
      <c r="P580" s="117">
        <v>1.3735726704572153</v>
      </c>
      <c r="Q580" s="117">
        <v>99375</v>
      </c>
      <c r="R580" s="119">
        <v>-26750</v>
      </c>
      <c r="S580" s="118">
        <v>414</v>
      </c>
      <c r="T580" s="118">
        <v>0.21497584541062803</v>
      </c>
      <c r="U580" s="117">
        <v>240.03623188405797</v>
      </c>
      <c r="V580" s="90"/>
      <c r="W580" s="90"/>
      <c r="X580" s="90"/>
      <c r="AA580" s="90"/>
      <c r="AB580" s="90"/>
      <c r="AC580" s="90"/>
    </row>
    <row r="581" spans="2:29" x14ac:dyDescent="0.2">
      <c r="B581" s="118" t="s">
        <v>141</v>
      </c>
      <c r="C581" s="118">
        <v>1.29</v>
      </c>
      <c r="D581" s="118">
        <v>45</v>
      </c>
      <c r="E581" s="118">
        <v>2230</v>
      </c>
      <c r="F581" s="118">
        <v>800</v>
      </c>
      <c r="G581" s="118">
        <v>100</v>
      </c>
      <c r="H581" s="118">
        <v>14</v>
      </c>
      <c r="I581" s="118">
        <v>250</v>
      </c>
      <c r="J581" s="118">
        <v>175</v>
      </c>
      <c r="K581" s="118">
        <v>10</v>
      </c>
      <c r="L581" s="118">
        <v>100</v>
      </c>
      <c r="M581" s="117">
        <v>77662.5</v>
      </c>
      <c r="N581" s="117">
        <v>368075</v>
      </c>
      <c r="O581" s="119">
        <v>-290412.5</v>
      </c>
      <c r="P581" s="117">
        <v>1.2674213403348684</v>
      </c>
      <c r="Q581" s="117">
        <v>77662.5</v>
      </c>
      <c r="R581" s="119">
        <v>-37250</v>
      </c>
      <c r="S581" s="118">
        <v>441</v>
      </c>
      <c r="T581" s="118">
        <v>0.2199546485260771</v>
      </c>
      <c r="U581" s="117">
        <v>176.10544217687075</v>
      </c>
      <c r="V581" s="90"/>
      <c r="W581" s="90"/>
      <c r="X581" s="90"/>
      <c r="AA581" s="90"/>
      <c r="AB581" s="90"/>
      <c r="AC581" s="90"/>
    </row>
    <row r="582" spans="2:29" x14ac:dyDescent="0.2">
      <c r="B582" s="118" t="s">
        <v>141</v>
      </c>
      <c r="C582" s="118">
        <v>1.1499999999999999</v>
      </c>
      <c r="D582" s="118">
        <v>45</v>
      </c>
      <c r="E582" s="118">
        <v>2230</v>
      </c>
      <c r="F582" s="118">
        <v>800</v>
      </c>
      <c r="G582" s="118">
        <v>100</v>
      </c>
      <c r="H582" s="118">
        <v>14</v>
      </c>
      <c r="I582" s="118">
        <v>250</v>
      </c>
      <c r="J582" s="118">
        <v>150</v>
      </c>
      <c r="K582" s="118">
        <v>10</v>
      </c>
      <c r="L582" s="118">
        <v>100</v>
      </c>
      <c r="M582" s="117">
        <v>68537.5</v>
      </c>
      <c r="N582" s="117">
        <v>372950</v>
      </c>
      <c r="O582" s="119">
        <v>-304412.5</v>
      </c>
      <c r="P582" s="117">
        <v>1.2251467991623208</v>
      </c>
      <c r="Q582" s="117">
        <v>68537.5</v>
      </c>
      <c r="R582" s="119">
        <v>-41262.5</v>
      </c>
      <c r="S582" s="118">
        <v>461</v>
      </c>
      <c r="T582" s="118">
        <v>0.22776572668112799</v>
      </c>
      <c r="U582" s="117">
        <v>148.67136659436008</v>
      </c>
      <c r="V582" s="90"/>
      <c r="W582" s="90"/>
      <c r="X582" s="90"/>
      <c r="AA582" s="90"/>
      <c r="AB582" s="90"/>
      <c r="AC582" s="90"/>
    </row>
    <row r="583" spans="2:29" x14ac:dyDescent="0.2">
      <c r="B583" s="118" t="s">
        <v>141</v>
      </c>
      <c r="C583" s="118">
        <v>0.59</v>
      </c>
      <c r="D583" s="118">
        <v>45</v>
      </c>
      <c r="E583" s="118">
        <v>2230</v>
      </c>
      <c r="F583" s="118">
        <v>800</v>
      </c>
      <c r="G583" s="118">
        <v>100</v>
      </c>
      <c r="H583" s="118">
        <v>14</v>
      </c>
      <c r="I583" s="118">
        <v>250</v>
      </c>
      <c r="J583" s="118">
        <v>125</v>
      </c>
      <c r="K583" s="118">
        <v>10</v>
      </c>
      <c r="L583" s="118">
        <v>100</v>
      </c>
      <c r="M583" s="117">
        <v>36237.5</v>
      </c>
      <c r="N583" s="117">
        <v>379950</v>
      </c>
      <c r="O583" s="119">
        <v>-343712.5</v>
      </c>
      <c r="P583" s="117">
        <v>1.1054296832381714</v>
      </c>
      <c r="Q583" s="117">
        <v>36237.5</v>
      </c>
      <c r="R583" s="119">
        <v>-42112.5</v>
      </c>
      <c r="S583" s="118">
        <v>499</v>
      </c>
      <c r="T583" s="118">
        <v>0.21442885771543085</v>
      </c>
      <c r="U583" s="117">
        <v>72.620240480961925</v>
      </c>
      <c r="V583" s="90"/>
      <c r="W583" s="90"/>
      <c r="X583" s="90"/>
      <c r="AA583" s="90"/>
      <c r="AB583" s="90"/>
      <c r="AC583" s="90"/>
    </row>
    <row r="584" spans="2:29" x14ac:dyDescent="0.2">
      <c r="B584" s="118" t="s">
        <v>141</v>
      </c>
      <c r="C584" s="118">
        <v>0.73</v>
      </c>
      <c r="D584" s="118">
        <v>45</v>
      </c>
      <c r="E584" s="118">
        <v>2230</v>
      </c>
      <c r="F584" s="118">
        <v>800</v>
      </c>
      <c r="G584" s="118">
        <v>100</v>
      </c>
      <c r="H584" s="118">
        <v>14</v>
      </c>
      <c r="I584" s="118">
        <v>250</v>
      </c>
      <c r="J584" s="118">
        <v>100</v>
      </c>
      <c r="K584" s="118">
        <v>10</v>
      </c>
      <c r="L584" s="118">
        <v>100</v>
      </c>
      <c r="M584" s="117">
        <v>45725</v>
      </c>
      <c r="N584" s="117">
        <v>406087.5</v>
      </c>
      <c r="O584" s="119">
        <v>-360362.5</v>
      </c>
      <c r="P584" s="117">
        <v>1.126886121613653</v>
      </c>
      <c r="Q584" s="117">
        <v>45725</v>
      </c>
      <c r="R584" s="119">
        <v>-44025</v>
      </c>
      <c r="S584" s="118">
        <v>539</v>
      </c>
      <c r="T584" s="118">
        <v>0.23191094619666047</v>
      </c>
      <c r="U584" s="117">
        <v>84.833024118738408</v>
      </c>
      <c r="V584" s="90"/>
      <c r="W584" s="90"/>
      <c r="X584" s="90"/>
      <c r="AA584" s="90"/>
      <c r="AB584" s="90"/>
      <c r="AC584" s="90"/>
    </row>
    <row r="585" spans="2:29" x14ac:dyDescent="0.2">
      <c r="B585" s="118" t="s">
        <v>141</v>
      </c>
      <c r="C585" s="118">
        <v>1.1000000000000001</v>
      </c>
      <c r="D585" s="118">
        <v>45</v>
      </c>
      <c r="E585" s="118">
        <v>2230</v>
      </c>
      <c r="F585" s="118">
        <v>800</v>
      </c>
      <c r="G585" s="118">
        <v>100</v>
      </c>
      <c r="H585" s="118">
        <v>14</v>
      </c>
      <c r="I585" s="118">
        <v>200</v>
      </c>
      <c r="J585" s="118">
        <v>75</v>
      </c>
      <c r="K585" s="118">
        <v>10</v>
      </c>
      <c r="L585" s="118">
        <v>100</v>
      </c>
      <c r="M585" s="117">
        <v>67750</v>
      </c>
      <c r="N585" s="117">
        <v>446312.5</v>
      </c>
      <c r="O585" s="119">
        <v>-378562.5</v>
      </c>
      <c r="P585" s="117">
        <v>1.1789664850586099</v>
      </c>
      <c r="Q585" s="117">
        <v>67750</v>
      </c>
      <c r="R585" s="119">
        <v>-43062.5</v>
      </c>
      <c r="S585" s="118">
        <v>634</v>
      </c>
      <c r="T585" s="118">
        <v>0.25552050473186122</v>
      </c>
      <c r="U585" s="117">
        <v>106.86119873817034</v>
      </c>
      <c r="V585" s="90"/>
      <c r="W585" s="90"/>
      <c r="X585" s="90"/>
      <c r="AA585" s="90"/>
      <c r="AB585" s="90"/>
      <c r="AC585" s="90"/>
    </row>
    <row r="586" spans="2:29" x14ac:dyDescent="0.2">
      <c r="B586" s="118" t="s">
        <v>141</v>
      </c>
      <c r="C586" s="118">
        <v>1.1399999999999999</v>
      </c>
      <c r="D586" s="118">
        <v>45</v>
      </c>
      <c r="E586" s="118">
        <v>2230</v>
      </c>
      <c r="F586" s="118">
        <v>800</v>
      </c>
      <c r="G586" s="118">
        <v>100</v>
      </c>
      <c r="H586" s="118">
        <v>14</v>
      </c>
      <c r="I586" s="118">
        <v>200</v>
      </c>
      <c r="J586" s="118">
        <v>50</v>
      </c>
      <c r="K586" s="118">
        <v>10</v>
      </c>
      <c r="L586" s="118">
        <v>100</v>
      </c>
      <c r="M586" s="117">
        <v>68612.5</v>
      </c>
      <c r="N586" s="117">
        <v>476312.5</v>
      </c>
      <c r="O586" s="119">
        <v>-407700</v>
      </c>
      <c r="P586" s="117">
        <v>1.1682916360068678</v>
      </c>
      <c r="Q586" s="117">
        <v>68612.5</v>
      </c>
      <c r="R586" s="119">
        <v>-48412.5</v>
      </c>
      <c r="S586" s="118">
        <v>753</v>
      </c>
      <c r="T586" s="118">
        <v>0.27490039840637448</v>
      </c>
      <c r="U586" s="117">
        <v>91.118857901726429</v>
      </c>
      <c r="V586" s="90"/>
      <c r="W586" s="90"/>
      <c r="X586" s="90"/>
      <c r="AA586" s="90"/>
      <c r="AB586" s="90"/>
      <c r="AC586" s="90"/>
    </row>
    <row r="587" spans="2:29" x14ac:dyDescent="0.2">
      <c r="B587" s="118" t="s">
        <v>141</v>
      </c>
      <c r="C587" s="118">
        <v>0.53</v>
      </c>
      <c r="D587" s="118">
        <v>45</v>
      </c>
      <c r="E587" s="118">
        <v>2230</v>
      </c>
      <c r="F587" s="118">
        <v>800</v>
      </c>
      <c r="G587" s="118">
        <v>100</v>
      </c>
      <c r="H587" s="118">
        <v>14</v>
      </c>
      <c r="I587" s="118">
        <v>200</v>
      </c>
      <c r="J587" s="118">
        <v>25</v>
      </c>
      <c r="K587" s="118">
        <v>10</v>
      </c>
      <c r="L587" s="118">
        <v>100</v>
      </c>
      <c r="M587" s="117">
        <v>27350</v>
      </c>
      <c r="N587" s="117">
        <v>509587.5</v>
      </c>
      <c r="O587" s="119">
        <v>-482237.5</v>
      </c>
      <c r="P587" s="117">
        <v>1.0567147930221106</v>
      </c>
      <c r="Q587" s="117">
        <v>27350</v>
      </c>
      <c r="R587" s="119">
        <v>-35950</v>
      </c>
      <c r="S587" s="118">
        <v>1010</v>
      </c>
      <c r="T587" s="118">
        <v>0.29801980198019801</v>
      </c>
      <c r="U587" s="117">
        <v>27.079207920792079</v>
      </c>
      <c r="V587" s="90"/>
      <c r="W587" s="90"/>
      <c r="X587" s="90"/>
      <c r="AA587" s="90"/>
      <c r="AB587" s="90"/>
      <c r="AC587" s="90"/>
    </row>
    <row r="588" spans="2:29" x14ac:dyDescent="0.2">
      <c r="B588" s="118" t="s">
        <v>141</v>
      </c>
      <c r="C588" s="118">
        <v>1.6</v>
      </c>
      <c r="D588" s="118">
        <v>45</v>
      </c>
      <c r="E588" s="118">
        <v>2230</v>
      </c>
      <c r="F588" s="118">
        <v>800</v>
      </c>
      <c r="G588" s="118">
        <v>100</v>
      </c>
      <c r="H588" s="118">
        <v>14</v>
      </c>
      <c r="I588" s="118">
        <v>200</v>
      </c>
      <c r="J588" s="118">
        <v>200</v>
      </c>
      <c r="K588" s="118">
        <v>10</v>
      </c>
      <c r="L588" s="118">
        <v>100</v>
      </c>
      <c r="M588" s="117">
        <v>106125</v>
      </c>
      <c r="N588" s="117">
        <v>377350</v>
      </c>
      <c r="O588" s="119">
        <v>-271225</v>
      </c>
      <c r="P588" s="117">
        <v>1.3912803023320122</v>
      </c>
      <c r="Q588" s="117">
        <v>106125</v>
      </c>
      <c r="R588" s="119">
        <v>-24212.5</v>
      </c>
      <c r="S588" s="118">
        <v>442</v>
      </c>
      <c r="T588" s="118">
        <v>0.21719457013574661</v>
      </c>
      <c r="U588" s="117">
        <v>240.10180995475113</v>
      </c>
      <c r="V588" s="90"/>
      <c r="W588" s="90"/>
      <c r="X588" s="90"/>
      <c r="AA588" s="90"/>
      <c r="AB588" s="90"/>
      <c r="AC588" s="90"/>
    </row>
    <row r="589" spans="2:29" x14ac:dyDescent="0.2">
      <c r="B589" s="118" t="s">
        <v>141</v>
      </c>
      <c r="C589" s="118">
        <v>1.39</v>
      </c>
      <c r="D589" s="118">
        <v>45</v>
      </c>
      <c r="E589" s="118">
        <v>2230</v>
      </c>
      <c r="F589" s="118">
        <v>800</v>
      </c>
      <c r="G589" s="118">
        <v>100</v>
      </c>
      <c r="H589" s="118">
        <v>14</v>
      </c>
      <c r="I589" s="118">
        <v>200</v>
      </c>
      <c r="J589" s="118">
        <v>175</v>
      </c>
      <c r="K589" s="118">
        <v>10</v>
      </c>
      <c r="L589" s="118">
        <v>100</v>
      </c>
      <c r="M589" s="117">
        <v>84537.5</v>
      </c>
      <c r="N589" s="117">
        <v>380037.5</v>
      </c>
      <c r="O589" s="119">
        <v>-295500</v>
      </c>
      <c r="P589" s="117">
        <v>1.286082910321489</v>
      </c>
      <c r="Q589" s="117">
        <v>84537.5</v>
      </c>
      <c r="R589" s="119">
        <v>-33337.5</v>
      </c>
      <c r="S589" s="118">
        <v>469</v>
      </c>
      <c r="T589" s="118">
        <v>0.22174840085287847</v>
      </c>
      <c r="U589" s="117">
        <v>180.25053304904051</v>
      </c>
      <c r="V589" s="90"/>
      <c r="W589" s="90"/>
      <c r="X589" s="90"/>
      <c r="AA589" s="90"/>
      <c r="AB589" s="90"/>
      <c r="AC589" s="90"/>
    </row>
    <row r="590" spans="2:29" x14ac:dyDescent="0.2">
      <c r="B590" s="118" t="s">
        <v>141</v>
      </c>
      <c r="C590" s="118">
        <v>1.28</v>
      </c>
      <c r="D590" s="118">
        <v>45</v>
      </c>
      <c r="E590" s="118">
        <v>2230</v>
      </c>
      <c r="F590" s="118">
        <v>800</v>
      </c>
      <c r="G590" s="118">
        <v>100</v>
      </c>
      <c r="H590" s="118">
        <v>14</v>
      </c>
      <c r="I590" s="118">
        <v>200</v>
      </c>
      <c r="J590" s="118">
        <v>150</v>
      </c>
      <c r="K590" s="118">
        <v>10</v>
      </c>
      <c r="L590" s="118">
        <v>100</v>
      </c>
      <c r="M590" s="117">
        <v>76675</v>
      </c>
      <c r="N590" s="117">
        <v>385300</v>
      </c>
      <c r="O590" s="119">
        <v>-308625</v>
      </c>
      <c r="P590" s="117">
        <v>1.2484406642365331</v>
      </c>
      <c r="Q590" s="117">
        <v>76675</v>
      </c>
      <c r="R590" s="119">
        <v>-34650</v>
      </c>
      <c r="S590" s="118">
        <v>488</v>
      </c>
      <c r="T590" s="118">
        <v>0.22745901639344263</v>
      </c>
      <c r="U590" s="117">
        <v>157.12090163934425</v>
      </c>
      <c r="V590" s="90"/>
      <c r="W590" s="90"/>
      <c r="X590" s="90"/>
      <c r="AA590" s="90"/>
      <c r="AB590" s="90"/>
      <c r="AC590" s="90"/>
    </row>
    <row r="591" spans="2:29" x14ac:dyDescent="0.2">
      <c r="B591" s="118" t="s">
        <v>141</v>
      </c>
      <c r="C591" s="118">
        <v>0.77</v>
      </c>
      <c r="D591" s="118">
        <v>45</v>
      </c>
      <c r="E591" s="118">
        <v>2230</v>
      </c>
      <c r="F591" s="118">
        <v>800</v>
      </c>
      <c r="G591" s="118">
        <v>100</v>
      </c>
      <c r="H591" s="118">
        <v>14</v>
      </c>
      <c r="I591" s="118">
        <v>200</v>
      </c>
      <c r="J591" s="118">
        <v>125</v>
      </c>
      <c r="K591" s="118">
        <v>10</v>
      </c>
      <c r="L591" s="118">
        <v>100</v>
      </c>
      <c r="M591" s="117">
        <v>47312.5</v>
      </c>
      <c r="N591" s="117">
        <v>394900</v>
      </c>
      <c r="O591" s="119">
        <v>-347587.5</v>
      </c>
      <c r="P591" s="117">
        <v>1.1361168051210127</v>
      </c>
      <c r="Q591" s="117">
        <v>47312.5</v>
      </c>
      <c r="R591" s="119">
        <v>-35375</v>
      </c>
      <c r="S591" s="118">
        <v>525</v>
      </c>
      <c r="T591" s="118">
        <v>0.21904761904761905</v>
      </c>
      <c r="U591" s="117">
        <v>90.11904761904762</v>
      </c>
      <c r="V591" s="90"/>
      <c r="W591" s="90"/>
      <c r="X591" s="90"/>
      <c r="AA591" s="90"/>
      <c r="AB591" s="90"/>
      <c r="AC591" s="90"/>
    </row>
    <row r="592" spans="2:29" x14ac:dyDescent="0.2">
      <c r="B592" s="118" t="s">
        <v>141</v>
      </c>
      <c r="C592" s="118">
        <v>0.89</v>
      </c>
      <c r="D592" s="118">
        <v>45</v>
      </c>
      <c r="E592" s="118">
        <v>2230</v>
      </c>
      <c r="F592" s="118">
        <v>800</v>
      </c>
      <c r="G592" s="118">
        <v>100</v>
      </c>
      <c r="H592" s="118">
        <v>14</v>
      </c>
      <c r="I592" s="118">
        <v>200</v>
      </c>
      <c r="J592" s="118">
        <v>100</v>
      </c>
      <c r="K592" s="118">
        <v>10</v>
      </c>
      <c r="L592" s="118">
        <v>100</v>
      </c>
      <c r="M592" s="117">
        <v>56112.5</v>
      </c>
      <c r="N592" s="117">
        <v>420025</v>
      </c>
      <c r="O592" s="119">
        <v>-363912.5</v>
      </c>
      <c r="P592" s="117">
        <v>1.1541922852334008</v>
      </c>
      <c r="Q592" s="117">
        <v>56112.5</v>
      </c>
      <c r="R592" s="119">
        <v>-39150</v>
      </c>
      <c r="S592" s="118">
        <v>565</v>
      </c>
      <c r="T592" s="118">
        <v>0.23008849557522124</v>
      </c>
      <c r="U592" s="117">
        <v>99.314159292035399</v>
      </c>
      <c r="V592" s="90"/>
      <c r="W592" s="90"/>
      <c r="X592" s="90"/>
      <c r="AA592" s="90"/>
      <c r="AB592" s="90"/>
      <c r="AC592" s="90"/>
    </row>
    <row r="593" spans="2:29" x14ac:dyDescent="0.2">
      <c r="B593" s="118" t="s">
        <v>141</v>
      </c>
      <c r="C593" s="118">
        <v>1.39</v>
      </c>
      <c r="D593" s="118">
        <v>45</v>
      </c>
      <c r="E593" s="118">
        <v>2230</v>
      </c>
      <c r="F593" s="118">
        <v>800</v>
      </c>
      <c r="G593" s="118">
        <v>100</v>
      </c>
      <c r="H593" s="118">
        <v>14</v>
      </c>
      <c r="I593" s="118">
        <v>1000</v>
      </c>
      <c r="J593" s="118">
        <v>75</v>
      </c>
      <c r="K593" s="118">
        <v>10</v>
      </c>
      <c r="L593" s="118">
        <v>100</v>
      </c>
      <c r="M593" s="117">
        <v>75537.5</v>
      </c>
      <c r="N593" s="117">
        <v>356387.5</v>
      </c>
      <c r="O593" s="119">
        <v>-280850</v>
      </c>
      <c r="P593" s="117">
        <v>1.2689602990920421</v>
      </c>
      <c r="Q593" s="117">
        <v>75537.5</v>
      </c>
      <c r="R593" s="119">
        <v>-28437.5</v>
      </c>
      <c r="S593" s="118">
        <v>481</v>
      </c>
      <c r="T593" s="118">
        <v>0.25779625779625781</v>
      </c>
      <c r="U593" s="117">
        <v>157.04261954261955</v>
      </c>
      <c r="V593" s="90"/>
      <c r="W593" s="90"/>
      <c r="X593" s="90"/>
      <c r="AA593" s="90"/>
      <c r="AB593" s="90"/>
      <c r="AC593" s="90"/>
    </row>
    <row r="594" spans="2:29" x14ac:dyDescent="0.2">
      <c r="B594" s="118" t="s">
        <v>141</v>
      </c>
      <c r="C594" s="118">
        <v>1.43</v>
      </c>
      <c r="D594" s="118">
        <v>45</v>
      </c>
      <c r="E594" s="118">
        <v>2230</v>
      </c>
      <c r="F594" s="118">
        <v>800</v>
      </c>
      <c r="G594" s="118">
        <v>100</v>
      </c>
      <c r="H594" s="118">
        <v>14</v>
      </c>
      <c r="I594" s="118">
        <v>1000</v>
      </c>
      <c r="J594" s="118">
        <v>50</v>
      </c>
      <c r="K594" s="118">
        <v>10</v>
      </c>
      <c r="L594" s="118">
        <v>100</v>
      </c>
      <c r="M594" s="117">
        <v>77550</v>
      </c>
      <c r="N594" s="117">
        <v>394037.5</v>
      </c>
      <c r="O594" s="119">
        <v>-316487.5</v>
      </c>
      <c r="P594" s="117">
        <v>1.2450333741458983</v>
      </c>
      <c r="Q594" s="117">
        <v>77550</v>
      </c>
      <c r="R594" s="119">
        <v>-35975</v>
      </c>
      <c r="S594" s="118">
        <v>597</v>
      </c>
      <c r="T594" s="118">
        <v>0.26298157453936349</v>
      </c>
      <c r="U594" s="117">
        <v>129.89949748743717</v>
      </c>
      <c r="V594" s="90"/>
      <c r="W594" s="90"/>
      <c r="X594" s="90"/>
      <c r="AA594" s="90"/>
      <c r="AB594" s="90"/>
      <c r="AC594" s="90"/>
    </row>
    <row r="595" spans="2:29" x14ac:dyDescent="0.2">
      <c r="B595" s="118" t="s">
        <v>141</v>
      </c>
      <c r="C595" s="118">
        <v>0.62</v>
      </c>
      <c r="D595" s="118">
        <v>45</v>
      </c>
      <c r="E595" s="118">
        <v>2230</v>
      </c>
      <c r="F595" s="118">
        <v>800</v>
      </c>
      <c r="G595" s="118">
        <v>100</v>
      </c>
      <c r="H595" s="118">
        <v>14</v>
      </c>
      <c r="I595" s="118">
        <v>1000</v>
      </c>
      <c r="J595" s="118">
        <v>25</v>
      </c>
      <c r="K595" s="118">
        <v>10</v>
      </c>
      <c r="L595" s="118">
        <v>100</v>
      </c>
      <c r="M595" s="117">
        <v>29700</v>
      </c>
      <c r="N595" s="117">
        <v>437437.5</v>
      </c>
      <c r="O595" s="119">
        <v>-407737.5</v>
      </c>
      <c r="P595" s="117">
        <v>1.0728409822496092</v>
      </c>
      <c r="Q595" s="117">
        <v>29700</v>
      </c>
      <c r="R595" s="119">
        <v>-31562.5</v>
      </c>
      <c r="S595" s="118">
        <v>848</v>
      </c>
      <c r="T595" s="118">
        <v>0.28419811320754718</v>
      </c>
      <c r="U595" s="117">
        <v>35.023584905660378</v>
      </c>
      <c r="V595" s="90"/>
      <c r="W595" s="90"/>
      <c r="X595" s="90"/>
      <c r="AA595" s="90"/>
      <c r="AB595" s="90"/>
      <c r="AC595" s="90"/>
    </row>
    <row r="596" spans="2:29" x14ac:dyDescent="0.2">
      <c r="B596" s="118" t="s">
        <v>141</v>
      </c>
      <c r="C596" s="118">
        <v>2.1</v>
      </c>
      <c r="D596" s="118">
        <v>45</v>
      </c>
      <c r="E596" s="118">
        <v>2230</v>
      </c>
      <c r="F596" s="118">
        <v>800</v>
      </c>
      <c r="G596" s="118">
        <v>100</v>
      </c>
      <c r="H596" s="118">
        <v>14</v>
      </c>
      <c r="I596" s="118">
        <v>1000</v>
      </c>
      <c r="J596" s="118">
        <v>200</v>
      </c>
      <c r="K596" s="118">
        <v>10</v>
      </c>
      <c r="L596" s="118">
        <v>100</v>
      </c>
      <c r="M596" s="117">
        <v>126587.5</v>
      </c>
      <c r="N596" s="117">
        <v>296550</v>
      </c>
      <c r="O596" s="119">
        <v>-169962.5</v>
      </c>
      <c r="P596" s="117">
        <v>1.744796646319041</v>
      </c>
      <c r="Q596" s="117">
        <v>126587.5</v>
      </c>
      <c r="R596" s="119">
        <v>-19000</v>
      </c>
      <c r="S596" s="118">
        <v>284</v>
      </c>
      <c r="T596" s="118">
        <v>0.21478873239436619</v>
      </c>
      <c r="U596" s="117">
        <v>445.7306338028169</v>
      </c>
      <c r="V596" s="90"/>
      <c r="W596" s="90"/>
      <c r="X596" s="90"/>
      <c r="AA596" s="90"/>
      <c r="AB596" s="90"/>
      <c r="AC596" s="90"/>
    </row>
    <row r="597" spans="2:29" x14ac:dyDescent="0.2">
      <c r="B597" s="118" t="s">
        <v>141</v>
      </c>
      <c r="C597" s="118">
        <v>1.92</v>
      </c>
      <c r="D597" s="118">
        <v>45</v>
      </c>
      <c r="E597" s="118">
        <v>2230</v>
      </c>
      <c r="F597" s="118">
        <v>800</v>
      </c>
      <c r="G597" s="118">
        <v>100</v>
      </c>
      <c r="H597" s="118">
        <v>14</v>
      </c>
      <c r="I597" s="118">
        <v>1000</v>
      </c>
      <c r="J597" s="118">
        <v>175</v>
      </c>
      <c r="K597" s="118">
        <v>10</v>
      </c>
      <c r="L597" s="118">
        <v>100</v>
      </c>
      <c r="M597" s="117">
        <v>103625</v>
      </c>
      <c r="N597" s="117">
        <v>296375</v>
      </c>
      <c r="O597" s="119">
        <v>-192750</v>
      </c>
      <c r="P597" s="117">
        <v>1.5376134889753568</v>
      </c>
      <c r="Q597" s="117">
        <v>103625</v>
      </c>
      <c r="R597" s="119">
        <v>-20212.5</v>
      </c>
      <c r="S597" s="118">
        <v>312</v>
      </c>
      <c r="T597" s="118">
        <v>0.22115384615384615</v>
      </c>
      <c r="U597" s="117">
        <v>332.13141025641028</v>
      </c>
      <c r="V597" s="90"/>
      <c r="W597" s="90"/>
      <c r="X597" s="90"/>
      <c r="AA597" s="90"/>
      <c r="AB597" s="90"/>
      <c r="AC597" s="90"/>
    </row>
    <row r="598" spans="2:29" x14ac:dyDescent="0.2">
      <c r="B598" s="118" t="s">
        <v>141</v>
      </c>
      <c r="C598" s="118">
        <v>1.77</v>
      </c>
      <c r="D598" s="118">
        <v>45</v>
      </c>
      <c r="E598" s="118">
        <v>2230</v>
      </c>
      <c r="F598" s="118">
        <v>800</v>
      </c>
      <c r="G598" s="118">
        <v>100</v>
      </c>
      <c r="H598" s="118">
        <v>14</v>
      </c>
      <c r="I598" s="118">
        <v>1000</v>
      </c>
      <c r="J598" s="118">
        <v>150</v>
      </c>
      <c r="K598" s="118">
        <v>10</v>
      </c>
      <c r="L598" s="118">
        <v>100</v>
      </c>
      <c r="M598" s="117">
        <v>92775</v>
      </c>
      <c r="N598" s="117">
        <v>299850</v>
      </c>
      <c r="O598" s="119">
        <v>-207075</v>
      </c>
      <c r="P598" s="117">
        <v>1.4480260775081493</v>
      </c>
      <c r="Q598" s="117">
        <v>92775</v>
      </c>
      <c r="R598" s="119">
        <v>-21337.5</v>
      </c>
      <c r="S598" s="118">
        <v>328</v>
      </c>
      <c r="T598" s="118">
        <v>0.23170731707317074</v>
      </c>
      <c r="U598" s="117">
        <v>282.85060975609758</v>
      </c>
      <c r="V598" s="90"/>
      <c r="W598" s="90"/>
      <c r="X598" s="90"/>
      <c r="AA598" s="90"/>
      <c r="AB598" s="90"/>
      <c r="AC598" s="90"/>
    </row>
    <row r="599" spans="2:29" x14ac:dyDescent="0.2">
      <c r="B599" s="118" t="s">
        <v>141</v>
      </c>
      <c r="C599" s="118">
        <v>1.1299999999999999</v>
      </c>
      <c r="D599" s="118">
        <v>45</v>
      </c>
      <c r="E599" s="118">
        <v>2230</v>
      </c>
      <c r="F599" s="118">
        <v>800</v>
      </c>
      <c r="G599" s="118">
        <v>100</v>
      </c>
      <c r="H599" s="118">
        <v>14</v>
      </c>
      <c r="I599" s="118">
        <v>1000</v>
      </c>
      <c r="J599" s="118">
        <v>125</v>
      </c>
      <c r="K599" s="118">
        <v>10</v>
      </c>
      <c r="L599" s="118">
        <v>100</v>
      </c>
      <c r="M599" s="117">
        <v>61700</v>
      </c>
      <c r="N599" s="117">
        <v>311625</v>
      </c>
      <c r="O599" s="119">
        <v>-249925</v>
      </c>
      <c r="P599" s="117">
        <v>1.2468740622186656</v>
      </c>
      <c r="Q599" s="117">
        <v>61700</v>
      </c>
      <c r="R599" s="119">
        <v>-27112.5</v>
      </c>
      <c r="S599" s="118">
        <v>368</v>
      </c>
      <c r="T599" s="118">
        <v>0.22010869565217392</v>
      </c>
      <c r="U599" s="117">
        <v>167.66304347826087</v>
      </c>
      <c r="V599" s="90"/>
      <c r="W599" s="90"/>
      <c r="X599" s="90"/>
      <c r="AA599" s="90"/>
      <c r="AB599" s="90"/>
      <c r="AC599" s="90"/>
    </row>
    <row r="600" spans="2:29" ht="13.5" thickBot="1" x14ac:dyDescent="0.25">
      <c r="B600" s="126" t="s">
        <v>141</v>
      </c>
      <c r="C600" s="126">
        <v>1.3</v>
      </c>
      <c r="D600" s="126">
        <v>45</v>
      </c>
      <c r="E600" s="126">
        <v>2230</v>
      </c>
      <c r="F600" s="126">
        <v>800</v>
      </c>
      <c r="G600" s="126">
        <v>100</v>
      </c>
      <c r="H600" s="126">
        <v>14</v>
      </c>
      <c r="I600" s="126">
        <v>1000</v>
      </c>
      <c r="J600" s="126">
        <v>100</v>
      </c>
      <c r="K600" s="126">
        <v>10</v>
      </c>
      <c r="L600" s="126">
        <v>100</v>
      </c>
      <c r="M600" s="127">
        <v>72787.5</v>
      </c>
      <c r="N600" s="127">
        <v>338725</v>
      </c>
      <c r="O600" s="128">
        <v>-265937.5</v>
      </c>
      <c r="P600" s="127">
        <v>1.2737015276145711</v>
      </c>
      <c r="Q600" s="127">
        <v>72787.5</v>
      </c>
      <c r="R600" s="128">
        <v>-25337.5</v>
      </c>
      <c r="S600" s="126">
        <v>405</v>
      </c>
      <c r="T600" s="126">
        <v>0.24197530864197531</v>
      </c>
      <c r="U600" s="127">
        <v>179.72222222222223</v>
      </c>
      <c r="V600" s="129">
        <f>D600</f>
        <v>45</v>
      </c>
      <c r="W600" s="129">
        <f>AVERAGE(C465:C600)</f>
        <v>1.1262499999999998</v>
      </c>
      <c r="X600" s="129">
        <f>MAX(C465:C600)</f>
        <v>2.1</v>
      </c>
      <c r="AA600" s="129"/>
      <c r="AB600" s="129"/>
      <c r="AC600" s="129"/>
    </row>
    <row r="601" spans="2:29" x14ac:dyDescent="0.2">
      <c r="B601" s="123" t="s">
        <v>141</v>
      </c>
      <c r="C601" s="123">
        <v>1.0900000000000001</v>
      </c>
      <c r="D601" s="123">
        <v>40</v>
      </c>
      <c r="E601" s="123">
        <v>2230</v>
      </c>
      <c r="F601" s="123">
        <v>800</v>
      </c>
      <c r="G601" s="123">
        <v>100</v>
      </c>
      <c r="H601" s="123">
        <v>14</v>
      </c>
      <c r="I601" s="123">
        <v>950</v>
      </c>
      <c r="J601" s="123">
        <v>75</v>
      </c>
      <c r="K601" s="123">
        <v>10</v>
      </c>
      <c r="L601" s="123">
        <v>100</v>
      </c>
      <c r="M601" s="124">
        <v>55800</v>
      </c>
      <c r="N601" s="124">
        <v>366012.5</v>
      </c>
      <c r="O601" s="125">
        <v>-310212.5</v>
      </c>
      <c r="P601" s="124">
        <v>1.1798766974251522</v>
      </c>
      <c r="Q601" s="124">
        <v>55800</v>
      </c>
      <c r="R601" s="125">
        <v>-35725</v>
      </c>
      <c r="S601" s="123">
        <v>554</v>
      </c>
      <c r="T601" s="123">
        <v>0.24368231046931407</v>
      </c>
      <c r="U601" s="124">
        <v>100.72202166064982</v>
      </c>
      <c r="V601" s="92"/>
      <c r="W601" s="92"/>
      <c r="X601" s="92"/>
      <c r="AA601" s="92"/>
      <c r="AB601" s="92"/>
      <c r="AC601" s="92"/>
    </row>
    <row r="602" spans="2:29" x14ac:dyDescent="0.2">
      <c r="B602" s="118" t="s">
        <v>141</v>
      </c>
      <c r="C602" s="118">
        <v>1.77</v>
      </c>
      <c r="D602" s="118">
        <v>40</v>
      </c>
      <c r="E602" s="118">
        <v>2230</v>
      </c>
      <c r="F602" s="118">
        <v>800</v>
      </c>
      <c r="G602" s="118">
        <v>100</v>
      </c>
      <c r="H602" s="118">
        <v>14</v>
      </c>
      <c r="I602" s="118">
        <v>950</v>
      </c>
      <c r="J602" s="118">
        <v>50</v>
      </c>
      <c r="K602" s="118">
        <v>10</v>
      </c>
      <c r="L602" s="118">
        <v>100</v>
      </c>
      <c r="M602" s="117">
        <v>101675</v>
      </c>
      <c r="N602" s="117">
        <v>441050</v>
      </c>
      <c r="O602" s="119">
        <v>-339375</v>
      </c>
      <c r="P602" s="117">
        <v>1.2995948434622469</v>
      </c>
      <c r="Q602" s="117">
        <v>101675</v>
      </c>
      <c r="R602" s="119">
        <v>-26300</v>
      </c>
      <c r="S602" s="118">
        <v>678</v>
      </c>
      <c r="T602" s="118">
        <v>0.26106194690265488</v>
      </c>
      <c r="U602" s="117">
        <v>149.96312684365782</v>
      </c>
      <c r="V602" s="90"/>
      <c r="W602" s="90"/>
      <c r="X602" s="90"/>
      <c r="AA602" s="90"/>
      <c r="AB602" s="90"/>
      <c r="AC602" s="90"/>
    </row>
    <row r="603" spans="2:29" x14ac:dyDescent="0.2">
      <c r="B603" s="118" t="s">
        <v>141</v>
      </c>
      <c r="C603" s="118">
        <v>0.94</v>
      </c>
      <c r="D603" s="118">
        <v>40</v>
      </c>
      <c r="E603" s="118">
        <v>2230</v>
      </c>
      <c r="F603" s="118">
        <v>800</v>
      </c>
      <c r="G603" s="118">
        <v>100</v>
      </c>
      <c r="H603" s="118">
        <v>14</v>
      </c>
      <c r="I603" s="118">
        <v>950</v>
      </c>
      <c r="J603" s="118">
        <v>25</v>
      </c>
      <c r="K603" s="118">
        <v>10</v>
      </c>
      <c r="L603" s="118">
        <v>100</v>
      </c>
      <c r="M603" s="117">
        <v>45012.5</v>
      </c>
      <c r="N603" s="117">
        <v>466675</v>
      </c>
      <c r="O603" s="119">
        <v>-421662.5</v>
      </c>
      <c r="P603" s="117">
        <v>1.1067500667002639</v>
      </c>
      <c r="Q603" s="117">
        <v>45012.5</v>
      </c>
      <c r="R603" s="119">
        <v>-32500</v>
      </c>
      <c r="S603" s="118">
        <v>984</v>
      </c>
      <c r="T603" s="118">
        <v>0.28252032520325204</v>
      </c>
      <c r="U603" s="117">
        <v>45.744410569105689</v>
      </c>
      <c r="V603" s="90"/>
      <c r="W603" s="90"/>
      <c r="X603" s="90"/>
      <c r="AA603" s="90"/>
      <c r="AB603" s="90"/>
      <c r="AC603" s="90"/>
    </row>
    <row r="604" spans="2:29" x14ac:dyDescent="0.2">
      <c r="B604" s="118" t="s">
        <v>141</v>
      </c>
      <c r="C604" s="118">
        <v>1.71</v>
      </c>
      <c r="D604" s="118">
        <v>40</v>
      </c>
      <c r="E604" s="118">
        <v>2230</v>
      </c>
      <c r="F604" s="118">
        <v>800</v>
      </c>
      <c r="G604" s="118">
        <v>100</v>
      </c>
      <c r="H604" s="118">
        <v>14</v>
      </c>
      <c r="I604" s="118">
        <v>950</v>
      </c>
      <c r="J604" s="118">
        <v>200</v>
      </c>
      <c r="K604" s="118">
        <v>10</v>
      </c>
      <c r="L604" s="118">
        <v>100</v>
      </c>
      <c r="M604" s="117">
        <v>93500</v>
      </c>
      <c r="N604" s="117">
        <v>306225</v>
      </c>
      <c r="O604" s="119">
        <v>-212725</v>
      </c>
      <c r="P604" s="117">
        <v>1.4395346104125044</v>
      </c>
      <c r="Q604" s="117">
        <v>93500</v>
      </c>
      <c r="R604" s="119">
        <v>-23100</v>
      </c>
      <c r="S604" s="118">
        <v>361</v>
      </c>
      <c r="T604" s="118">
        <v>0.2188365650969529</v>
      </c>
      <c r="U604" s="117">
        <v>259.00277008310252</v>
      </c>
      <c r="V604" s="90"/>
      <c r="W604" s="90"/>
      <c r="X604" s="90"/>
      <c r="AA604" s="90"/>
      <c r="AB604" s="90"/>
      <c r="AC604" s="90"/>
    </row>
    <row r="605" spans="2:29" x14ac:dyDescent="0.2">
      <c r="B605" s="118" t="s">
        <v>141</v>
      </c>
      <c r="C605" s="118">
        <v>1.35</v>
      </c>
      <c r="D605" s="118">
        <v>40</v>
      </c>
      <c r="E605" s="118">
        <v>2230</v>
      </c>
      <c r="F605" s="118">
        <v>800</v>
      </c>
      <c r="G605" s="118">
        <v>100</v>
      </c>
      <c r="H605" s="118">
        <v>14</v>
      </c>
      <c r="I605" s="118">
        <v>950</v>
      </c>
      <c r="J605" s="118">
        <v>175</v>
      </c>
      <c r="K605" s="118">
        <v>10</v>
      </c>
      <c r="L605" s="118">
        <v>100</v>
      </c>
      <c r="M605" s="117">
        <v>73962.5</v>
      </c>
      <c r="N605" s="117">
        <v>309000</v>
      </c>
      <c r="O605" s="119">
        <v>-235037.5</v>
      </c>
      <c r="P605" s="117">
        <v>1.3146838270488752</v>
      </c>
      <c r="Q605" s="117">
        <v>73962.5</v>
      </c>
      <c r="R605" s="119">
        <v>-26137.5</v>
      </c>
      <c r="S605" s="118">
        <v>374</v>
      </c>
      <c r="T605" s="118">
        <v>0.21122994652406418</v>
      </c>
      <c r="U605" s="117">
        <v>197.76069518716577</v>
      </c>
      <c r="V605" s="90"/>
      <c r="W605" s="90"/>
      <c r="X605" s="90"/>
      <c r="AA605" s="90"/>
      <c r="AB605" s="90"/>
      <c r="AC605" s="90"/>
    </row>
    <row r="606" spans="2:29" x14ac:dyDescent="0.2">
      <c r="B606" s="118" t="s">
        <v>141</v>
      </c>
      <c r="C606" s="118">
        <v>1.29</v>
      </c>
      <c r="D606" s="118">
        <v>40</v>
      </c>
      <c r="E606" s="118">
        <v>2230</v>
      </c>
      <c r="F606" s="118">
        <v>800</v>
      </c>
      <c r="G606" s="118">
        <v>100</v>
      </c>
      <c r="H606" s="118">
        <v>14</v>
      </c>
      <c r="I606" s="118">
        <v>950</v>
      </c>
      <c r="J606" s="118">
        <v>150</v>
      </c>
      <c r="K606" s="118">
        <v>10</v>
      </c>
      <c r="L606" s="118">
        <v>100</v>
      </c>
      <c r="M606" s="117">
        <v>70975</v>
      </c>
      <c r="N606" s="117">
        <v>319275</v>
      </c>
      <c r="O606" s="119">
        <v>-248300</v>
      </c>
      <c r="P606" s="117">
        <v>1.285843737414418</v>
      </c>
      <c r="Q606" s="117">
        <v>70975</v>
      </c>
      <c r="R606" s="119">
        <v>-30925</v>
      </c>
      <c r="S606" s="118">
        <v>401</v>
      </c>
      <c r="T606" s="118">
        <v>0.21446384039900249</v>
      </c>
      <c r="U606" s="117">
        <v>176.99501246882792</v>
      </c>
      <c r="V606" s="90"/>
      <c r="W606" s="90"/>
      <c r="X606" s="90"/>
      <c r="AA606" s="90"/>
      <c r="AB606" s="90"/>
      <c r="AC606" s="90"/>
    </row>
    <row r="607" spans="2:29" x14ac:dyDescent="0.2">
      <c r="B607" s="118" t="s">
        <v>141</v>
      </c>
      <c r="C607" s="118">
        <v>1.21</v>
      </c>
      <c r="D607" s="118">
        <v>40</v>
      </c>
      <c r="E607" s="118">
        <v>2230</v>
      </c>
      <c r="F607" s="118">
        <v>800</v>
      </c>
      <c r="G607" s="118">
        <v>100</v>
      </c>
      <c r="H607" s="118">
        <v>14</v>
      </c>
      <c r="I607" s="118">
        <v>950</v>
      </c>
      <c r="J607" s="118">
        <v>125</v>
      </c>
      <c r="K607" s="118">
        <v>10</v>
      </c>
      <c r="L607" s="118">
        <v>100</v>
      </c>
      <c r="M607" s="117">
        <v>67462.5</v>
      </c>
      <c r="N607" s="117">
        <v>336950</v>
      </c>
      <c r="O607" s="119">
        <v>-269487.5</v>
      </c>
      <c r="P607" s="117">
        <v>1.2503362864696879</v>
      </c>
      <c r="Q607" s="117">
        <v>67462.5</v>
      </c>
      <c r="R607" s="119">
        <v>-35250</v>
      </c>
      <c r="S607" s="118">
        <v>440</v>
      </c>
      <c r="T607" s="118">
        <v>0.22727272727272727</v>
      </c>
      <c r="U607" s="117">
        <v>153.32386363636363</v>
      </c>
      <c r="V607" s="90"/>
      <c r="W607" s="90"/>
      <c r="X607" s="90"/>
      <c r="AA607" s="90"/>
      <c r="AB607" s="90"/>
      <c r="AC607" s="90"/>
    </row>
    <row r="608" spans="2:29" x14ac:dyDescent="0.2">
      <c r="B608" s="118" t="s">
        <v>141</v>
      </c>
      <c r="C608" s="118">
        <v>0.86</v>
      </c>
      <c r="D608" s="118">
        <v>40</v>
      </c>
      <c r="E608" s="118">
        <v>2230</v>
      </c>
      <c r="F608" s="118">
        <v>800</v>
      </c>
      <c r="G608" s="118">
        <v>100</v>
      </c>
      <c r="H608" s="118">
        <v>14</v>
      </c>
      <c r="I608" s="118">
        <v>950</v>
      </c>
      <c r="J608" s="118">
        <v>100</v>
      </c>
      <c r="K608" s="118">
        <v>10</v>
      </c>
      <c r="L608" s="118">
        <v>100</v>
      </c>
      <c r="M608" s="117">
        <v>46750</v>
      </c>
      <c r="N608" s="117">
        <v>338050</v>
      </c>
      <c r="O608" s="119">
        <v>-291300</v>
      </c>
      <c r="P608" s="117">
        <v>1.1604874699622383</v>
      </c>
      <c r="Q608" s="117">
        <v>46750</v>
      </c>
      <c r="R608" s="119">
        <v>-33100</v>
      </c>
      <c r="S608" s="118">
        <v>489</v>
      </c>
      <c r="T608" s="118">
        <v>0.22903885480572597</v>
      </c>
      <c r="U608" s="117">
        <v>95.603271983640084</v>
      </c>
      <c r="V608" s="90"/>
      <c r="W608" s="90"/>
      <c r="X608" s="90"/>
      <c r="AA608" s="90"/>
      <c r="AB608" s="90"/>
      <c r="AC608" s="90"/>
    </row>
    <row r="609" spans="2:29" x14ac:dyDescent="0.2">
      <c r="B609" s="118" t="s">
        <v>141</v>
      </c>
      <c r="C609" s="118">
        <v>1.03</v>
      </c>
      <c r="D609" s="118">
        <v>40</v>
      </c>
      <c r="E609" s="118">
        <v>2230</v>
      </c>
      <c r="F609" s="118">
        <v>800</v>
      </c>
      <c r="G609" s="118">
        <v>100</v>
      </c>
      <c r="H609" s="118">
        <v>14</v>
      </c>
      <c r="I609" s="118">
        <v>900</v>
      </c>
      <c r="J609" s="118">
        <v>75</v>
      </c>
      <c r="K609" s="118">
        <v>10</v>
      </c>
      <c r="L609" s="118">
        <v>100</v>
      </c>
      <c r="M609" s="117">
        <v>52900</v>
      </c>
      <c r="N609" s="117">
        <v>367325</v>
      </c>
      <c r="O609" s="119">
        <v>-314425</v>
      </c>
      <c r="P609" s="117">
        <v>1.1682436193050807</v>
      </c>
      <c r="Q609" s="117">
        <v>52900</v>
      </c>
      <c r="R609" s="119">
        <v>-39475</v>
      </c>
      <c r="S609" s="118">
        <v>564</v>
      </c>
      <c r="T609" s="118">
        <v>0.24113475177304963</v>
      </c>
      <c r="U609" s="117">
        <v>93.794326241134755</v>
      </c>
      <c r="V609" s="90"/>
      <c r="W609" s="90"/>
      <c r="X609" s="90"/>
      <c r="AA609" s="90"/>
      <c r="AB609" s="90"/>
      <c r="AC609" s="90"/>
    </row>
    <row r="610" spans="2:29" x14ac:dyDescent="0.2">
      <c r="B610" s="118" t="s">
        <v>141</v>
      </c>
      <c r="C610" s="118">
        <v>1.7</v>
      </c>
      <c r="D610" s="118">
        <v>40</v>
      </c>
      <c r="E610" s="118">
        <v>2230</v>
      </c>
      <c r="F610" s="118">
        <v>800</v>
      </c>
      <c r="G610" s="118">
        <v>100</v>
      </c>
      <c r="H610" s="118">
        <v>14</v>
      </c>
      <c r="I610" s="118">
        <v>900</v>
      </c>
      <c r="J610" s="118">
        <v>50</v>
      </c>
      <c r="K610" s="118">
        <v>10</v>
      </c>
      <c r="L610" s="118">
        <v>100</v>
      </c>
      <c r="M610" s="117">
        <v>97912.5</v>
      </c>
      <c r="N610" s="117">
        <v>440712.5</v>
      </c>
      <c r="O610" s="119">
        <v>-342800</v>
      </c>
      <c r="P610" s="117">
        <v>1.2856257292882147</v>
      </c>
      <c r="Q610" s="117">
        <v>97912.5</v>
      </c>
      <c r="R610" s="119">
        <v>-26150</v>
      </c>
      <c r="S610" s="118">
        <v>689</v>
      </c>
      <c r="T610" s="118">
        <v>0.25689404934687954</v>
      </c>
      <c r="U610" s="117">
        <v>142.10812772133528</v>
      </c>
      <c r="V610" s="90"/>
      <c r="W610" s="90"/>
      <c r="X610" s="90"/>
      <c r="AA610" s="90"/>
      <c r="AB610" s="90"/>
      <c r="AC610" s="90"/>
    </row>
    <row r="611" spans="2:29" x14ac:dyDescent="0.2">
      <c r="B611" s="118" t="s">
        <v>141</v>
      </c>
      <c r="C611" s="118">
        <v>0.87</v>
      </c>
      <c r="D611" s="118">
        <v>40</v>
      </c>
      <c r="E611" s="118">
        <v>2230</v>
      </c>
      <c r="F611" s="118">
        <v>800</v>
      </c>
      <c r="G611" s="118">
        <v>100</v>
      </c>
      <c r="H611" s="118">
        <v>14</v>
      </c>
      <c r="I611" s="118">
        <v>900</v>
      </c>
      <c r="J611" s="118">
        <v>25</v>
      </c>
      <c r="K611" s="118">
        <v>10</v>
      </c>
      <c r="L611" s="118">
        <v>100</v>
      </c>
      <c r="M611" s="117">
        <v>41562.5</v>
      </c>
      <c r="N611" s="117">
        <v>465000</v>
      </c>
      <c r="O611" s="119">
        <v>-423437.5</v>
      </c>
      <c r="P611" s="117">
        <v>1.0981549815498155</v>
      </c>
      <c r="Q611" s="117">
        <v>41562.5</v>
      </c>
      <c r="R611" s="119">
        <v>-34437.5</v>
      </c>
      <c r="S611" s="118">
        <v>992</v>
      </c>
      <c r="T611" s="118">
        <v>0.27923387096774194</v>
      </c>
      <c r="U611" s="117">
        <v>41.897681451612904</v>
      </c>
      <c r="V611" s="90"/>
      <c r="W611" s="90"/>
      <c r="X611" s="90"/>
      <c r="AA611" s="90"/>
      <c r="AB611" s="90"/>
      <c r="AC611" s="90"/>
    </row>
    <row r="612" spans="2:29" x14ac:dyDescent="0.2">
      <c r="B612" s="118" t="s">
        <v>141</v>
      </c>
      <c r="C612" s="118">
        <v>1.62</v>
      </c>
      <c r="D612" s="118">
        <v>40</v>
      </c>
      <c r="E612" s="118">
        <v>2230</v>
      </c>
      <c r="F612" s="118">
        <v>800</v>
      </c>
      <c r="G612" s="118">
        <v>100</v>
      </c>
      <c r="H612" s="118">
        <v>14</v>
      </c>
      <c r="I612" s="118">
        <v>900</v>
      </c>
      <c r="J612" s="118">
        <v>200</v>
      </c>
      <c r="K612" s="118">
        <v>10</v>
      </c>
      <c r="L612" s="118">
        <v>100</v>
      </c>
      <c r="M612" s="117">
        <v>88650</v>
      </c>
      <c r="N612" s="117">
        <v>307162.5</v>
      </c>
      <c r="O612" s="119">
        <v>-218512.5</v>
      </c>
      <c r="P612" s="117">
        <v>1.4056976145529432</v>
      </c>
      <c r="Q612" s="117">
        <v>88650</v>
      </c>
      <c r="R612" s="119">
        <v>-24437.5</v>
      </c>
      <c r="S612" s="118">
        <v>368</v>
      </c>
      <c r="T612" s="118">
        <v>0.21739130434782608</v>
      </c>
      <c r="U612" s="117">
        <v>240.89673913043478</v>
      </c>
      <c r="V612" s="90"/>
      <c r="W612" s="90"/>
      <c r="X612" s="90"/>
      <c r="AA612" s="90"/>
      <c r="AB612" s="90"/>
      <c r="AC612" s="90"/>
    </row>
    <row r="613" spans="2:29" x14ac:dyDescent="0.2">
      <c r="B613" s="118" t="s">
        <v>141</v>
      </c>
      <c r="C613" s="118">
        <v>1.26</v>
      </c>
      <c r="D613" s="118">
        <v>40</v>
      </c>
      <c r="E613" s="118">
        <v>2230</v>
      </c>
      <c r="F613" s="118">
        <v>800</v>
      </c>
      <c r="G613" s="118">
        <v>100</v>
      </c>
      <c r="H613" s="118">
        <v>14</v>
      </c>
      <c r="I613" s="118">
        <v>900</v>
      </c>
      <c r="J613" s="118">
        <v>175</v>
      </c>
      <c r="K613" s="118">
        <v>10</v>
      </c>
      <c r="L613" s="118">
        <v>100</v>
      </c>
      <c r="M613" s="117">
        <v>69112.5</v>
      </c>
      <c r="N613" s="117">
        <v>310150</v>
      </c>
      <c r="O613" s="119">
        <v>-241037.5</v>
      </c>
      <c r="P613" s="117">
        <v>1.2867292433749935</v>
      </c>
      <c r="Q613" s="117">
        <v>69112.5</v>
      </c>
      <c r="R613" s="119">
        <v>-26225</v>
      </c>
      <c r="S613" s="118">
        <v>381</v>
      </c>
      <c r="T613" s="118">
        <v>0.20734908136482941</v>
      </c>
      <c r="U613" s="117">
        <v>181.39763779527559</v>
      </c>
      <c r="V613" s="90"/>
      <c r="W613" s="90"/>
      <c r="X613" s="90"/>
      <c r="AA613" s="90"/>
      <c r="AB613" s="90"/>
      <c r="AC613" s="90"/>
    </row>
    <row r="614" spans="2:29" x14ac:dyDescent="0.2">
      <c r="B614" s="118" t="s">
        <v>141</v>
      </c>
      <c r="C614" s="118">
        <v>1.22</v>
      </c>
      <c r="D614" s="118">
        <v>40</v>
      </c>
      <c r="E614" s="118">
        <v>2230</v>
      </c>
      <c r="F614" s="118">
        <v>800</v>
      </c>
      <c r="G614" s="118">
        <v>100</v>
      </c>
      <c r="H614" s="118">
        <v>14</v>
      </c>
      <c r="I614" s="118">
        <v>900</v>
      </c>
      <c r="J614" s="118">
        <v>150</v>
      </c>
      <c r="K614" s="118">
        <v>10</v>
      </c>
      <c r="L614" s="118">
        <v>100</v>
      </c>
      <c r="M614" s="117">
        <v>67550</v>
      </c>
      <c r="N614" s="117">
        <v>320425</v>
      </c>
      <c r="O614" s="119">
        <v>-252875</v>
      </c>
      <c r="P614" s="117">
        <v>1.267128027681661</v>
      </c>
      <c r="Q614" s="117">
        <v>67550</v>
      </c>
      <c r="R614" s="119">
        <v>-29325</v>
      </c>
      <c r="S614" s="118">
        <v>409</v>
      </c>
      <c r="T614" s="118">
        <v>0.21026894865525672</v>
      </c>
      <c r="U614" s="117">
        <v>165.15892420537898</v>
      </c>
      <c r="V614" s="90"/>
      <c r="W614" s="90"/>
      <c r="X614" s="90"/>
      <c r="AA614" s="90"/>
      <c r="AB614" s="90"/>
      <c r="AC614" s="90"/>
    </row>
    <row r="615" spans="2:29" x14ac:dyDescent="0.2">
      <c r="B615" s="118" t="s">
        <v>141</v>
      </c>
      <c r="C615" s="118">
        <v>1.1599999999999999</v>
      </c>
      <c r="D615" s="118">
        <v>40</v>
      </c>
      <c r="E615" s="118">
        <v>2230</v>
      </c>
      <c r="F615" s="118">
        <v>800</v>
      </c>
      <c r="G615" s="118">
        <v>100</v>
      </c>
      <c r="H615" s="118">
        <v>14</v>
      </c>
      <c r="I615" s="118">
        <v>900</v>
      </c>
      <c r="J615" s="118">
        <v>125</v>
      </c>
      <c r="K615" s="118">
        <v>10</v>
      </c>
      <c r="L615" s="118">
        <v>100</v>
      </c>
      <c r="M615" s="117">
        <v>64375</v>
      </c>
      <c r="N615" s="117">
        <v>338100</v>
      </c>
      <c r="O615" s="119">
        <v>-273725</v>
      </c>
      <c r="P615" s="117">
        <v>1.2351812950954426</v>
      </c>
      <c r="Q615" s="117">
        <v>64375</v>
      </c>
      <c r="R615" s="119">
        <v>-34312.5</v>
      </c>
      <c r="S615" s="118">
        <v>448</v>
      </c>
      <c r="T615" s="118">
        <v>0.22321428571428573</v>
      </c>
      <c r="U615" s="117">
        <v>143.69419642857142</v>
      </c>
      <c r="V615" s="90"/>
      <c r="W615" s="90"/>
      <c r="X615" s="90"/>
      <c r="AA615" s="90"/>
      <c r="AB615" s="90"/>
      <c r="AC615" s="90"/>
    </row>
    <row r="616" spans="2:29" x14ac:dyDescent="0.2">
      <c r="B616" s="118" t="s">
        <v>141</v>
      </c>
      <c r="C616" s="118">
        <v>0.82</v>
      </c>
      <c r="D616" s="118">
        <v>40</v>
      </c>
      <c r="E616" s="118">
        <v>2230</v>
      </c>
      <c r="F616" s="118">
        <v>800</v>
      </c>
      <c r="G616" s="118">
        <v>100</v>
      </c>
      <c r="H616" s="118">
        <v>14</v>
      </c>
      <c r="I616" s="118">
        <v>900</v>
      </c>
      <c r="J616" s="118">
        <v>100</v>
      </c>
      <c r="K616" s="118">
        <v>10</v>
      </c>
      <c r="L616" s="118">
        <v>100</v>
      </c>
      <c r="M616" s="117">
        <v>44512.5</v>
      </c>
      <c r="N616" s="117">
        <v>339325</v>
      </c>
      <c r="O616" s="119">
        <v>-294812.5</v>
      </c>
      <c r="P616" s="117">
        <v>1.1509857960568157</v>
      </c>
      <c r="Q616" s="117">
        <v>44512.5</v>
      </c>
      <c r="R616" s="119">
        <v>-36850</v>
      </c>
      <c r="S616" s="118">
        <v>497</v>
      </c>
      <c r="T616" s="118">
        <v>0.22736418511066397</v>
      </c>
      <c r="U616" s="117">
        <v>89.562374245472839</v>
      </c>
      <c r="V616" s="90"/>
      <c r="W616" s="90"/>
      <c r="X616" s="90"/>
      <c r="AA616" s="90"/>
      <c r="AB616" s="90"/>
      <c r="AC616" s="90"/>
    </row>
    <row r="617" spans="2:29" x14ac:dyDescent="0.2">
      <c r="B617" s="118" t="s">
        <v>141</v>
      </c>
      <c r="C617" s="118">
        <v>0.9</v>
      </c>
      <c r="D617" s="118">
        <v>40</v>
      </c>
      <c r="E617" s="118">
        <v>2230</v>
      </c>
      <c r="F617" s="118">
        <v>800</v>
      </c>
      <c r="G617" s="118">
        <v>100</v>
      </c>
      <c r="H617" s="118">
        <v>14</v>
      </c>
      <c r="I617" s="118">
        <v>850</v>
      </c>
      <c r="J617" s="118">
        <v>75</v>
      </c>
      <c r="K617" s="118">
        <v>10</v>
      </c>
      <c r="L617" s="118">
        <v>100</v>
      </c>
      <c r="M617" s="117">
        <v>46350</v>
      </c>
      <c r="N617" s="117">
        <v>366437.5</v>
      </c>
      <c r="O617" s="119">
        <v>-320087.5</v>
      </c>
      <c r="P617" s="117">
        <v>1.1448041551138362</v>
      </c>
      <c r="Q617" s="117">
        <v>46350</v>
      </c>
      <c r="R617" s="119">
        <v>-42925</v>
      </c>
      <c r="S617" s="118">
        <v>571</v>
      </c>
      <c r="T617" s="118">
        <v>0.23642732049036777</v>
      </c>
      <c r="U617" s="117">
        <v>81.17338003502627</v>
      </c>
      <c r="V617" s="90"/>
      <c r="W617" s="90"/>
      <c r="X617" s="90"/>
      <c r="AA617" s="90"/>
      <c r="AB617" s="90"/>
      <c r="AC617" s="90"/>
    </row>
    <row r="618" spans="2:29" x14ac:dyDescent="0.2">
      <c r="B618" s="118" t="s">
        <v>141</v>
      </c>
      <c r="C618" s="118">
        <v>1.57</v>
      </c>
      <c r="D618" s="118">
        <v>40</v>
      </c>
      <c r="E618" s="118">
        <v>2230</v>
      </c>
      <c r="F618" s="118">
        <v>800</v>
      </c>
      <c r="G618" s="118">
        <v>100</v>
      </c>
      <c r="H618" s="118">
        <v>14</v>
      </c>
      <c r="I618" s="118">
        <v>850</v>
      </c>
      <c r="J618" s="118">
        <v>50</v>
      </c>
      <c r="K618" s="118">
        <v>10</v>
      </c>
      <c r="L618" s="118">
        <v>100</v>
      </c>
      <c r="M618" s="117">
        <v>90837.5</v>
      </c>
      <c r="N618" s="117">
        <v>440187.5</v>
      </c>
      <c r="O618" s="119">
        <v>-349350</v>
      </c>
      <c r="P618" s="117">
        <v>1.2600186059825389</v>
      </c>
      <c r="Q618" s="117">
        <v>90837.5</v>
      </c>
      <c r="R618" s="119">
        <v>-29662.5</v>
      </c>
      <c r="S618" s="118">
        <v>696</v>
      </c>
      <c r="T618" s="118">
        <v>0.2557471264367816</v>
      </c>
      <c r="U618" s="117">
        <v>130.51364942528735</v>
      </c>
      <c r="V618" s="90"/>
      <c r="W618" s="90"/>
      <c r="X618" s="90"/>
      <c r="AA618" s="90"/>
      <c r="AB618" s="90"/>
      <c r="AC618" s="90"/>
    </row>
    <row r="619" spans="2:29" x14ac:dyDescent="0.2">
      <c r="B619" s="118" t="s">
        <v>141</v>
      </c>
      <c r="C619" s="118">
        <v>0.73</v>
      </c>
      <c r="D619" s="118">
        <v>40</v>
      </c>
      <c r="E619" s="118">
        <v>2230</v>
      </c>
      <c r="F619" s="118">
        <v>800</v>
      </c>
      <c r="G619" s="118">
        <v>100</v>
      </c>
      <c r="H619" s="118">
        <v>14</v>
      </c>
      <c r="I619" s="118">
        <v>850</v>
      </c>
      <c r="J619" s="118">
        <v>25</v>
      </c>
      <c r="K619" s="118">
        <v>10</v>
      </c>
      <c r="L619" s="118">
        <v>100</v>
      </c>
      <c r="M619" s="117">
        <v>35075</v>
      </c>
      <c r="N619" s="117">
        <v>464075</v>
      </c>
      <c r="O619" s="119">
        <v>-429000</v>
      </c>
      <c r="P619" s="117">
        <v>1.0817599067599069</v>
      </c>
      <c r="Q619" s="117">
        <v>35075</v>
      </c>
      <c r="R619" s="119">
        <v>-34925</v>
      </c>
      <c r="S619" s="118">
        <v>1000</v>
      </c>
      <c r="T619" s="118">
        <v>0.27900000000000003</v>
      </c>
      <c r="U619" s="117">
        <v>35.075000000000003</v>
      </c>
      <c r="V619" s="90"/>
      <c r="W619" s="90"/>
      <c r="X619" s="90"/>
      <c r="AA619" s="90"/>
      <c r="AB619" s="90"/>
      <c r="AC619" s="90"/>
    </row>
    <row r="620" spans="2:29" x14ac:dyDescent="0.2">
      <c r="B620" s="118" t="s">
        <v>141</v>
      </c>
      <c r="C620" s="118">
        <v>1.44</v>
      </c>
      <c r="D620" s="118">
        <v>40</v>
      </c>
      <c r="E620" s="118">
        <v>2230</v>
      </c>
      <c r="F620" s="118">
        <v>800</v>
      </c>
      <c r="G620" s="118">
        <v>100</v>
      </c>
      <c r="H620" s="118">
        <v>14</v>
      </c>
      <c r="I620" s="118">
        <v>850</v>
      </c>
      <c r="J620" s="118">
        <v>200</v>
      </c>
      <c r="K620" s="118">
        <v>10</v>
      </c>
      <c r="L620" s="118">
        <v>100</v>
      </c>
      <c r="M620" s="117">
        <v>79487.5</v>
      </c>
      <c r="N620" s="117">
        <v>307275</v>
      </c>
      <c r="O620" s="119">
        <v>-227787.5</v>
      </c>
      <c r="P620" s="117">
        <v>1.3489546177907041</v>
      </c>
      <c r="Q620" s="117">
        <v>79487.5</v>
      </c>
      <c r="R620" s="119">
        <v>-25700</v>
      </c>
      <c r="S620" s="118">
        <v>375</v>
      </c>
      <c r="T620" s="118">
        <v>0.216</v>
      </c>
      <c r="U620" s="117">
        <v>211.96666666666667</v>
      </c>
      <c r="V620" s="90"/>
      <c r="W620" s="90"/>
      <c r="X620" s="90"/>
      <c r="AA620" s="90"/>
      <c r="AB620" s="90"/>
      <c r="AC620" s="90"/>
    </row>
    <row r="621" spans="2:29" x14ac:dyDescent="0.2">
      <c r="B621" s="118" t="s">
        <v>141</v>
      </c>
      <c r="C621" s="118">
        <v>1.04</v>
      </c>
      <c r="D621" s="118">
        <v>40</v>
      </c>
      <c r="E621" s="118">
        <v>2230</v>
      </c>
      <c r="F621" s="118">
        <v>800</v>
      </c>
      <c r="G621" s="118">
        <v>100</v>
      </c>
      <c r="H621" s="118">
        <v>14</v>
      </c>
      <c r="I621" s="118">
        <v>850</v>
      </c>
      <c r="J621" s="118">
        <v>175</v>
      </c>
      <c r="K621" s="118">
        <v>10</v>
      </c>
      <c r="L621" s="118">
        <v>100</v>
      </c>
      <c r="M621" s="117">
        <v>57725</v>
      </c>
      <c r="N621" s="117">
        <v>310262.5</v>
      </c>
      <c r="O621" s="119">
        <v>-252537.5</v>
      </c>
      <c r="P621" s="117">
        <v>1.2285799138741771</v>
      </c>
      <c r="Q621" s="117">
        <v>57725</v>
      </c>
      <c r="R621" s="119">
        <v>-27275</v>
      </c>
      <c r="S621" s="118">
        <v>389</v>
      </c>
      <c r="T621" s="118">
        <v>0.20565552699228792</v>
      </c>
      <c r="U621" s="117">
        <v>148.39331619537276</v>
      </c>
      <c r="V621" s="90"/>
      <c r="W621" s="90"/>
      <c r="X621" s="90"/>
      <c r="AA621" s="90"/>
      <c r="AB621" s="90"/>
      <c r="AC621" s="90"/>
    </row>
    <row r="622" spans="2:29" x14ac:dyDescent="0.2">
      <c r="B622" s="118" t="s">
        <v>141</v>
      </c>
      <c r="C622" s="118">
        <v>1</v>
      </c>
      <c r="D622" s="118">
        <v>40</v>
      </c>
      <c r="E622" s="118">
        <v>2230</v>
      </c>
      <c r="F622" s="118">
        <v>800</v>
      </c>
      <c r="G622" s="118">
        <v>100</v>
      </c>
      <c r="H622" s="118">
        <v>14</v>
      </c>
      <c r="I622" s="118">
        <v>850</v>
      </c>
      <c r="J622" s="118">
        <v>150</v>
      </c>
      <c r="K622" s="118">
        <v>10</v>
      </c>
      <c r="L622" s="118">
        <v>100</v>
      </c>
      <c r="M622" s="117">
        <v>55650</v>
      </c>
      <c r="N622" s="117">
        <v>320537.5</v>
      </c>
      <c r="O622" s="119">
        <v>-264887.5</v>
      </c>
      <c r="P622" s="117">
        <v>1.2100891888065688</v>
      </c>
      <c r="Q622" s="117">
        <v>55650</v>
      </c>
      <c r="R622" s="119">
        <v>-30375</v>
      </c>
      <c r="S622" s="118">
        <v>418</v>
      </c>
      <c r="T622" s="118">
        <v>0.20813397129186603</v>
      </c>
      <c r="U622" s="117">
        <v>133.13397129186603</v>
      </c>
      <c r="V622" s="90"/>
      <c r="W622" s="90"/>
      <c r="X622" s="90"/>
      <c r="AA622" s="90"/>
      <c r="AB622" s="90"/>
      <c r="AC622" s="90"/>
    </row>
    <row r="623" spans="2:29" x14ac:dyDescent="0.2">
      <c r="B623" s="118" t="s">
        <v>141</v>
      </c>
      <c r="C623" s="118">
        <v>0.95</v>
      </c>
      <c r="D623" s="118">
        <v>40</v>
      </c>
      <c r="E623" s="118">
        <v>2230</v>
      </c>
      <c r="F623" s="118">
        <v>800</v>
      </c>
      <c r="G623" s="118">
        <v>100</v>
      </c>
      <c r="H623" s="118">
        <v>14</v>
      </c>
      <c r="I623" s="118">
        <v>850</v>
      </c>
      <c r="J623" s="118">
        <v>125</v>
      </c>
      <c r="K623" s="118">
        <v>10</v>
      </c>
      <c r="L623" s="118">
        <v>100</v>
      </c>
      <c r="M623" s="117">
        <v>52962.5</v>
      </c>
      <c r="N623" s="117">
        <v>337525</v>
      </c>
      <c r="O623" s="119">
        <v>-284562.5</v>
      </c>
      <c r="P623" s="117">
        <v>1.1861190423896333</v>
      </c>
      <c r="Q623" s="117">
        <v>52962.5</v>
      </c>
      <c r="R623" s="119">
        <v>-36762.5</v>
      </c>
      <c r="S623" s="118">
        <v>456</v>
      </c>
      <c r="T623" s="118">
        <v>0.21929824561403508</v>
      </c>
      <c r="U623" s="117">
        <v>116.14583333333333</v>
      </c>
      <c r="V623" s="90"/>
      <c r="W623" s="90"/>
      <c r="X623" s="90"/>
      <c r="AA623" s="90"/>
      <c r="AB623" s="90"/>
      <c r="AC623" s="90"/>
    </row>
    <row r="624" spans="2:29" x14ac:dyDescent="0.2">
      <c r="B624" s="118" t="s">
        <v>141</v>
      </c>
      <c r="C624" s="118">
        <v>0.61</v>
      </c>
      <c r="D624" s="118">
        <v>40</v>
      </c>
      <c r="E624" s="118">
        <v>2230</v>
      </c>
      <c r="F624" s="118">
        <v>800</v>
      </c>
      <c r="G624" s="118">
        <v>100</v>
      </c>
      <c r="H624" s="118">
        <v>14</v>
      </c>
      <c r="I624" s="118">
        <v>850</v>
      </c>
      <c r="J624" s="118">
        <v>100</v>
      </c>
      <c r="K624" s="118">
        <v>10</v>
      </c>
      <c r="L624" s="118">
        <v>100</v>
      </c>
      <c r="M624" s="117">
        <v>33212.5</v>
      </c>
      <c r="N624" s="117">
        <v>338750</v>
      </c>
      <c r="O624" s="119">
        <v>-305537.5</v>
      </c>
      <c r="P624" s="117">
        <v>1.1087018778382358</v>
      </c>
      <c r="Q624" s="117">
        <v>33212.5</v>
      </c>
      <c r="R624" s="119">
        <v>-40300</v>
      </c>
      <c r="S624" s="118">
        <v>505</v>
      </c>
      <c r="T624" s="118">
        <v>0.22376237623762377</v>
      </c>
      <c r="U624" s="117">
        <v>65.767326732673268</v>
      </c>
      <c r="V624" s="90"/>
      <c r="W624" s="90"/>
      <c r="X624" s="90"/>
      <c r="AA624" s="90"/>
      <c r="AB624" s="90"/>
      <c r="AC624" s="90"/>
    </row>
    <row r="625" spans="2:29" x14ac:dyDescent="0.2">
      <c r="B625" s="118" t="s">
        <v>141</v>
      </c>
      <c r="C625" s="118">
        <v>1.01</v>
      </c>
      <c r="D625" s="118">
        <v>40</v>
      </c>
      <c r="E625" s="118">
        <v>2230</v>
      </c>
      <c r="F625" s="118">
        <v>800</v>
      </c>
      <c r="G625" s="118">
        <v>100</v>
      </c>
      <c r="H625" s="118">
        <v>14</v>
      </c>
      <c r="I625" s="118">
        <v>800</v>
      </c>
      <c r="J625" s="118">
        <v>75</v>
      </c>
      <c r="K625" s="118">
        <v>10</v>
      </c>
      <c r="L625" s="118">
        <v>100</v>
      </c>
      <c r="M625" s="117">
        <v>52712.5</v>
      </c>
      <c r="N625" s="117">
        <v>375475</v>
      </c>
      <c r="O625" s="119">
        <v>-322762.5</v>
      </c>
      <c r="P625" s="117">
        <v>1.1633166802215251</v>
      </c>
      <c r="Q625" s="117">
        <v>52712.5</v>
      </c>
      <c r="R625" s="119">
        <v>-44025</v>
      </c>
      <c r="S625" s="118">
        <v>583</v>
      </c>
      <c r="T625" s="118">
        <v>0.23499142367066894</v>
      </c>
      <c r="U625" s="117">
        <v>90.415951972555746</v>
      </c>
      <c r="V625" s="90"/>
      <c r="W625" s="90"/>
      <c r="X625" s="90"/>
      <c r="AA625" s="90"/>
      <c r="AB625" s="90"/>
      <c r="AC625" s="90"/>
    </row>
    <row r="626" spans="2:29" x14ac:dyDescent="0.2">
      <c r="B626" s="118" t="s">
        <v>141</v>
      </c>
      <c r="C626" s="118">
        <v>1.66</v>
      </c>
      <c r="D626" s="118">
        <v>40</v>
      </c>
      <c r="E626" s="118">
        <v>2230</v>
      </c>
      <c r="F626" s="118">
        <v>800</v>
      </c>
      <c r="G626" s="118">
        <v>100</v>
      </c>
      <c r="H626" s="118">
        <v>14</v>
      </c>
      <c r="I626" s="118">
        <v>800</v>
      </c>
      <c r="J626" s="118">
        <v>50</v>
      </c>
      <c r="K626" s="118">
        <v>10</v>
      </c>
      <c r="L626" s="118">
        <v>100</v>
      </c>
      <c r="M626" s="117">
        <v>97550</v>
      </c>
      <c r="N626" s="117">
        <v>448187.5</v>
      </c>
      <c r="O626" s="119">
        <v>-350637.5</v>
      </c>
      <c r="P626" s="117">
        <v>1.2782075505329578</v>
      </c>
      <c r="Q626" s="117">
        <v>97550</v>
      </c>
      <c r="R626" s="119">
        <v>-30850</v>
      </c>
      <c r="S626" s="118">
        <v>710</v>
      </c>
      <c r="T626" s="118">
        <v>0.25211267605633803</v>
      </c>
      <c r="U626" s="117">
        <v>137.3943661971831</v>
      </c>
      <c r="V626" s="90"/>
      <c r="W626" s="90"/>
      <c r="X626" s="90"/>
      <c r="AA626" s="90"/>
      <c r="AB626" s="90"/>
      <c r="AC626" s="90"/>
    </row>
    <row r="627" spans="2:29" x14ac:dyDescent="0.2">
      <c r="B627" s="118" t="s">
        <v>141</v>
      </c>
      <c r="C627" s="118">
        <v>0.82</v>
      </c>
      <c r="D627" s="118">
        <v>40</v>
      </c>
      <c r="E627" s="118">
        <v>2230</v>
      </c>
      <c r="F627" s="118">
        <v>800</v>
      </c>
      <c r="G627" s="118">
        <v>100</v>
      </c>
      <c r="H627" s="118">
        <v>14</v>
      </c>
      <c r="I627" s="118">
        <v>800</v>
      </c>
      <c r="J627" s="118">
        <v>25</v>
      </c>
      <c r="K627" s="118">
        <v>10</v>
      </c>
      <c r="L627" s="118">
        <v>100</v>
      </c>
      <c r="M627" s="117">
        <v>39950</v>
      </c>
      <c r="N627" s="117">
        <v>471700</v>
      </c>
      <c r="O627" s="119">
        <v>-431750</v>
      </c>
      <c r="P627" s="117">
        <v>1.092530399536769</v>
      </c>
      <c r="Q627" s="117">
        <v>39950</v>
      </c>
      <c r="R627" s="119">
        <v>-27437.5</v>
      </c>
      <c r="S627" s="118">
        <v>1013</v>
      </c>
      <c r="T627" s="118">
        <v>0.27541954590325762</v>
      </c>
      <c r="U627" s="117">
        <v>39.43731490621915</v>
      </c>
      <c r="V627" s="90"/>
      <c r="W627" s="90"/>
      <c r="X627" s="90"/>
      <c r="AA627" s="90"/>
      <c r="AB627" s="90"/>
      <c r="AC627" s="90"/>
    </row>
    <row r="628" spans="2:29" x14ac:dyDescent="0.2">
      <c r="B628" s="118" t="s">
        <v>141</v>
      </c>
      <c r="C628" s="118">
        <v>1.53</v>
      </c>
      <c r="D628" s="118">
        <v>40</v>
      </c>
      <c r="E628" s="118">
        <v>2230</v>
      </c>
      <c r="F628" s="118">
        <v>800</v>
      </c>
      <c r="G628" s="118">
        <v>100</v>
      </c>
      <c r="H628" s="118">
        <v>14</v>
      </c>
      <c r="I628" s="118">
        <v>800</v>
      </c>
      <c r="J628" s="118">
        <v>200</v>
      </c>
      <c r="K628" s="118">
        <v>10</v>
      </c>
      <c r="L628" s="118">
        <v>100</v>
      </c>
      <c r="M628" s="117">
        <v>85362.5</v>
      </c>
      <c r="N628" s="117">
        <v>315775</v>
      </c>
      <c r="O628" s="119">
        <v>-230412.5</v>
      </c>
      <c r="P628" s="117">
        <v>1.3704768621494059</v>
      </c>
      <c r="Q628" s="117">
        <v>85362.5</v>
      </c>
      <c r="R628" s="119">
        <v>-25850</v>
      </c>
      <c r="S628" s="118">
        <v>386</v>
      </c>
      <c r="T628" s="118">
        <v>0.22279792746113988</v>
      </c>
      <c r="U628" s="117">
        <v>221.14637305699483</v>
      </c>
      <c r="V628" s="90"/>
      <c r="W628" s="90"/>
      <c r="X628" s="90"/>
      <c r="AA628" s="90"/>
      <c r="AB628" s="90"/>
      <c r="AC628" s="90"/>
    </row>
    <row r="629" spans="2:29" x14ac:dyDescent="0.2">
      <c r="B629" s="118" t="s">
        <v>141</v>
      </c>
      <c r="C629" s="118">
        <v>1.1399999999999999</v>
      </c>
      <c r="D629" s="118">
        <v>40</v>
      </c>
      <c r="E629" s="118">
        <v>2230</v>
      </c>
      <c r="F629" s="118">
        <v>800</v>
      </c>
      <c r="G629" s="118">
        <v>100</v>
      </c>
      <c r="H629" s="118">
        <v>14</v>
      </c>
      <c r="I629" s="118">
        <v>800</v>
      </c>
      <c r="J629" s="118">
        <v>175</v>
      </c>
      <c r="K629" s="118">
        <v>10</v>
      </c>
      <c r="L629" s="118">
        <v>100</v>
      </c>
      <c r="M629" s="117">
        <v>64200</v>
      </c>
      <c r="N629" s="117">
        <v>319200</v>
      </c>
      <c r="O629" s="119">
        <v>-255000</v>
      </c>
      <c r="P629" s="117">
        <v>1.2517647058823529</v>
      </c>
      <c r="Q629" s="117">
        <v>64200</v>
      </c>
      <c r="R629" s="119">
        <v>-25212.5</v>
      </c>
      <c r="S629" s="118">
        <v>400</v>
      </c>
      <c r="T629" s="118">
        <v>0.21249999999999999</v>
      </c>
      <c r="U629" s="117">
        <v>160.5</v>
      </c>
      <c r="V629" s="90"/>
      <c r="W629" s="90"/>
      <c r="X629" s="90"/>
      <c r="AA629" s="90"/>
      <c r="AB629" s="90"/>
      <c r="AC629" s="90"/>
    </row>
    <row r="630" spans="2:29" x14ac:dyDescent="0.2">
      <c r="B630" s="118" t="s">
        <v>141</v>
      </c>
      <c r="C630" s="118">
        <v>1.1100000000000001</v>
      </c>
      <c r="D630" s="118">
        <v>40</v>
      </c>
      <c r="E630" s="118">
        <v>2230</v>
      </c>
      <c r="F630" s="118">
        <v>800</v>
      </c>
      <c r="G630" s="118">
        <v>100</v>
      </c>
      <c r="H630" s="118">
        <v>14</v>
      </c>
      <c r="I630" s="118">
        <v>800</v>
      </c>
      <c r="J630" s="118">
        <v>150</v>
      </c>
      <c r="K630" s="118">
        <v>10</v>
      </c>
      <c r="L630" s="118">
        <v>100</v>
      </c>
      <c r="M630" s="117">
        <v>62775</v>
      </c>
      <c r="N630" s="117">
        <v>329275</v>
      </c>
      <c r="O630" s="119">
        <v>-266500</v>
      </c>
      <c r="P630" s="117">
        <v>1.2355534709193245</v>
      </c>
      <c r="Q630" s="117">
        <v>62775</v>
      </c>
      <c r="R630" s="119">
        <v>-31175</v>
      </c>
      <c r="S630" s="118">
        <v>429</v>
      </c>
      <c r="T630" s="118">
        <v>0.21445221445221446</v>
      </c>
      <c r="U630" s="117">
        <v>146.32867132867133</v>
      </c>
      <c r="V630" s="90"/>
      <c r="W630" s="90"/>
      <c r="X630" s="90"/>
      <c r="AA630" s="90"/>
      <c r="AB630" s="90"/>
      <c r="AC630" s="90"/>
    </row>
    <row r="631" spans="2:29" x14ac:dyDescent="0.2">
      <c r="B631" s="118" t="s">
        <v>141</v>
      </c>
      <c r="C631" s="118">
        <v>1.04</v>
      </c>
      <c r="D631" s="118">
        <v>40</v>
      </c>
      <c r="E631" s="118">
        <v>2230</v>
      </c>
      <c r="F631" s="118">
        <v>800</v>
      </c>
      <c r="G631" s="118">
        <v>100</v>
      </c>
      <c r="H631" s="118">
        <v>14</v>
      </c>
      <c r="I631" s="118">
        <v>800</v>
      </c>
      <c r="J631" s="118">
        <v>125</v>
      </c>
      <c r="K631" s="118">
        <v>10</v>
      </c>
      <c r="L631" s="118">
        <v>100</v>
      </c>
      <c r="M631" s="117">
        <v>59212.5</v>
      </c>
      <c r="N631" s="117">
        <v>346737.5</v>
      </c>
      <c r="O631" s="119">
        <v>-287525</v>
      </c>
      <c r="P631" s="117">
        <v>1.2059386140335624</v>
      </c>
      <c r="Q631" s="117">
        <v>59212.5</v>
      </c>
      <c r="R631" s="119">
        <v>-30825</v>
      </c>
      <c r="S631" s="118">
        <v>467</v>
      </c>
      <c r="T631" s="118">
        <v>0.22269807280513917</v>
      </c>
      <c r="U631" s="117">
        <v>126.79336188436831</v>
      </c>
      <c r="V631" s="90"/>
      <c r="W631" s="90"/>
      <c r="X631" s="90"/>
      <c r="AA631" s="90"/>
      <c r="AB631" s="90"/>
      <c r="AC631" s="90"/>
    </row>
    <row r="632" spans="2:29" x14ac:dyDescent="0.2">
      <c r="B632" s="118" t="s">
        <v>141</v>
      </c>
      <c r="C632" s="118">
        <v>0.7</v>
      </c>
      <c r="D632" s="118">
        <v>40</v>
      </c>
      <c r="E632" s="118">
        <v>2230</v>
      </c>
      <c r="F632" s="118">
        <v>800</v>
      </c>
      <c r="G632" s="118">
        <v>100</v>
      </c>
      <c r="H632" s="118">
        <v>14</v>
      </c>
      <c r="I632" s="118">
        <v>800</v>
      </c>
      <c r="J632" s="118">
        <v>100</v>
      </c>
      <c r="K632" s="118">
        <v>10</v>
      </c>
      <c r="L632" s="118">
        <v>100</v>
      </c>
      <c r="M632" s="117">
        <v>38925</v>
      </c>
      <c r="N632" s="117">
        <v>348187.5</v>
      </c>
      <c r="O632" s="119">
        <v>-309262.5</v>
      </c>
      <c r="P632" s="117">
        <v>1.1258639505274646</v>
      </c>
      <c r="Q632" s="117">
        <v>38925</v>
      </c>
      <c r="R632" s="119">
        <v>-42737.5</v>
      </c>
      <c r="S632" s="118">
        <v>517</v>
      </c>
      <c r="T632" s="118">
        <v>0.22630560928433269</v>
      </c>
      <c r="U632" s="117">
        <v>75.29013539651838</v>
      </c>
      <c r="V632" s="90"/>
      <c r="W632" s="90"/>
      <c r="X632" s="90"/>
      <c r="AA632" s="90"/>
      <c r="AB632" s="90"/>
      <c r="AC632" s="90"/>
    </row>
    <row r="633" spans="2:29" x14ac:dyDescent="0.2">
      <c r="B633" s="118" t="s">
        <v>141</v>
      </c>
      <c r="C633" s="118">
        <v>1.1299999999999999</v>
      </c>
      <c r="D633" s="118">
        <v>40</v>
      </c>
      <c r="E633" s="118">
        <v>2230</v>
      </c>
      <c r="F633" s="118">
        <v>800</v>
      </c>
      <c r="G633" s="118">
        <v>100</v>
      </c>
      <c r="H633" s="118">
        <v>14</v>
      </c>
      <c r="I633" s="118">
        <v>750</v>
      </c>
      <c r="J633" s="118">
        <v>75</v>
      </c>
      <c r="K633" s="118">
        <v>10</v>
      </c>
      <c r="L633" s="118">
        <v>100</v>
      </c>
      <c r="M633" s="117">
        <v>59337.5</v>
      </c>
      <c r="N633" s="117">
        <v>379537.5</v>
      </c>
      <c r="O633" s="119">
        <v>-320200</v>
      </c>
      <c r="P633" s="117">
        <v>1.1853138663335416</v>
      </c>
      <c r="Q633" s="117">
        <v>59337.5</v>
      </c>
      <c r="R633" s="119">
        <v>-48487.5</v>
      </c>
      <c r="S633" s="118">
        <v>567</v>
      </c>
      <c r="T633" s="118">
        <v>0.23985890652557318</v>
      </c>
      <c r="U633" s="117">
        <v>104.65167548500882</v>
      </c>
      <c r="V633" s="90"/>
      <c r="W633" s="90"/>
      <c r="X633" s="90"/>
      <c r="AA633" s="90"/>
      <c r="AB633" s="90"/>
      <c r="AC633" s="90"/>
    </row>
    <row r="634" spans="2:29" x14ac:dyDescent="0.2">
      <c r="B634" s="118" t="s">
        <v>141</v>
      </c>
      <c r="C634" s="118">
        <v>1.74</v>
      </c>
      <c r="D634" s="118">
        <v>40</v>
      </c>
      <c r="E634" s="118">
        <v>2230</v>
      </c>
      <c r="F634" s="118">
        <v>800</v>
      </c>
      <c r="G634" s="118">
        <v>100</v>
      </c>
      <c r="H634" s="118">
        <v>14</v>
      </c>
      <c r="I634" s="118">
        <v>750</v>
      </c>
      <c r="J634" s="118">
        <v>50</v>
      </c>
      <c r="K634" s="118">
        <v>10</v>
      </c>
      <c r="L634" s="118">
        <v>100</v>
      </c>
      <c r="M634" s="117">
        <v>102125</v>
      </c>
      <c r="N634" s="117">
        <v>449675</v>
      </c>
      <c r="O634" s="119">
        <v>-347550</v>
      </c>
      <c r="P634" s="117">
        <v>1.2938426125737303</v>
      </c>
      <c r="Q634" s="117">
        <v>102125</v>
      </c>
      <c r="R634" s="119">
        <v>-35312.5</v>
      </c>
      <c r="S634" s="118">
        <v>696</v>
      </c>
      <c r="T634" s="118">
        <v>0.25431034482758619</v>
      </c>
      <c r="U634" s="117">
        <v>146.73132183908046</v>
      </c>
      <c r="V634" s="90"/>
      <c r="W634" s="90"/>
      <c r="X634" s="90"/>
      <c r="AA634" s="90"/>
      <c r="AB634" s="90"/>
      <c r="AC634" s="90"/>
    </row>
    <row r="635" spans="2:29" x14ac:dyDescent="0.2">
      <c r="B635" s="118" t="s">
        <v>141</v>
      </c>
      <c r="C635" s="118">
        <v>0.93</v>
      </c>
      <c r="D635" s="118">
        <v>40</v>
      </c>
      <c r="E635" s="118">
        <v>2230</v>
      </c>
      <c r="F635" s="118">
        <v>800</v>
      </c>
      <c r="G635" s="118">
        <v>100</v>
      </c>
      <c r="H635" s="118">
        <v>14</v>
      </c>
      <c r="I635" s="118">
        <v>750</v>
      </c>
      <c r="J635" s="118">
        <v>25</v>
      </c>
      <c r="K635" s="118">
        <v>10</v>
      </c>
      <c r="L635" s="118">
        <v>100</v>
      </c>
      <c r="M635" s="117">
        <v>45412.5</v>
      </c>
      <c r="N635" s="117">
        <v>473662.5</v>
      </c>
      <c r="O635" s="119">
        <v>-428250</v>
      </c>
      <c r="P635" s="117">
        <v>1.1060420315236428</v>
      </c>
      <c r="Q635" s="117">
        <v>45412.5</v>
      </c>
      <c r="R635" s="119">
        <v>-29662.5</v>
      </c>
      <c r="S635" s="118">
        <v>1001</v>
      </c>
      <c r="T635" s="118">
        <v>0.28071928071928071</v>
      </c>
      <c r="U635" s="117">
        <v>45.367132867132867</v>
      </c>
      <c r="V635" s="90"/>
      <c r="W635" s="90"/>
      <c r="X635" s="90"/>
      <c r="AA635" s="90"/>
      <c r="AB635" s="90"/>
      <c r="AC635" s="90"/>
    </row>
    <row r="636" spans="2:29" x14ac:dyDescent="0.2">
      <c r="B636" s="118" t="s">
        <v>141</v>
      </c>
      <c r="C636" s="118">
        <v>1.6</v>
      </c>
      <c r="D636" s="118">
        <v>40</v>
      </c>
      <c r="E636" s="118">
        <v>2230</v>
      </c>
      <c r="F636" s="118">
        <v>800</v>
      </c>
      <c r="G636" s="118">
        <v>100</v>
      </c>
      <c r="H636" s="118">
        <v>14</v>
      </c>
      <c r="I636" s="118">
        <v>750</v>
      </c>
      <c r="J636" s="118">
        <v>200</v>
      </c>
      <c r="K636" s="118">
        <v>10</v>
      </c>
      <c r="L636" s="118">
        <v>100</v>
      </c>
      <c r="M636" s="117">
        <v>89712.5</v>
      </c>
      <c r="N636" s="117">
        <v>317462.5</v>
      </c>
      <c r="O636" s="119">
        <v>-227750</v>
      </c>
      <c r="P636" s="117">
        <v>1.3939077936333699</v>
      </c>
      <c r="Q636" s="117">
        <v>89712.5</v>
      </c>
      <c r="R636" s="119">
        <v>-24862.5</v>
      </c>
      <c r="S636" s="118">
        <v>373</v>
      </c>
      <c r="T636" s="118">
        <v>0.22252010723860591</v>
      </c>
      <c r="U636" s="117">
        <v>240.51608579088472</v>
      </c>
      <c r="V636" s="90"/>
      <c r="W636" s="90"/>
      <c r="X636" s="90"/>
      <c r="AA636" s="90"/>
      <c r="AB636" s="90"/>
      <c r="AC636" s="90"/>
    </row>
    <row r="637" spans="2:29" x14ac:dyDescent="0.2">
      <c r="B637" s="118" t="s">
        <v>141</v>
      </c>
      <c r="C637" s="118">
        <v>1.22</v>
      </c>
      <c r="D637" s="118">
        <v>40</v>
      </c>
      <c r="E637" s="118">
        <v>2230</v>
      </c>
      <c r="F637" s="118">
        <v>800</v>
      </c>
      <c r="G637" s="118">
        <v>100</v>
      </c>
      <c r="H637" s="118">
        <v>14</v>
      </c>
      <c r="I637" s="118">
        <v>750</v>
      </c>
      <c r="J637" s="118">
        <v>175</v>
      </c>
      <c r="K637" s="118">
        <v>10</v>
      </c>
      <c r="L637" s="118">
        <v>100</v>
      </c>
      <c r="M637" s="117">
        <v>68550</v>
      </c>
      <c r="N637" s="117">
        <v>320887.5</v>
      </c>
      <c r="O637" s="119">
        <v>-252337.5</v>
      </c>
      <c r="P637" s="117">
        <v>1.2716599791945311</v>
      </c>
      <c r="Q637" s="117">
        <v>68550</v>
      </c>
      <c r="R637" s="119">
        <v>-28887.5</v>
      </c>
      <c r="S637" s="118">
        <v>387</v>
      </c>
      <c r="T637" s="118">
        <v>0.21188630490956073</v>
      </c>
      <c r="U637" s="117">
        <v>177.13178294573643</v>
      </c>
      <c r="V637" s="90"/>
      <c r="W637" s="90"/>
      <c r="X637" s="90"/>
      <c r="AA637" s="90"/>
      <c r="AB637" s="90"/>
      <c r="AC637" s="90"/>
    </row>
    <row r="638" spans="2:29" x14ac:dyDescent="0.2">
      <c r="B638" s="118" t="s">
        <v>141</v>
      </c>
      <c r="C638" s="118">
        <v>1.18</v>
      </c>
      <c r="D638" s="118">
        <v>40</v>
      </c>
      <c r="E638" s="118">
        <v>2230</v>
      </c>
      <c r="F638" s="118">
        <v>800</v>
      </c>
      <c r="G638" s="118">
        <v>100</v>
      </c>
      <c r="H638" s="118">
        <v>14</v>
      </c>
      <c r="I638" s="118">
        <v>750</v>
      </c>
      <c r="J638" s="118">
        <v>150</v>
      </c>
      <c r="K638" s="118">
        <v>10</v>
      </c>
      <c r="L638" s="118">
        <v>100</v>
      </c>
      <c r="M638" s="117">
        <v>66950</v>
      </c>
      <c r="N638" s="117">
        <v>330962.5</v>
      </c>
      <c r="O638" s="119">
        <v>-264012.5</v>
      </c>
      <c r="P638" s="117">
        <v>1.2535864779129775</v>
      </c>
      <c r="Q638" s="117">
        <v>66950</v>
      </c>
      <c r="R638" s="119">
        <v>-37375</v>
      </c>
      <c r="S638" s="118">
        <v>416</v>
      </c>
      <c r="T638" s="118">
        <v>0.21394230769230768</v>
      </c>
      <c r="U638" s="117">
        <v>160.9375</v>
      </c>
      <c r="V638" s="90"/>
      <c r="W638" s="90"/>
      <c r="X638" s="90"/>
      <c r="AA638" s="90"/>
      <c r="AB638" s="90"/>
      <c r="AC638" s="90"/>
    </row>
    <row r="639" spans="2:29" x14ac:dyDescent="0.2">
      <c r="B639" s="118" t="s">
        <v>141</v>
      </c>
      <c r="C639" s="118">
        <v>1.0900000000000001</v>
      </c>
      <c r="D639" s="118">
        <v>40</v>
      </c>
      <c r="E639" s="118">
        <v>2230</v>
      </c>
      <c r="F639" s="118">
        <v>800</v>
      </c>
      <c r="G639" s="118">
        <v>100</v>
      </c>
      <c r="H639" s="118">
        <v>14</v>
      </c>
      <c r="I639" s="118">
        <v>750</v>
      </c>
      <c r="J639" s="118">
        <v>125</v>
      </c>
      <c r="K639" s="118">
        <v>10</v>
      </c>
      <c r="L639" s="118">
        <v>100</v>
      </c>
      <c r="M639" s="117">
        <v>61950</v>
      </c>
      <c r="N639" s="117">
        <v>348400</v>
      </c>
      <c r="O639" s="119">
        <v>-286450</v>
      </c>
      <c r="P639" s="117">
        <v>1.2162681096177343</v>
      </c>
      <c r="Q639" s="117">
        <v>61950</v>
      </c>
      <c r="R639" s="119">
        <v>-33275</v>
      </c>
      <c r="S639" s="118">
        <v>454</v>
      </c>
      <c r="T639" s="118">
        <v>0.22026431718061673</v>
      </c>
      <c r="U639" s="117">
        <v>136.45374449339207</v>
      </c>
      <c r="V639" s="90"/>
      <c r="W639" s="90"/>
      <c r="X639" s="90"/>
      <c r="AA639" s="90"/>
      <c r="AB639" s="90"/>
      <c r="AC639" s="90"/>
    </row>
    <row r="640" spans="2:29" x14ac:dyDescent="0.2">
      <c r="B640" s="118" t="s">
        <v>141</v>
      </c>
      <c r="C640" s="118">
        <v>0.77</v>
      </c>
      <c r="D640" s="118">
        <v>40</v>
      </c>
      <c r="E640" s="118">
        <v>2230</v>
      </c>
      <c r="F640" s="118">
        <v>800</v>
      </c>
      <c r="G640" s="118">
        <v>100</v>
      </c>
      <c r="H640" s="118">
        <v>14</v>
      </c>
      <c r="I640" s="118">
        <v>750</v>
      </c>
      <c r="J640" s="118">
        <v>100</v>
      </c>
      <c r="K640" s="118">
        <v>10</v>
      </c>
      <c r="L640" s="118">
        <v>100</v>
      </c>
      <c r="M640" s="117">
        <v>42787.5</v>
      </c>
      <c r="N640" s="117">
        <v>350250</v>
      </c>
      <c r="O640" s="119">
        <v>-307462.5</v>
      </c>
      <c r="P640" s="117">
        <v>1.1391633125990974</v>
      </c>
      <c r="Q640" s="117">
        <v>42787.5</v>
      </c>
      <c r="R640" s="119">
        <v>-48862.5</v>
      </c>
      <c r="S640" s="118">
        <v>504</v>
      </c>
      <c r="T640" s="118">
        <v>0.22619047619047619</v>
      </c>
      <c r="U640" s="117">
        <v>84.895833333333329</v>
      </c>
      <c r="V640" s="90"/>
      <c r="W640" s="90"/>
      <c r="X640" s="90"/>
      <c r="AA640" s="90"/>
      <c r="AB640" s="90"/>
      <c r="AC640" s="90"/>
    </row>
    <row r="641" spans="2:29" x14ac:dyDescent="0.2">
      <c r="B641" s="118" t="s">
        <v>141</v>
      </c>
      <c r="C641" s="118">
        <v>0.97</v>
      </c>
      <c r="D641" s="118">
        <v>40</v>
      </c>
      <c r="E641" s="118">
        <v>2230</v>
      </c>
      <c r="F641" s="118">
        <v>800</v>
      </c>
      <c r="G641" s="118">
        <v>100</v>
      </c>
      <c r="H641" s="118">
        <v>14</v>
      </c>
      <c r="I641" s="118">
        <v>700</v>
      </c>
      <c r="J641" s="118">
        <v>75</v>
      </c>
      <c r="K641" s="118">
        <v>10</v>
      </c>
      <c r="L641" s="118">
        <v>100</v>
      </c>
      <c r="M641" s="117">
        <v>51412.5</v>
      </c>
      <c r="N641" s="117">
        <v>382650</v>
      </c>
      <c r="O641" s="119">
        <v>-331237.5</v>
      </c>
      <c r="P641" s="117">
        <v>1.1552134042794067</v>
      </c>
      <c r="Q641" s="117">
        <v>51412.5</v>
      </c>
      <c r="R641" s="119">
        <v>-44450</v>
      </c>
      <c r="S641" s="118">
        <v>585</v>
      </c>
      <c r="T641" s="118">
        <v>0.23589743589743589</v>
      </c>
      <c r="U641" s="117">
        <v>87.884615384615387</v>
      </c>
      <c r="V641" s="90"/>
      <c r="W641" s="90"/>
      <c r="X641" s="90"/>
      <c r="AA641" s="90"/>
      <c r="AB641" s="90"/>
      <c r="AC641" s="90"/>
    </row>
    <row r="642" spans="2:29" x14ac:dyDescent="0.2">
      <c r="B642" s="118" t="s">
        <v>141</v>
      </c>
      <c r="C642" s="118">
        <v>1.6</v>
      </c>
      <c r="D642" s="118">
        <v>40</v>
      </c>
      <c r="E642" s="118">
        <v>2230</v>
      </c>
      <c r="F642" s="118">
        <v>800</v>
      </c>
      <c r="G642" s="118">
        <v>100</v>
      </c>
      <c r="H642" s="118">
        <v>14</v>
      </c>
      <c r="I642" s="118">
        <v>700</v>
      </c>
      <c r="J642" s="118">
        <v>50</v>
      </c>
      <c r="K642" s="118">
        <v>10</v>
      </c>
      <c r="L642" s="118">
        <v>100</v>
      </c>
      <c r="M642" s="117">
        <v>94387.5</v>
      </c>
      <c r="N642" s="117">
        <v>453175</v>
      </c>
      <c r="O642" s="119">
        <v>-358787.5</v>
      </c>
      <c r="P642" s="117">
        <v>1.2630735463192</v>
      </c>
      <c r="Q642" s="117">
        <v>94387.5</v>
      </c>
      <c r="R642" s="119">
        <v>-31837.5</v>
      </c>
      <c r="S642" s="118">
        <v>714</v>
      </c>
      <c r="T642" s="118">
        <v>0.25350140056022408</v>
      </c>
      <c r="U642" s="117">
        <v>132.19537815126051</v>
      </c>
      <c r="V642" s="90"/>
      <c r="W642" s="90"/>
      <c r="X642" s="90"/>
      <c r="AA642" s="90"/>
      <c r="AB642" s="90"/>
      <c r="AC642" s="90"/>
    </row>
    <row r="643" spans="2:29" x14ac:dyDescent="0.2">
      <c r="B643" s="118" t="s">
        <v>141</v>
      </c>
      <c r="C643" s="118">
        <v>0.77</v>
      </c>
      <c r="D643" s="118">
        <v>40</v>
      </c>
      <c r="E643" s="118">
        <v>2230</v>
      </c>
      <c r="F643" s="118">
        <v>800</v>
      </c>
      <c r="G643" s="118">
        <v>100</v>
      </c>
      <c r="H643" s="118">
        <v>14</v>
      </c>
      <c r="I643" s="118">
        <v>700</v>
      </c>
      <c r="J643" s="118">
        <v>25</v>
      </c>
      <c r="K643" s="118">
        <v>10</v>
      </c>
      <c r="L643" s="118">
        <v>100</v>
      </c>
      <c r="M643" s="117">
        <v>37850</v>
      </c>
      <c r="N643" s="117">
        <v>477512.5</v>
      </c>
      <c r="O643" s="119">
        <v>-439662.5</v>
      </c>
      <c r="P643" s="117">
        <v>1.0860887612657437</v>
      </c>
      <c r="Q643" s="117">
        <v>37850</v>
      </c>
      <c r="R643" s="119">
        <v>-35187.5</v>
      </c>
      <c r="S643" s="118">
        <v>1021</v>
      </c>
      <c r="T643" s="118">
        <v>0.27815866797257588</v>
      </c>
      <c r="U643" s="117">
        <v>37.071498530852104</v>
      </c>
      <c r="V643" s="90"/>
      <c r="W643" s="90"/>
      <c r="X643" s="90"/>
      <c r="AA643" s="90"/>
      <c r="AB643" s="90"/>
      <c r="AC643" s="90"/>
    </row>
    <row r="644" spans="2:29" x14ac:dyDescent="0.2">
      <c r="B644" s="118" t="s">
        <v>141</v>
      </c>
      <c r="C644" s="118">
        <v>1.57</v>
      </c>
      <c r="D644" s="118">
        <v>40</v>
      </c>
      <c r="E644" s="118">
        <v>2230</v>
      </c>
      <c r="F644" s="118">
        <v>800</v>
      </c>
      <c r="G644" s="118">
        <v>100</v>
      </c>
      <c r="H644" s="118">
        <v>14</v>
      </c>
      <c r="I644" s="118">
        <v>700</v>
      </c>
      <c r="J644" s="118">
        <v>200</v>
      </c>
      <c r="K644" s="118">
        <v>10</v>
      </c>
      <c r="L644" s="118">
        <v>100</v>
      </c>
      <c r="M644" s="117">
        <v>88012.5</v>
      </c>
      <c r="N644" s="117">
        <v>320550</v>
      </c>
      <c r="O644" s="119">
        <v>-232537.5</v>
      </c>
      <c r="P644" s="117">
        <v>1.3784873407514917</v>
      </c>
      <c r="Q644" s="117">
        <v>88012.5</v>
      </c>
      <c r="R644" s="119">
        <v>-25500</v>
      </c>
      <c r="S644" s="118">
        <v>384</v>
      </c>
      <c r="T644" s="118">
        <v>0.22135416666666666</v>
      </c>
      <c r="U644" s="117">
        <v>229.19921875</v>
      </c>
      <c r="V644" s="90"/>
      <c r="W644" s="90"/>
      <c r="X644" s="90"/>
      <c r="AA644" s="90"/>
      <c r="AB644" s="90"/>
      <c r="AC644" s="90"/>
    </row>
    <row r="645" spans="2:29" x14ac:dyDescent="0.2">
      <c r="B645" s="118" t="s">
        <v>141</v>
      </c>
      <c r="C645" s="118">
        <v>1.18</v>
      </c>
      <c r="D645" s="118">
        <v>40</v>
      </c>
      <c r="E645" s="118">
        <v>2230</v>
      </c>
      <c r="F645" s="118">
        <v>800</v>
      </c>
      <c r="G645" s="118">
        <v>100</v>
      </c>
      <c r="H645" s="118">
        <v>14</v>
      </c>
      <c r="I645" s="118">
        <v>700</v>
      </c>
      <c r="J645" s="118">
        <v>175</v>
      </c>
      <c r="K645" s="118">
        <v>10</v>
      </c>
      <c r="L645" s="118">
        <v>100</v>
      </c>
      <c r="M645" s="117">
        <v>66300</v>
      </c>
      <c r="N645" s="117">
        <v>324162.5</v>
      </c>
      <c r="O645" s="119">
        <v>-257862.5</v>
      </c>
      <c r="P645" s="117">
        <v>1.2571137718745455</v>
      </c>
      <c r="Q645" s="117">
        <v>66300</v>
      </c>
      <c r="R645" s="119">
        <v>-30762.5</v>
      </c>
      <c r="S645" s="118">
        <v>399</v>
      </c>
      <c r="T645" s="118">
        <v>0.21052631578947367</v>
      </c>
      <c r="U645" s="117">
        <v>166.1654135338346</v>
      </c>
      <c r="V645" s="90"/>
      <c r="W645" s="90"/>
      <c r="X645" s="90"/>
      <c r="AA645" s="90"/>
      <c r="AB645" s="90"/>
      <c r="AC645" s="90"/>
    </row>
    <row r="646" spans="2:29" x14ac:dyDescent="0.2">
      <c r="B646" s="118" t="s">
        <v>141</v>
      </c>
      <c r="C646" s="118">
        <v>1.1000000000000001</v>
      </c>
      <c r="D646" s="118">
        <v>40</v>
      </c>
      <c r="E646" s="118">
        <v>2230</v>
      </c>
      <c r="F646" s="118">
        <v>800</v>
      </c>
      <c r="G646" s="118">
        <v>100</v>
      </c>
      <c r="H646" s="118">
        <v>14</v>
      </c>
      <c r="I646" s="118">
        <v>700</v>
      </c>
      <c r="J646" s="118">
        <v>150</v>
      </c>
      <c r="K646" s="118">
        <v>10</v>
      </c>
      <c r="L646" s="118">
        <v>100</v>
      </c>
      <c r="M646" s="117">
        <v>62562.5</v>
      </c>
      <c r="N646" s="117">
        <v>334237.5</v>
      </c>
      <c r="O646" s="119">
        <v>-271675</v>
      </c>
      <c r="P646" s="117">
        <v>1.2302843471059171</v>
      </c>
      <c r="Q646" s="117">
        <v>62562.5</v>
      </c>
      <c r="R646" s="119">
        <v>-33862.5</v>
      </c>
      <c r="S646" s="118">
        <v>429</v>
      </c>
      <c r="T646" s="118">
        <v>0.21212121212121213</v>
      </c>
      <c r="U646" s="117">
        <v>145.83333333333334</v>
      </c>
      <c r="V646" s="90"/>
      <c r="W646" s="90"/>
      <c r="X646" s="90"/>
      <c r="AA646" s="90"/>
      <c r="AB646" s="90"/>
      <c r="AC646" s="90"/>
    </row>
    <row r="647" spans="2:29" x14ac:dyDescent="0.2">
      <c r="B647" s="118" t="s">
        <v>141</v>
      </c>
      <c r="C647" s="118">
        <v>0.99</v>
      </c>
      <c r="D647" s="118">
        <v>40</v>
      </c>
      <c r="E647" s="118">
        <v>2230</v>
      </c>
      <c r="F647" s="118">
        <v>800</v>
      </c>
      <c r="G647" s="118">
        <v>100</v>
      </c>
      <c r="H647" s="118">
        <v>14</v>
      </c>
      <c r="I647" s="118">
        <v>700</v>
      </c>
      <c r="J647" s="118">
        <v>125</v>
      </c>
      <c r="K647" s="118">
        <v>10</v>
      </c>
      <c r="L647" s="118">
        <v>100</v>
      </c>
      <c r="M647" s="117">
        <v>56325</v>
      </c>
      <c r="N647" s="117">
        <v>351362.5</v>
      </c>
      <c r="O647" s="119">
        <v>-295037.5</v>
      </c>
      <c r="P647" s="117">
        <v>1.1909079354319365</v>
      </c>
      <c r="Q647" s="117">
        <v>56325</v>
      </c>
      <c r="R647" s="119">
        <v>-36450</v>
      </c>
      <c r="S647" s="118">
        <v>469</v>
      </c>
      <c r="T647" s="118">
        <v>0.21748400852878466</v>
      </c>
      <c r="U647" s="117">
        <v>120.0959488272921</v>
      </c>
      <c r="V647" s="90"/>
      <c r="W647" s="90"/>
      <c r="X647" s="90"/>
      <c r="AA647" s="90"/>
      <c r="AB647" s="90"/>
      <c r="AC647" s="90"/>
    </row>
    <row r="648" spans="2:29" x14ac:dyDescent="0.2">
      <c r="B648" s="118" t="s">
        <v>141</v>
      </c>
      <c r="C648" s="118">
        <v>0.65</v>
      </c>
      <c r="D648" s="118">
        <v>40</v>
      </c>
      <c r="E648" s="118">
        <v>2230</v>
      </c>
      <c r="F648" s="118">
        <v>800</v>
      </c>
      <c r="G648" s="118">
        <v>100</v>
      </c>
      <c r="H648" s="118">
        <v>14</v>
      </c>
      <c r="I648" s="118">
        <v>700</v>
      </c>
      <c r="J648" s="118">
        <v>100</v>
      </c>
      <c r="K648" s="118">
        <v>10</v>
      </c>
      <c r="L648" s="118">
        <v>100</v>
      </c>
      <c r="M648" s="117">
        <v>36175</v>
      </c>
      <c r="N648" s="117">
        <v>353525</v>
      </c>
      <c r="O648" s="119">
        <v>-317350</v>
      </c>
      <c r="P648" s="117">
        <v>1.113990861824484</v>
      </c>
      <c r="Q648" s="117">
        <v>36175</v>
      </c>
      <c r="R648" s="119">
        <v>-43812.5</v>
      </c>
      <c r="S648" s="118">
        <v>521</v>
      </c>
      <c r="T648" s="118">
        <v>0.22264875239923224</v>
      </c>
      <c r="U648" s="117">
        <v>69.433781190019189</v>
      </c>
      <c r="V648" s="90"/>
      <c r="W648" s="90"/>
      <c r="X648" s="90"/>
      <c r="AA648" s="90"/>
      <c r="AB648" s="90"/>
      <c r="AC648" s="90"/>
    </row>
    <row r="649" spans="2:29" x14ac:dyDescent="0.2">
      <c r="B649" s="118" t="s">
        <v>141</v>
      </c>
      <c r="C649" s="118">
        <v>0.93</v>
      </c>
      <c r="D649" s="118">
        <v>40</v>
      </c>
      <c r="E649" s="118">
        <v>2230</v>
      </c>
      <c r="F649" s="118">
        <v>800</v>
      </c>
      <c r="G649" s="118">
        <v>100</v>
      </c>
      <c r="H649" s="118">
        <v>14</v>
      </c>
      <c r="I649" s="118">
        <v>650</v>
      </c>
      <c r="J649" s="118">
        <v>75</v>
      </c>
      <c r="K649" s="118">
        <v>10</v>
      </c>
      <c r="L649" s="118">
        <v>100</v>
      </c>
      <c r="M649" s="117">
        <v>50337.5</v>
      </c>
      <c r="N649" s="117">
        <v>389962.5</v>
      </c>
      <c r="O649" s="119">
        <v>-339625</v>
      </c>
      <c r="P649" s="117">
        <v>1.1482149429517852</v>
      </c>
      <c r="Q649" s="117">
        <v>50337.5</v>
      </c>
      <c r="R649" s="119">
        <v>-45400</v>
      </c>
      <c r="S649" s="118">
        <v>587</v>
      </c>
      <c r="T649" s="118">
        <v>0.23850085178875638</v>
      </c>
      <c r="U649" s="117">
        <v>85.753833049403752</v>
      </c>
      <c r="V649" s="90"/>
      <c r="W649" s="90"/>
      <c r="X649" s="90"/>
      <c r="AA649" s="90"/>
      <c r="AB649" s="90"/>
      <c r="AC649" s="90"/>
    </row>
    <row r="650" spans="2:29" x14ac:dyDescent="0.2">
      <c r="B650" s="118" t="s">
        <v>141</v>
      </c>
      <c r="C650" s="118">
        <v>1.55</v>
      </c>
      <c r="D650" s="118">
        <v>40</v>
      </c>
      <c r="E650" s="118">
        <v>2230</v>
      </c>
      <c r="F650" s="118">
        <v>800</v>
      </c>
      <c r="G650" s="118">
        <v>100</v>
      </c>
      <c r="H650" s="118">
        <v>14</v>
      </c>
      <c r="I650" s="118">
        <v>650</v>
      </c>
      <c r="J650" s="118">
        <v>50</v>
      </c>
      <c r="K650" s="118">
        <v>10</v>
      </c>
      <c r="L650" s="118">
        <v>100</v>
      </c>
      <c r="M650" s="117">
        <v>92250</v>
      </c>
      <c r="N650" s="117">
        <v>460975</v>
      </c>
      <c r="O650" s="119">
        <v>-368725</v>
      </c>
      <c r="P650" s="117">
        <v>1.2501864533188691</v>
      </c>
      <c r="Q650" s="117">
        <v>92250</v>
      </c>
      <c r="R650" s="119">
        <v>-31862.5</v>
      </c>
      <c r="S650" s="118">
        <v>715</v>
      </c>
      <c r="T650" s="118">
        <v>0.25454545454545452</v>
      </c>
      <c r="U650" s="117">
        <v>129.02097902097901</v>
      </c>
      <c r="V650" s="90"/>
      <c r="W650" s="90"/>
      <c r="X650" s="90"/>
      <c r="AA650" s="90"/>
      <c r="AB650" s="90"/>
      <c r="AC650" s="90"/>
    </row>
    <row r="651" spans="2:29" x14ac:dyDescent="0.2">
      <c r="B651" s="118" t="s">
        <v>141</v>
      </c>
      <c r="C651" s="118">
        <v>0.75</v>
      </c>
      <c r="D651" s="118">
        <v>40</v>
      </c>
      <c r="E651" s="118">
        <v>2230</v>
      </c>
      <c r="F651" s="118">
        <v>800</v>
      </c>
      <c r="G651" s="118">
        <v>100</v>
      </c>
      <c r="H651" s="118">
        <v>14</v>
      </c>
      <c r="I651" s="118">
        <v>650</v>
      </c>
      <c r="J651" s="118">
        <v>25</v>
      </c>
      <c r="K651" s="118">
        <v>10</v>
      </c>
      <c r="L651" s="118">
        <v>100</v>
      </c>
      <c r="M651" s="117">
        <v>37600</v>
      </c>
      <c r="N651" s="117">
        <v>485250</v>
      </c>
      <c r="O651" s="119">
        <v>-447650</v>
      </c>
      <c r="P651" s="117">
        <v>1.0839941918909863</v>
      </c>
      <c r="Q651" s="117">
        <v>37600</v>
      </c>
      <c r="R651" s="119">
        <v>-39400</v>
      </c>
      <c r="S651" s="118">
        <v>1019</v>
      </c>
      <c r="T651" s="118">
        <v>0.27968596663395484</v>
      </c>
      <c r="U651" s="117">
        <v>36.898920510304222</v>
      </c>
      <c r="V651" s="90"/>
      <c r="W651" s="90"/>
      <c r="X651" s="90"/>
      <c r="AA651" s="90"/>
      <c r="AB651" s="90"/>
      <c r="AC651" s="90"/>
    </row>
    <row r="652" spans="2:29" x14ac:dyDescent="0.2">
      <c r="B652" s="118" t="s">
        <v>141</v>
      </c>
      <c r="C652" s="118">
        <v>1.51</v>
      </c>
      <c r="D652" s="118">
        <v>40</v>
      </c>
      <c r="E652" s="118">
        <v>2230</v>
      </c>
      <c r="F652" s="118">
        <v>800</v>
      </c>
      <c r="G652" s="118">
        <v>100</v>
      </c>
      <c r="H652" s="118">
        <v>14</v>
      </c>
      <c r="I652" s="118">
        <v>650</v>
      </c>
      <c r="J652" s="118">
        <v>200</v>
      </c>
      <c r="K652" s="118">
        <v>10</v>
      </c>
      <c r="L652" s="118">
        <v>100</v>
      </c>
      <c r="M652" s="117">
        <v>85675</v>
      </c>
      <c r="N652" s="117">
        <v>325625</v>
      </c>
      <c r="O652" s="119">
        <v>-239950</v>
      </c>
      <c r="P652" s="117">
        <v>1.3570535528235048</v>
      </c>
      <c r="Q652" s="117">
        <v>85675</v>
      </c>
      <c r="R652" s="119">
        <v>-28687.5</v>
      </c>
      <c r="S652" s="118">
        <v>384</v>
      </c>
      <c r="T652" s="118">
        <v>0.21614583333333334</v>
      </c>
      <c r="U652" s="117">
        <v>223.11197916666666</v>
      </c>
      <c r="V652" s="90"/>
      <c r="W652" s="90"/>
      <c r="X652" s="90"/>
      <c r="AA652" s="90"/>
      <c r="AB652" s="90"/>
      <c r="AC652" s="90"/>
    </row>
    <row r="653" spans="2:29" x14ac:dyDescent="0.2">
      <c r="B653" s="118" t="s">
        <v>141</v>
      </c>
      <c r="C653" s="118">
        <v>1.1499999999999999</v>
      </c>
      <c r="D653" s="118">
        <v>40</v>
      </c>
      <c r="E653" s="118">
        <v>2230</v>
      </c>
      <c r="F653" s="118">
        <v>800</v>
      </c>
      <c r="G653" s="118">
        <v>100</v>
      </c>
      <c r="H653" s="118">
        <v>14</v>
      </c>
      <c r="I653" s="118">
        <v>650</v>
      </c>
      <c r="J653" s="118">
        <v>175</v>
      </c>
      <c r="K653" s="118">
        <v>10</v>
      </c>
      <c r="L653" s="118">
        <v>100</v>
      </c>
      <c r="M653" s="117">
        <v>65437.5</v>
      </c>
      <c r="N653" s="117">
        <v>329237.5</v>
      </c>
      <c r="O653" s="119">
        <v>-263800</v>
      </c>
      <c r="P653" s="117">
        <v>1.2480572403335861</v>
      </c>
      <c r="Q653" s="117">
        <v>65437.5</v>
      </c>
      <c r="R653" s="119">
        <v>-34062.5</v>
      </c>
      <c r="S653" s="118">
        <v>399</v>
      </c>
      <c r="T653" s="118">
        <v>0.20551378446115287</v>
      </c>
      <c r="U653" s="117">
        <v>164.00375939849624</v>
      </c>
      <c r="V653" s="90"/>
      <c r="W653" s="90"/>
      <c r="X653" s="90"/>
      <c r="AA653" s="90"/>
      <c r="AB653" s="90"/>
      <c r="AC653" s="90"/>
    </row>
    <row r="654" spans="2:29" x14ac:dyDescent="0.2">
      <c r="B654" s="118" t="s">
        <v>141</v>
      </c>
      <c r="C654" s="118">
        <v>1.07</v>
      </c>
      <c r="D654" s="118">
        <v>40</v>
      </c>
      <c r="E654" s="118">
        <v>2230</v>
      </c>
      <c r="F654" s="118">
        <v>800</v>
      </c>
      <c r="G654" s="118">
        <v>100</v>
      </c>
      <c r="H654" s="118">
        <v>14</v>
      </c>
      <c r="I654" s="118">
        <v>650</v>
      </c>
      <c r="J654" s="118">
        <v>150</v>
      </c>
      <c r="K654" s="118">
        <v>10</v>
      </c>
      <c r="L654" s="118">
        <v>100</v>
      </c>
      <c r="M654" s="117">
        <v>61575</v>
      </c>
      <c r="N654" s="117">
        <v>339900</v>
      </c>
      <c r="O654" s="119">
        <v>-278325</v>
      </c>
      <c r="P654" s="117">
        <v>1.2212341686876853</v>
      </c>
      <c r="Q654" s="117">
        <v>61575</v>
      </c>
      <c r="R654" s="119">
        <v>-37050</v>
      </c>
      <c r="S654" s="118">
        <v>429</v>
      </c>
      <c r="T654" s="118">
        <v>0.21212121212121213</v>
      </c>
      <c r="U654" s="117">
        <v>143.53146853146853</v>
      </c>
      <c r="V654" s="90"/>
      <c r="W654" s="90"/>
      <c r="X654" s="90"/>
      <c r="AA654" s="90"/>
      <c r="AB654" s="90"/>
      <c r="AC654" s="90"/>
    </row>
    <row r="655" spans="2:29" x14ac:dyDescent="0.2">
      <c r="B655" s="118" t="s">
        <v>141</v>
      </c>
      <c r="C655" s="118">
        <v>0.97</v>
      </c>
      <c r="D655" s="118">
        <v>40</v>
      </c>
      <c r="E655" s="118">
        <v>2230</v>
      </c>
      <c r="F655" s="118">
        <v>800</v>
      </c>
      <c r="G655" s="118">
        <v>100</v>
      </c>
      <c r="H655" s="118">
        <v>14</v>
      </c>
      <c r="I655" s="118">
        <v>650</v>
      </c>
      <c r="J655" s="118">
        <v>125</v>
      </c>
      <c r="K655" s="118">
        <v>10</v>
      </c>
      <c r="L655" s="118">
        <v>100</v>
      </c>
      <c r="M655" s="117">
        <v>56100</v>
      </c>
      <c r="N655" s="117">
        <v>358162.5</v>
      </c>
      <c r="O655" s="119">
        <v>-302062.5</v>
      </c>
      <c r="P655" s="117">
        <v>1.1857231533209187</v>
      </c>
      <c r="Q655" s="117">
        <v>56100</v>
      </c>
      <c r="R655" s="119">
        <v>-38412.5</v>
      </c>
      <c r="S655" s="118">
        <v>469</v>
      </c>
      <c r="T655" s="118">
        <v>0.21961620469083157</v>
      </c>
      <c r="U655" s="117">
        <v>119.61620469083155</v>
      </c>
      <c r="V655" s="90"/>
      <c r="W655" s="90"/>
      <c r="X655" s="90"/>
      <c r="AA655" s="90"/>
      <c r="AB655" s="90"/>
      <c r="AC655" s="90"/>
    </row>
    <row r="656" spans="2:29" x14ac:dyDescent="0.2">
      <c r="B656" s="118" t="s">
        <v>141</v>
      </c>
      <c r="C656" s="118">
        <v>0.62</v>
      </c>
      <c r="D656" s="118">
        <v>40</v>
      </c>
      <c r="E656" s="118">
        <v>2230</v>
      </c>
      <c r="F656" s="118">
        <v>800</v>
      </c>
      <c r="G656" s="118">
        <v>100</v>
      </c>
      <c r="H656" s="118">
        <v>14</v>
      </c>
      <c r="I656" s="118">
        <v>650</v>
      </c>
      <c r="J656" s="118">
        <v>100</v>
      </c>
      <c r="K656" s="118">
        <v>10</v>
      </c>
      <c r="L656" s="118">
        <v>100</v>
      </c>
      <c r="M656" s="117">
        <v>35550</v>
      </c>
      <c r="N656" s="117">
        <v>360325</v>
      </c>
      <c r="O656" s="119">
        <v>-324775</v>
      </c>
      <c r="P656" s="117">
        <v>1.1094603956585329</v>
      </c>
      <c r="Q656" s="117">
        <v>35550</v>
      </c>
      <c r="R656" s="119">
        <v>-46512.5</v>
      </c>
      <c r="S656" s="118">
        <v>522</v>
      </c>
      <c r="T656" s="118">
        <v>0.22413793103448276</v>
      </c>
      <c r="U656" s="117">
        <v>68.103448275862064</v>
      </c>
      <c r="V656" s="90"/>
      <c r="W656" s="90"/>
      <c r="X656" s="90"/>
      <c r="AA656" s="90"/>
      <c r="AB656" s="90"/>
      <c r="AC656" s="90"/>
    </row>
    <row r="657" spans="2:29" x14ac:dyDescent="0.2">
      <c r="B657" s="118" t="s">
        <v>141</v>
      </c>
      <c r="C657" s="118">
        <v>0.8</v>
      </c>
      <c r="D657" s="118">
        <v>40</v>
      </c>
      <c r="E657" s="118">
        <v>2230</v>
      </c>
      <c r="F657" s="118">
        <v>800</v>
      </c>
      <c r="G657" s="118">
        <v>100</v>
      </c>
      <c r="H657" s="118">
        <v>14</v>
      </c>
      <c r="I657" s="118">
        <v>600</v>
      </c>
      <c r="J657" s="118">
        <v>75</v>
      </c>
      <c r="K657" s="118">
        <v>10</v>
      </c>
      <c r="L657" s="118">
        <v>100</v>
      </c>
      <c r="M657" s="117">
        <v>43612.5</v>
      </c>
      <c r="N657" s="117">
        <v>393112.5</v>
      </c>
      <c r="O657" s="119">
        <v>-349500</v>
      </c>
      <c r="P657" s="117">
        <v>1.1247854077253219</v>
      </c>
      <c r="Q657" s="117">
        <v>43612.5</v>
      </c>
      <c r="R657" s="119">
        <v>-47825</v>
      </c>
      <c r="S657" s="118">
        <v>614</v>
      </c>
      <c r="T657" s="118">
        <v>0.2280130293159609</v>
      </c>
      <c r="U657" s="117">
        <v>71.030130293159615</v>
      </c>
      <c r="V657" s="90"/>
      <c r="W657" s="90"/>
      <c r="X657" s="90"/>
      <c r="AA657" s="90"/>
      <c r="AB657" s="90"/>
      <c r="AC657" s="90"/>
    </row>
    <row r="658" spans="2:29" x14ac:dyDescent="0.2">
      <c r="B658" s="118" t="s">
        <v>141</v>
      </c>
      <c r="C658" s="118">
        <v>1.42</v>
      </c>
      <c r="D658" s="118">
        <v>40</v>
      </c>
      <c r="E658" s="118">
        <v>2230</v>
      </c>
      <c r="F658" s="118">
        <v>800</v>
      </c>
      <c r="G658" s="118">
        <v>100</v>
      </c>
      <c r="H658" s="118">
        <v>14</v>
      </c>
      <c r="I658" s="118">
        <v>600</v>
      </c>
      <c r="J658" s="118">
        <v>50</v>
      </c>
      <c r="K658" s="118">
        <v>10</v>
      </c>
      <c r="L658" s="118">
        <v>100</v>
      </c>
      <c r="M658" s="117">
        <v>85325</v>
      </c>
      <c r="N658" s="117">
        <v>464087.5</v>
      </c>
      <c r="O658" s="119">
        <v>-378762.5</v>
      </c>
      <c r="P658" s="117">
        <v>1.2252730932972509</v>
      </c>
      <c r="Q658" s="117">
        <v>85325</v>
      </c>
      <c r="R658" s="119">
        <v>-33125</v>
      </c>
      <c r="S658" s="118">
        <v>742</v>
      </c>
      <c r="T658" s="118">
        <v>0.24663072776280323</v>
      </c>
      <c r="U658" s="117">
        <v>114.99326145552561</v>
      </c>
      <c r="V658" s="90"/>
      <c r="W658" s="90"/>
      <c r="X658" s="90"/>
      <c r="AA658" s="90"/>
      <c r="AB658" s="90"/>
      <c r="AC658" s="90"/>
    </row>
    <row r="659" spans="2:29" x14ac:dyDescent="0.2">
      <c r="B659" s="118" t="s">
        <v>141</v>
      </c>
      <c r="C659" s="118">
        <v>0.76</v>
      </c>
      <c r="D659" s="118">
        <v>40</v>
      </c>
      <c r="E659" s="118">
        <v>2230</v>
      </c>
      <c r="F659" s="118">
        <v>800</v>
      </c>
      <c r="G659" s="118">
        <v>100</v>
      </c>
      <c r="H659" s="118">
        <v>14</v>
      </c>
      <c r="I659" s="118">
        <v>600</v>
      </c>
      <c r="J659" s="118">
        <v>25</v>
      </c>
      <c r="K659" s="118">
        <v>10</v>
      </c>
      <c r="L659" s="118">
        <v>100</v>
      </c>
      <c r="M659" s="117">
        <v>37962.5</v>
      </c>
      <c r="N659" s="117">
        <v>488487.5</v>
      </c>
      <c r="O659" s="119">
        <v>-450525</v>
      </c>
      <c r="P659" s="117">
        <v>1.0842628045058542</v>
      </c>
      <c r="Q659" s="117">
        <v>37962.5</v>
      </c>
      <c r="R659" s="119">
        <v>-36175</v>
      </c>
      <c r="S659" s="118">
        <v>1048</v>
      </c>
      <c r="T659" s="118">
        <v>0.27480916030534353</v>
      </c>
      <c r="U659" s="117">
        <v>36.223759541984734</v>
      </c>
      <c r="V659" s="90"/>
      <c r="W659" s="90"/>
      <c r="X659" s="90"/>
      <c r="AA659" s="90"/>
      <c r="AB659" s="90"/>
      <c r="AC659" s="90"/>
    </row>
    <row r="660" spans="2:29" x14ac:dyDescent="0.2">
      <c r="B660" s="118" t="s">
        <v>141</v>
      </c>
      <c r="C660" s="118">
        <v>1.36</v>
      </c>
      <c r="D660" s="118">
        <v>40</v>
      </c>
      <c r="E660" s="118">
        <v>2230</v>
      </c>
      <c r="F660" s="118">
        <v>800</v>
      </c>
      <c r="G660" s="118">
        <v>100</v>
      </c>
      <c r="H660" s="118">
        <v>14</v>
      </c>
      <c r="I660" s="118">
        <v>600</v>
      </c>
      <c r="J660" s="118">
        <v>200</v>
      </c>
      <c r="K660" s="118">
        <v>10</v>
      </c>
      <c r="L660" s="118">
        <v>100</v>
      </c>
      <c r="M660" s="117">
        <v>77737.5</v>
      </c>
      <c r="N660" s="117">
        <v>328775</v>
      </c>
      <c r="O660" s="119">
        <v>-251037.5</v>
      </c>
      <c r="P660" s="117">
        <v>1.3096648907035802</v>
      </c>
      <c r="Q660" s="117">
        <v>77737.5</v>
      </c>
      <c r="R660" s="119">
        <v>-34637.5</v>
      </c>
      <c r="S660" s="118">
        <v>413</v>
      </c>
      <c r="T660" s="118">
        <v>0.20581113801452786</v>
      </c>
      <c r="U660" s="117">
        <v>188.22639225181598</v>
      </c>
      <c r="V660" s="90"/>
      <c r="W660" s="90"/>
      <c r="X660" s="90"/>
      <c r="AA660" s="90"/>
      <c r="AB660" s="90"/>
      <c r="AC660" s="90"/>
    </row>
    <row r="661" spans="2:29" x14ac:dyDescent="0.2">
      <c r="B661" s="118" t="s">
        <v>141</v>
      </c>
      <c r="C661" s="118">
        <v>1</v>
      </c>
      <c r="D661" s="118">
        <v>40</v>
      </c>
      <c r="E661" s="118">
        <v>2230</v>
      </c>
      <c r="F661" s="118">
        <v>800</v>
      </c>
      <c r="G661" s="118">
        <v>100</v>
      </c>
      <c r="H661" s="118">
        <v>14</v>
      </c>
      <c r="I661" s="118">
        <v>600</v>
      </c>
      <c r="J661" s="118">
        <v>175</v>
      </c>
      <c r="K661" s="118">
        <v>10</v>
      </c>
      <c r="L661" s="118">
        <v>100</v>
      </c>
      <c r="M661" s="117">
        <v>57700</v>
      </c>
      <c r="N661" s="117">
        <v>332387.5</v>
      </c>
      <c r="O661" s="119">
        <v>-274687.5</v>
      </c>
      <c r="P661" s="117">
        <v>1.210056882821388</v>
      </c>
      <c r="Q661" s="117">
        <v>57700</v>
      </c>
      <c r="R661" s="119">
        <v>-40325</v>
      </c>
      <c r="S661" s="118">
        <v>429</v>
      </c>
      <c r="T661" s="118">
        <v>0.19580419580419581</v>
      </c>
      <c r="U661" s="117">
        <v>134.4988344988345</v>
      </c>
      <c r="V661" s="90"/>
      <c r="W661" s="90"/>
      <c r="X661" s="90"/>
      <c r="AA661" s="90"/>
      <c r="AB661" s="90"/>
      <c r="AC661" s="90"/>
    </row>
    <row r="662" spans="2:29" x14ac:dyDescent="0.2">
      <c r="B662" s="118" t="s">
        <v>141</v>
      </c>
      <c r="C662" s="118">
        <v>0.94</v>
      </c>
      <c r="D662" s="118">
        <v>40</v>
      </c>
      <c r="E662" s="118">
        <v>2230</v>
      </c>
      <c r="F662" s="118">
        <v>800</v>
      </c>
      <c r="G662" s="118">
        <v>100</v>
      </c>
      <c r="H662" s="118">
        <v>14</v>
      </c>
      <c r="I662" s="118">
        <v>600</v>
      </c>
      <c r="J662" s="118">
        <v>150</v>
      </c>
      <c r="K662" s="118">
        <v>10</v>
      </c>
      <c r="L662" s="118">
        <v>100</v>
      </c>
      <c r="M662" s="117">
        <v>54425</v>
      </c>
      <c r="N662" s="117">
        <v>343575</v>
      </c>
      <c r="O662" s="119">
        <v>-289150</v>
      </c>
      <c r="P662" s="117">
        <v>1.1882241051357427</v>
      </c>
      <c r="Q662" s="117">
        <v>54425</v>
      </c>
      <c r="R662" s="119">
        <v>-43000</v>
      </c>
      <c r="S662" s="118">
        <v>457</v>
      </c>
      <c r="T662" s="118">
        <v>0.20131291028446391</v>
      </c>
      <c r="U662" s="117">
        <v>119.09190371991247</v>
      </c>
      <c r="V662" s="90"/>
      <c r="W662" s="90"/>
      <c r="X662" s="90"/>
      <c r="AA662" s="90"/>
      <c r="AB662" s="90"/>
      <c r="AC662" s="90"/>
    </row>
    <row r="663" spans="2:29" x14ac:dyDescent="0.2">
      <c r="B663" s="118" t="s">
        <v>141</v>
      </c>
      <c r="C663" s="118">
        <v>0.85</v>
      </c>
      <c r="D663" s="118">
        <v>40</v>
      </c>
      <c r="E663" s="118">
        <v>2230</v>
      </c>
      <c r="F663" s="118">
        <v>800</v>
      </c>
      <c r="G663" s="118">
        <v>100</v>
      </c>
      <c r="H663" s="118">
        <v>14</v>
      </c>
      <c r="I663" s="118">
        <v>600</v>
      </c>
      <c r="J663" s="118">
        <v>125</v>
      </c>
      <c r="K663" s="118">
        <v>10</v>
      </c>
      <c r="L663" s="118">
        <v>100</v>
      </c>
      <c r="M663" s="117">
        <v>49387.5</v>
      </c>
      <c r="N663" s="117">
        <v>361837.5</v>
      </c>
      <c r="O663" s="119">
        <v>-312450</v>
      </c>
      <c r="P663" s="117">
        <v>1.1580652904464714</v>
      </c>
      <c r="Q663" s="117">
        <v>49387.5</v>
      </c>
      <c r="R663" s="119">
        <v>-43412.5</v>
      </c>
      <c r="S663" s="118">
        <v>496</v>
      </c>
      <c r="T663" s="118">
        <v>0.20967741935483872</v>
      </c>
      <c r="U663" s="117">
        <v>99.571572580645167</v>
      </c>
      <c r="V663" s="90"/>
      <c r="W663" s="90"/>
      <c r="X663" s="90"/>
      <c r="AA663" s="90"/>
      <c r="AB663" s="90"/>
      <c r="AC663" s="90"/>
    </row>
    <row r="664" spans="2:29" x14ac:dyDescent="0.2">
      <c r="B664" s="118" t="s">
        <v>141</v>
      </c>
      <c r="C664" s="118">
        <v>0.5</v>
      </c>
      <c r="D664" s="118">
        <v>40</v>
      </c>
      <c r="E664" s="118">
        <v>2230</v>
      </c>
      <c r="F664" s="118">
        <v>800</v>
      </c>
      <c r="G664" s="118">
        <v>100</v>
      </c>
      <c r="H664" s="118">
        <v>14</v>
      </c>
      <c r="I664" s="118">
        <v>600</v>
      </c>
      <c r="J664" s="118">
        <v>100</v>
      </c>
      <c r="K664" s="118">
        <v>10</v>
      </c>
      <c r="L664" s="118">
        <v>100</v>
      </c>
      <c r="M664" s="117">
        <v>28750</v>
      </c>
      <c r="N664" s="117">
        <v>363600</v>
      </c>
      <c r="O664" s="119">
        <v>-334850</v>
      </c>
      <c r="P664" s="117">
        <v>1.0858593400029863</v>
      </c>
      <c r="Q664" s="117">
        <v>28750</v>
      </c>
      <c r="R664" s="119">
        <v>-51250</v>
      </c>
      <c r="S664" s="118">
        <v>549</v>
      </c>
      <c r="T664" s="118">
        <v>0.21311475409836064</v>
      </c>
      <c r="U664" s="117">
        <v>52.367941712204008</v>
      </c>
      <c r="V664" s="90"/>
      <c r="W664" s="90"/>
      <c r="X664" s="90"/>
      <c r="AA664" s="90"/>
      <c r="AB664" s="90"/>
      <c r="AC664" s="90"/>
    </row>
    <row r="665" spans="2:29" x14ac:dyDescent="0.2">
      <c r="B665" s="118" t="s">
        <v>141</v>
      </c>
      <c r="C665" s="118">
        <v>0.86</v>
      </c>
      <c r="D665" s="118">
        <v>40</v>
      </c>
      <c r="E665" s="118">
        <v>2230</v>
      </c>
      <c r="F665" s="118">
        <v>800</v>
      </c>
      <c r="G665" s="118">
        <v>100</v>
      </c>
      <c r="H665" s="118">
        <v>14</v>
      </c>
      <c r="I665" s="118">
        <v>550</v>
      </c>
      <c r="J665" s="118">
        <v>75</v>
      </c>
      <c r="K665" s="118">
        <v>10</v>
      </c>
      <c r="L665" s="118">
        <v>100</v>
      </c>
      <c r="M665" s="117">
        <v>46462.5</v>
      </c>
      <c r="N665" s="117">
        <v>396775</v>
      </c>
      <c r="O665" s="119">
        <v>-350312.5</v>
      </c>
      <c r="P665" s="117">
        <v>1.1326315789473684</v>
      </c>
      <c r="Q665" s="117">
        <v>46462.5</v>
      </c>
      <c r="R665" s="119">
        <v>-45412.5</v>
      </c>
      <c r="S665" s="118">
        <v>618</v>
      </c>
      <c r="T665" s="118">
        <v>0.23786407766990292</v>
      </c>
      <c r="U665" s="117">
        <v>75.182038834951456</v>
      </c>
      <c r="V665" s="90"/>
      <c r="W665" s="90"/>
      <c r="X665" s="90"/>
      <c r="AA665" s="90"/>
      <c r="AB665" s="90"/>
      <c r="AC665" s="90"/>
    </row>
    <row r="666" spans="2:29" x14ac:dyDescent="0.2">
      <c r="B666" s="118" t="s">
        <v>141</v>
      </c>
      <c r="C666" s="118">
        <v>1.46</v>
      </c>
      <c r="D666" s="118">
        <v>40</v>
      </c>
      <c r="E666" s="118">
        <v>2230</v>
      </c>
      <c r="F666" s="118">
        <v>800</v>
      </c>
      <c r="G666" s="118">
        <v>100</v>
      </c>
      <c r="H666" s="118">
        <v>14</v>
      </c>
      <c r="I666" s="118">
        <v>550</v>
      </c>
      <c r="J666" s="118">
        <v>50</v>
      </c>
      <c r="K666" s="118">
        <v>10</v>
      </c>
      <c r="L666" s="118">
        <v>100</v>
      </c>
      <c r="M666" s="117">
        <v>87725</v>
      </c>
      <c r="N666" s="117">
        <v>468437.5</v>
      </c>
      <c r="O666" s="119">
        <v>-380712.5</v>
      </c>
      <c r="P666" s="117">
        <v>1.2304232196211051</v>
      </c>
      <c r="Q666" s="117">
        <v>87725</v>
      </c>
      <c r="R666" s="119">
        <v>-31350</v>
      </c>
      <c r="S666" s="118">
        <v>749</v>
      </c>
      <c r="T666" s="118">
        <v>0.25233644859813081</v>
      </c>
      <c r="U666" s="117">
        <v>117.12283044058745</v>
      </c>
      <c r="V666" s="90"/>
      <c r="W666" s="90"/>
      <c r="X666" s="90"/>
      <c r="AA666" s="90"/>
      <c r="AB666" s="90"/>
      <c r="AC666" s="90"/>
    </row>
    <row r="667" spans="2:29" x14ac:dyDescent="0.2">
      <c r="B667" s="118" t="s">
        <v>141</v>
      </c>
      <c r="C667" s="118">
        <v>0.72</v>
      </c>
      <c r="D667" s="118">
        <v>40</v>
      </c>
      <c r="E667" s="118">
        <v>2230</v>
      </c>
      <c r="F667" s="118">
        <v>800</v>
      </c>
      <c r="G667" s="118">
        <v>100</v>
      </c>
      <c r="H667" s="118">
        <v>14</v>
      </c>
      <c r="I667" s="118">
        <v>550</v>
      </c>
      <c r="J667" s="118">
        <v>25</v>
      </c>
      <c r="K667" s="118">
        <v>10</v>
      </c>
      <c r="L667" s="118">
        <v>100</v>
      </c>
      <c r="M667" s="117">
        <v>35925</v>
      </c>
      <c r="N667" s="117">
        <v>490650</v>
      </c>
      <c r="O667" s="119">
        <v>-454725</v>
      </c>
      <c r="P667" s="117">
        <v>1.0790037935015668</v>
      </c>
      <c r="Q667" s="117">
        <v>35925</v>
      </c>
      <c r="R667" s="119">
        <v>-32400</v>
      </c>
      <c r="S667" s="118">
        <v>1055</v>
      </c>
      <c r="T667" s="118">
        <v>0.27488151658767773</v>
      </c>
      <c r="U667" s="117">
        <v>34.052132701421804</v>
      </c>
      <c r="V667" s="90"/>
      <c r="W667" s="90"/>
      <c r="X667" s="90"/>
      <c r="AA667" s="90"/>
      <c r="AB667" s="90"/>
      <c r="AC667" s="90"/>
    </row>
    <row r="668" spans="2:29" x14ac:dyDescent="0.2">
      <c r="B668" s="118" t="s">
        <v>141</v>
      </c>
      <c r="C668" s="118">
        <v>1.33</v>
      </c>
      <c r="D668" s="118">
        <v>40</v>
      </c>
      <c r="E668" s="118">
        <v>2230</v>
      </c>
      <c r="F668" s="118">
        <v>800</v>
      </c>
      <c r="G668" s="118">
        <v>100</v>
      </c>
      <c r="H668" s="118">
        <v>14</v>
      </c>
      <c r="I668" s="118">
        <v>550</v>
      </c>
      <c r="J668" s="118">
        <v>200</v>
      </c>
      <c r="K668" s="118">
        <v>10</v>
      </c>
      <c r="L668" s="118">
        <v>100</v>
      </c>
      <c r="M668" s="117">
        <v>76300</v>
      </c>
      <c r="N668" s="117">
        <v>331087.5</v>
      </c>
      <c r="O668" s="119">
        <v>-254787.5</v>
      </c>
      <c r="P668" s="117">
        <v>1.2994652406417113</v>
      </c>
      <c r="Q668" s="117">
        <v>76300</v>
      </c>
      <c r="R668" s="119">
        <v>-31850</v>
      </c>
      <c r="S668" s="118">
        <v>420</v>
      </c>
      <c r="T668" s="118">
        <v>0.20952380952380953</v>
      </c>
      <c r="U668" s="117">
        <v>181.66666666666666</v>
      </c>
      <c r="V668" s="90"/>
      <c r="W668" s="90"/>
      <c r="X668" s="90"/>
      <c r="AA668" s="90"/>
      <c r="AB668" s="90"/>
      <c r="AC668" s="90"/>
    </row>
    <row r="669" spans="2:29" x14ac:dyDescent="0.2">
      <c r="B669" s="118" t="s">
        <v>141</v>
      </c>
      <c r="C669" s="118">
        <v>0.99</v>
      </c>
      <c r="D669" s="118">
        <v>40</v>
      </c>
      <c r="E669" s="118">
        <v>2230</v>
      </c>
      <c r="F669" s="118">
        <v>800</v>
      </c>
      <c r="G669" s="118">
        <v>100</v>
      </c>
      <c r="H669" s="118">
        <v>14</v>
      </c>
      <c r="I669" s="118">
        <v>550</v>
      </c>
      <c r="J669" s="118">
        <v>175</v>
      </c>
      <c r="K669" s="118">
        <v>10</v>
      </c>
      <c r="L669" s="118">
        <v>100</v>
      </c>
      <c r="M669" s="117">
        <v>57100</v>
      </c>
      <c r="N669" s="117">
        <v>335450</v>
      </c>
      <c r="O669" s="119">
        <v>-278350</v>
      </c>
      <c r="P669" s="117">
        <v>1.2051374169211424</v>
      </c>
      <c r="Q669" s="117">
        <v>57100</v>
      </c>
      <c r="R669" s="119">
        <v>-37750</v>
      </c>
      <c r="S669" s="118">
        <v>437</v>
      </c>
      <c r="T669" s="118">
        <v>0.20366132723112129</v>
      </c>
      <c r="U669" s="117">
        <v>130.66361556064072</v>
      </c>
      <c r="V669" s="90"/>
      <c r="W669" s="90"/>
      <c r="X669" s="90"/>
      <c r="AA669" s="90"/>
      <c r="AB669" s="90"/>
      <c r="AC669" s="90"/>
    </row>
    <row r="670" spans="2:29" x14ac:dyDescent="0.2">
      <c r="B670" s="118" t="s">
        <v>141</v>
      </c>
      <c r="C670" s="118">
        <v>0.93</v>
      </c>
      <c r="D670" s="118">
        <v>40</v>
      </c>
      <c r="E670" s="118">
        <v>2230</v>
      </c>
      <c r="F670" s="118">
        <v>800</v>
      </c>
      <c r="G670" s="118">
        <v>100</v>
      </c>
      <c r="H670" s="118">
        <v>14</v>
      </c>
      <c r="I670" s="118">
        <v>550</v>
      </c>
      <c r="J670" s="118">
        <v>150</v>
      </c>
      <c r="K670" s="118">
        <v>10</v>
      </c>
      <c r="L670" s="118">
        <v>100</v>
      </c>
      <c r="M670" s="117">
        <v>53925</v>
      </c>
      <c r="N670" s="117">
        <v>347075</v>
      </c>
      <c r="O670" s="119">
        <v>-293150</v>
      </c>
      <c r="P670" s="117">
        <v>1.183950196145318</v>
      </c>
      <c r="Q670" s="117">
        <v>53925</v>
      </c>
      <c r="R670" s="119">
        <v>-40325</v>
      </c>
      <c r="S670" s="118">
        <v>463</v>
      </c>
      <c r="T670" s="118">
        <v>0.20950323974082075</v>
      </c>
      <c r="U670" s="117">
        <v>116.46868250539957</v>
      </c>
      <c r="V670" s="90"/>
      <c r="W670" s="90"/>
      <c r="X670" s="90"/>
      <c r="AA670" s="90"/>
      <c r="AB670" s="90"/>
      <c r="AC670" s="90"/>
    </row>
    <row r="671" spans="2:29" x14ac:dyDescent="0.2">
      <c r="B671" s="118" t="s">
        <v>141</v>
      </c>
      <c r="C671" s="118">
        <v>0.82</v>
      </c>
      <c r="D671" s="118">
        <v>40</v>
      </c>
      <c r="E671" s="118">
        <v>2230</v>
      </c>
      <c r="F671" s="118">
        <v>800</v>
      </c>
      <c r="G671" s="118">
        <v>100</v>
      </c>
      <c r="H671" s="118">
        <v>14</v>
      </c>
      <c r="I671" s="118">
        <v>550</v>
      </c>
      <c r="J671" s="118">
        <v>125</v>
      </c>
      <c r="K671" s="118">
        <v>10</v>
      </c>
      <c r="L671" s="118">
        <v>100</v>
      </c>
      <c r="M671" s="117">
        <v>48075</v>
      </c>
      <c r="N671" s="117">
        <v>365000</v>
      </c>
      <c r="O671" s="119">
        <v>-316925</v>
      </c>
      <c r="P671" s="117">
        <v>1.1516920407036364</v>
      </c>
      <c r="Q671" s="117">
        <v>48075</v>
      </c>
      <c r="R671" s="119">
        <v>-40625</v>
      </c>
      <c r="S671" s="118">
        <v>502</v>
      </c>
      <c r="T671" s="118">
        <v>0.21713147410358566</v>
      </c>
      <c r="U671" s="117">
        <v>95.766932270916328</v>
      </c>
      <c r="V671" s="90"/>
      <c r="W671" s="90"/>
      <c r="X671" s="90"/>
      <c r="AA671" s="90"/>
      <c r="AB671" s="90"/>
      <c r="AC671" s="90"/>
    </row>
    <row r="672" spans="2:29" x14ac:dyDescent="0.2">
      <c r="B672" s="118" t="s">
        <v>141</v>
      </c>
      <c r="C672" s="118">
        <v>0.51</v>
      </c>
      <c r="D672" s="118">
        <v>40</v>
      </c>
      <c r="E672" s="118">
        <v>2230</v>
      </c>
      <c r="F672" s="118">
        <v>800</v>
      </c>
      <c r="G672" s="118">
        <v>100</v>
      </c>
      <c r="H672" s="118">
        <v>14</v>
      </c>
      <c r="I672" s="118">
        <v>550</v>
      </c>
      <c r="J672" s="118">
        <v>100</v>
      </c>
      <c r="K672" s="118">
        <v>10</v>
      </c>
      <c r="L672" s="118">
        <v>100</v>
      </c>
      <c r="M672" s="117">
        <v>29337.5</v>
      </c>
      <c r="N672" s="117">
        <v>367800</v>
      </c>
      <c r="O672" s="119">
        <v>-338462.5</v>
      </c>
      <c r="P672" s="117">
        <v>1.0866787310263324</v>
      </c>
      <c r="Q672" s="117">
        <v>29337.5</v>
      </c>
      <c r="R672" s="119">
        <v>-49575</v>
      </c>
      <c r="S672" s="118">
        <v>555</v>
      </c>
      <c r="T672" s="118">
        <v>0.22162162162162163</v>
      </c>
      <c r="U672" s="117">
        <v>52.86036036036036</v>
      </c>
      <c r="V672" s="90"/>
      <c r="W672" s="90"/>
      <c r="X672" s="90"/>
      <c r="AA672" s="90"/>
      <c r="AB672" s="90"/>
      <c r="AC672" s="90"/>
    </row>
    <row r="673" spans="2:29" x14ac:dyDescent="0.2">
      <c r="B673" s="118" t="s">
        <v>141</v>
      </c>
      <c r="C673" s="118">
        <v>0.75</v>
      </c>
      <c r="D673" s="118">
        <v>40</v>
      </c>
      <c r="E673" s="118">
        <v>2230</v>
      </c>
      <c r="F673" s="118">
        <v>800</v>
      </c>
      <c r="G673" s="118">
        <v>100</v>
      </c>
      <c r="H673" s="118">
        <v>14</v>
      </c>
      <c r="I673" s="118">
        <v>500</v>
      </c>
      <c r="J673" s="118">
        <v>75</v>
      </c>
      <c r="K673" s="118">
        <v>10</v>
      </c>
      <c r="L673" s="118">
        <v>100</v>
      </c>
      <c r="M673" s="117">
        <v>40837.5</v>
      </c>
      <c r="N673" s="117">
        <v>397987.5</v>
      </c>
      <c r="O673" s="119">
        <v>-357150</v>
      </c>
      <c r="P673" s="117">
        <v>1.1143427131457371</v>
      </c>
      <c r="Q673" s="117">
        <v>40837.5</v>
      </c>
      <c r="R673" s="119">
        <v>-45862.5</v>
      </c>
      <c r="S673" s="118">
        <v>634</v>
      </c>
      <c r="T673" s="118">
        <v>0.23659305993690852</v>
      </c>
      <c r="U673" s="117">
        <v>64.412460567823345</v>
      </c>
      <c r="V673" s="90"/>
      <c r="W673" s="90"/>
      <c r="X673" s="90"/>
      <c r="AA673" s="90"/>
      <c r="AB673" s="90"/>
      <c r="AC673" s="90"/>
    </row>
    <row r="674" spans="2:29" x14ac:dyDescent="0.2">
      <c r="B674" s="118" t="s">
        <v>141</v>
      </c>
      <c r="C674" s="118">
        <v>1.41</v>
      </c>
      <c r="D674" s="118">
        <v>40</v>
      </c>
      <c r="E674" s="118">
        <v>2230</v>
      </c>
      <c r="F674" s="118">
        <v>800</v>
      </c>
      <c r="G674" s="118">
        <v>100</v>
      </c>
      <c r="H674" s="118">
        <v>14</v>
      </c>
      <c r="I674" s="118">
        <v>500</v>
      </c>
      <c r="J674" s="118">
        <v>50</v>
      </c>
      <c r="K674" s="118">
        <v>10</v>
      </c>
      <c r="L674" s="118">
        <v>100</v>
      </c>
      <c r="M674" s="117">
        <v>85062.5</v>
      </c>
      <c r="N674" s="117">
        <v>470937.5</v>
      </c>
      <c r="O674" s="119">
        <v>-385875</v>
      </c>
      <c r="P674" s="117">
        <v>1.220440557175251</v>
      </c>
      <c r="Q674" s="117">
        <v>85062.5</v>
      </c>
      <c r="R674" s="119">
        <v>-31162.5</v>
      </c>
      <c r="S674" s="118">
        <v>764</v>
      </c>
      <c r="T674" s="118">
        <v>0.2513089005235602</v>
      </c>
      <c r="U674" s="117">
        <v>111.33835078534031</v>
      </c>
      <c r="V674" s="90"/>
      <c r="W674" s="90"/>
      <c r="X674" s="90"/>
      <c r="AA674" s="90"/>
      <c r="AB674" s="90"/>
      <c r="AC674" s="90"/>
    </row>
    <row r="675" spans="2:29" x14ac:dyDescent="0.2">
      <c r="B675" s="118" t="s">
        <v>141</v>
      </c>
      <c r="C675" s="118">
        <v>0.68</v>
      </c>
      <c r="D675" s="118">
        <v>40</v>
      </c>
      <c r="E675" s="118">
        <v>2230</v>
      </c>
      <c r="F675" s="118">
        <v>800</v>
      </c>
      <c r="G675" s="118">
        <v>100</v>
      </c>
      <c r="H675" s="118">
        <v>14</v>
      </c>
      <c r="I675" s="118">
        <v>500</v>
      </c>
      <c r="J675" s="118">
        <v>25</v>
      </c>
      <c r="K675" s="118">
        <v>10</v>
      </c>
      <c r="L675" s="118">
        <v>100</v>
      </c>
      <c r="M675" s="117">
        <v>34175</v>
      </c>
      <c r="N675" s="117">
        <v>491462.5</v>
      </c>
      <c r="O675" s="119">
        <v>-457287.5</v>
      </c>
      <c r="P675" s="117">
        <v>1.0747341661427439</v>
      </c>
      <c r="Q675" s="117">
        <v>34175</v>
      </c>
      <c r="R675" s="119">
        <v>-36162.5</v>
      </c>
      <c r="S675" s="118">
        <v>1075</v>
      </c>
      <c r="T675" s="118">
        <v>0.2744186046511628</v>
      </c>
      <c r="U675" s="117">
        <v>31.790697674418606</v>
      </c>
      <c r="V675" s="90"/>
      <c r="W675" s="90"/>
      <c r="X675" s="90"/>
      <c r="AA675" s="90"/>
      <c r="AB675" s="90"/>
      <c r="AC675" s="90"/>
    </row>
    <row r="676" spans="2:29" x14ac:dyDescent="0.2">
      <c r="B676" s="118" t="s">
        <v>141</v>
      </c>
      <c r="C676" s="118">
        <v>1.32</v>
      </c>
      <c r="D676" s="118">
        <v>40</v>
      </c>
      <c r="E676" s="118">
        <v>2230</v>
      </c>
      <c r="F676" s="118">
        <v>800</v>
      </c>
      <c r="G676" s="118">
        <v>100</v>
      </c>
      <c r="H676" s="118">
        <v>14</v>
      </c>
      <c r="I676" s="118">
        <v>500</v>
      </c>
      <c r="J676" s="118">
        <v>200</v>
      </c>
      <c r="K676" s="118">
        <v>10</v>
      </c>
      <c r="L676" s="118">
        <v>100</v>
      </c>
      <c r="M676" s="117">
        <v>75937.5</v>
      </c>
      <c r="N676" s="117">
        <v>337762.5</v>
      </c>
      <c r="O676" s="119">
        <v>-261825</v>
      </c>
      <c r="P676" s="117">
        <v>1.2900315095961044</v>
      </c>
      <c r="Q676" s="117">
        <v>75937.5</v>
      </c>
      <c r="R676" s="119">
        <v>-30737.5</v>
      </c>
      <c r="S676" s="118">
        <v>431</v>
      </c>
      <c r="T676" s="118">
        <v>0.20881670533642691</v>
      </c>
      <c r="U676" s="117">
        <v>176.18909512761022</v>
      </c>
      <c r="V676" s="90"/>
      <c r="W676" s="90"/>
      <c r="X676" s="90"/>
      <c r="AA676" s="90"/>
      <c r="AB676" s="90"/>
      <c r="AC676" s="90"/>
    </row>
    <row r="677" spans="2:29" x14ac:dyDescent="0.2">
      <c r="B677" s="118" t="s">
        <v>141</v>
      </c>
      <c r="C677" s="118">
        <v>0.97</v>
      </c>
      <c r="D677" s="118">
        <v>40</v>
      </c>
      <c r="E677" s="118">
        <v>2230</v>
      </c>
      <c r="F677" s="118">
        <v>800</v>
      </c>
      <c r="G677" s="118">
        <v>100</v>
      </c>
      <c r="H677" s="118">
        <v>14</v>
      </c>
      <c r="I677" s="118">
        <v>500</v>
      </c>
      <c r="J677" s="118">
        <v>175</v>
      </c>
      <c r="K677" s="118">
        <v>10</v>
      </c>
      <c r="L677" s="118">
        <v>100</v>
      </c>
      <c r="M677" s="117">
        <v>56475</v>
      </c>
      <c r="N677" s="117">
        <v>341625</v>
      </c>
      <c r="O677" s="119">
        <v>-285150</v>
      </c>
      <c r="P677" s="117">
        <v>1.1980536559705419</v>
      </c>
      <c r="Q677" s="117">
        <v>56475</v>
      </c>
      <c r="R677" s="119">
        <v>-37537.5</v>
      </c>
      <c r="S677" s="118">
        <v>448</v>
      </c>
      <c r="T677" s="118">
        <v>0.20089285714285715</v>
      </c>
      <c r="U677" s="117">
        <v>126.06026785714286</v>
      </c>
      <c r="V677" s="90"/>
      <c r="W677" s="90"/>
      <c r="X677" s="90"/>
      <c r="AA677" s="90"/>
      <c r="AB677" s="90"/>
      <c r="AC677" s="90"/>
    </row>
    <row r="678" spans="2:29" x14ac:dyDescent="0.2">
      <c r="B678" s="118" t="s">
        <v>141</v>
      </c>
      <c r="C678" s="118">
        <v>0.91</v>
      </c>
      <c r="D678" s="118">
        <v>40</v>
      </c>
      <c r="E678" s="118">
        <v>2230</v>
      </c>
      <c r="F678" s="118">
        <v>800</v>
      </c>
      <c r="G678" s="118">
        <v>100</v>
      </c>
      <c r="H678" s="118">
        <v>14</v>
      </c>
      <c r="I678" s="118">
        <v>500</v>
      </c>
      <c r="J678" s="118">
        <v>150</v>
      </c>
      <c r="K678" s="118">
        <v>10</v>
      </c>
      <c r="L678" s="118">
        <v>100</v>
      </c>
      <c r="M678" s="117">
        <v>53437.5</v>
      </c>
      <c r="N678" s="117">
        <v>354050</v>
      </c>
      <c r="O678" s="119">
        <v>-300612.5</v>
      </c>
      <c r="P678" s="117">
        <v>1.1777620691089026</v>
      </c>
      <c r="Q678" s="117">
        <v>53437.5</v>
      </c>
      <c r="R678" s="119">
        <v>-40112.5</v>
      </c>
      <c r="S678" s="118">
        <v>474</v>
      </c>
      <c r="T678" s="118">
        <v>0.20464135021097046</v>
      </c>
      <c r="U678" s="117">
        <v>112.73734177215189</v>
      </c>
      <c r="V678" s="90"/>
      <c r="W678" s="90"/>
      <c r="X678" s="90"/>
      <c r="AA678" s="90"/>
      <c r="AB678" s="90"/>
      <c r="AC678" s="90"/>
    </row>
    <row r="679" spans="2:29" x14ac:dyDescent="0.2">
      <c r="B679" s="118" t="s">
        <v>141</v>
      </c>
      <c r="C679" s="118">
        <v>0.77</v>
      </c>
      <c r="D679" s="118">
        <v>40</v>
      </c>
      <c r="E679" s="118">
        <v>2230</v>
      </c>
      <c r="F679" s="118">
        <v>800</v>
      </c>
      <c r="G679" s="118">
        <v>100</v>
      </c>
      <c r="H679" s="118">
        <v>14</v>
      </c>
      <c r="I679" s="118">
        <v>500</v>
      </c>
      <c r="J679" s="118">
        <v>125</v>
      </c>
      <c r="K679" s="118">
        <v>10</v>
      </c>
      <c r="L679" s="118">
        <v>100</v>
      </c>
      <c r="M679" s="117">
        <v>45612.5</v>
      </c>
      <c r="N679" s="117">
        <v>370975</v>
      </c>
      <c r="O679" s="119">
        <v>-325362.5</v>
      </c>
      <c r="P679" s="117">
        <v>1.1401897883130354</v>
      </c>
      <c r="Q679" s="117">
        <v>45612.5</v>
      </c>
      <c r="R679" s="119">
        <v>-43987.5</v>
      </c>
      <c r="S679" s="118">
        <v>515</v>
      </c>
      <c r="T679" s="118">
        <v>0.21553398058252426</v>
      </c>
      <c r="U679" s="117">
        <v>88.567961165048544</v>
      </c>
      <c r="V679" s="90"/>
      <c r="W679" s="90"/>
      <c r="X679" s="90"/>
      <c r="AA679" s="90"/>
      <c r="AB679" s="90"/>
      <c r="AC679" s="90"/>
    </row>
    <row r="680" spans="2:29" x14ac:dyDescent="0.2">
      <c r="B680" s="118" t="s">
        <v>141</v>
      </c>
      <c r="C680" s="118">
        <v>0.44</v>
      </c>
      <c r="D680" s="118">
        <v>40</v>
      </c>
      <c r="E680" s="118">
        <v>2230</v>
      </c>
      <c r="F680" s="118">
        <v>800</v>
      </c>
      <c r="G680" s="118">
        <v>100</v>
      </c>
      <c r="H680" s="118">
        <v>14</v>
      </c>
      <c r="I680" s="118">
        <v>500</v>
      </c>
      <c r="J680" s="118">
        <v>100</v>
      </c>
      <c r="K680" s="118">
        <v>10</v>
      </c>
      <c r="L680" s="118">
        <v>100</v>
      </c>
      <c r="M680" s="117">
        <v>25200</v>
      </c>
      <c r="N680" s="117">
        <v>371225</v>
      </c>
      <c r="O680" s="119">
        <v>-346025</v>
      </c>
      <c r="P680" s="117">
        <v>1.0728271078679286</v>
      </c>
      <c r="Q680" s="117">
        <v>25200</v>
      </c>
      <c r="R680" s="119">
        <v>-48362.5</v>
      </c>
      <c r="S680" s="118">
        <v>571</v>
      </c>
      <c r="T680" s="118">
        <v>0.22066549912434325</v>
      </c>
      <c r="U680" s="117">
        <v>44.133099824868651</v>
      </c>
      <c r="V680" s="90"/>
      <c r="W680" s="90"/>
      <c r="X680" s="90"/>
      <c r="AA680" s="90"/>
      <c r="AB680" s="90"/>
      <c r="AC680" s="90"/>
    </row>
    <row r="681" spans="2:29" x14ac:dyDescent="0.2">
      <c r="B681" s="118" t="s">
        <v>141</v>
      </c>
      <c r="C681" s="118">
        <v>0.84</v>
      </c>
      <c r="D681" s="118">
        <v>40</v>
      </c>
      <c r="E681" s="118">
        <v>2230</v>
      </c>
      <c r="F681" s="118">
        <v>800</v>
      </c>
      <c r="G681" s="118">
        <v>100</v>
      </c>
      <c r="H681" s="118">
        <v>14</v>
      </c>
      <c r="I681" s="118">
        <v>450</v>
      </c>
      <c r="J681" s="118">
        <v>75</v>
      </c>
      <c r="K681" s="118">
        <v>10</v>
      </c>
      <c r="L681" s="118">
        <v>100</v>
      </c>
      <c r="M681" s="117">
        <v>45525</v>
      </c>
      <c r="N681" s="117">
        <v>400825</v>
      </c>
      <c r="O681" s="119">
        <v>-355300</v>
      </c>
      <c r="P681" s="117">
        <v>1.1281311567689276</v>
      </c>
      <c r="Q681" s="117">
        <v>45525</v>
      </c>
      <c r="R681" s="119">
        <v>-48037.5</v>
      </c>
      <c r="S681" s="118">
        <v>637</v>
      </c>
      <c r="T681" s="118">
        <v>0.23233908948194662</v>
      </c>
      <c r="U681" s="117">
        <v>71.46781789638932</v>
      </c>
      <c r="V681" s="90"/>
      <c r="W681" s="90"/>
      <c r="X681" s="90"/>
      <c r="AA681" s="90"/>
      <c r="AB681" s="90"/>
      <c r="AC681" s="90"/>
    </row>
    <row r="682" spans="2:29" x14ac:dyDescent="0.2">
      <c r="B682" s="118" t="s">
        <v>141</v>
      </c>
      <c r="C682" s="118">
        <v>1.42</v>
      </c>
      <c r="D682" s="118">
        <v>40</v>
      </c>
      <c r="E682" s="118">
        <v>2230</v>
      </c>
      <c r="F682" s="118">
        <v>800</v>
      </c>
      <c r="G682" s="118">
        <v>100</v>
      </c>
      <c r="H682" s="118">
        <v>14</v>
      </c>
      <c r="I682" s="118">
        <v>450</v>
      </c>
      <c r="J682" s="118">
        <v>50</v>
      </c>
      <c r="K682" s="118">
        <v>10</v>
      </c>
      <c r="L682" s="118">
        <v>100</v>
      </c>
      <c r="M682" s="117">
        <v>85487.5</v>
      </c>
      <c r="N682" s="117">
        <v>472962.5</v>
      </c>
      <c r="O682" s="119">
        <v>-387475</v>
      </c>
      <c r="P682" s="117">
        <v>1.2206271372346602</v>
      </c>
      <c r="Q682" s="117">
        <v>85487.5</v>
      </c>
      <c r="R682" s="119">
        <v>-32962.5</v>
      </c>
      <c r="S682" s="118">
        <v>771</v>
      </c>
      <c r="T682" s="118">
        <v>0.24902723735408561</v>
      </c>
      <c r="U682" s="117">
        <v>110.878728923476</v>
      </c>
      <c r="V682" s="90"/>
      <c r="W682" s="90"/>
      <c r="X682" s="90"/>
      <c r="AA682" s="90"/>
      <c r="AB682" s="90"/>
      <c r="AC682" s="90"/>
    </row>
    <row r="683" spans="2:29" x14ac:dyDescent="0.2">
      <c r="B683" s="118" t="s">
        <v>141</v>
      </c>
      <c r="C683" s="118">
        <v>0.78</v>
      </c>
      <c r="D683" s="118">
        <v>40</v>
      </c>
      <c r="E683" s="118">
        <v>2230</v>
      </c>
      <c r="F683" s="118">
        <v>800</v>
      </c>
      <c r="G683" s="118">
        <v>100</v>
      </c>
      <c r="H683" s="118">
        <v>14</v>
      </c>
      <c r="I683" s="118">
        <v>450</v>
      </c>
      <c r="J683" s="118">
        <v>25</v>
      </c>
      <c r="K683" s="118">
        <v>10</v>
      </c>
      <c r="L683" s="118">
        <v>100</v>
      </c>
      <c r="M683" s="117">
        <v>38937.5</v>
      </c>
      <c r="N683" s="117">
        <v>495887.5</v>
      </c>
      <c r="O683" s="119">
        <v>-456950</v>
      </c>
      <c r="P683" s="117">
        <v>1.085211729948572</v>
      </c>
      <c r="Q683" s="117">
        <v>38937.5</v>
      </c>
      <c r="R683" s="119">
        <v>-33237.5</v>
      </c>
      <c r="S683" s="118">
        <v>1074</v>
      </c>
      <c r="T683" s="118">
        <v>0.27932960893854747</v>
      </c>
      <c r="U683" s="117">
        <v>36.254655493482311</v>
      </c>
      <c r="V683" s="90"/>
      <c r="W683" s="90"/>
      <c r="X683" s="90"/>
      <c r="AA683" s="90"/>
      <c r="AB683" s="90"/>
      <c r="AC683" s="90"/>
    </row>
    <row r="684" spans="2:29" x14ac:dyDescent="0.2">
      <c r="B684" s="118" t="s">
        <v>141</v>
      </c>
      <c r="C684" s="118">
        <v>1.3</v>
      </c>
      <c r="D684" s="118">
        <v>40</v>
      </c>
      <c r="E684" s="118">
        <v>2230</v>
      </c>
      <c r="F684" s="118">
        <v>800</v>
      </c>
      <c r="G684" s="118">
        <v>100</v>
      </c>
      <c r="H684" s="118">
        <v>14</v>
      </c>
      <c r="I684" s="118">
        <v>450</v>
      </c>
      <c r="J684" s="118">
        <v>200</v>
      </c>
      <c r="K684" s="118">
        <v>10</v>
      </c>
      <c r="L684" s="118">
        <v>100</v>
      </c>
      <c r="M684" s="117">
        <v>75325</v>
      </c>
      <c r="N684" s="117">
        <v>339575</v>
      </c>
      <c r="O684" s="119">
        <v>-264250</v>
      </c>
      <c r="P684" s="117">
        <v>1.2850520340586566</v>
      </c>
      <c r="Q684" s="117">
        <v>75325</v>
      </c>
      <c r="R684" s="119">
        <v>-32612.5</v>
      </c>
      <c r="S684" s="118">
        <v>437</v>
      </c>
      <c r="T684" s="118">
        <v>0.20137299771167047</v>
      </c>
      <c r="U684" s="117">
        <v>172.36842105263159</v>
      </c>
      <c r="V684" s="90"/>
      <c r="W684" s="90"/>
      <c r="X684" s="90"/>
      <c r="AA684" s="90"/>
      <c r="AB684" s="90"/>
      <c r="AC684" s="90"/>
    </row>
    <row r="685" spans="2:29" x14ac:dyDescent="0.2">
      <c r="B685" s="118" t="s">
        <v>141</v>
      </c>
      <c r="C685" s="118">
        <v>0.96</v>
      </c>
      <c r="D685" s="118">
        <v>40</v>
      </c>
      <c r="E685" s="118">
        <v>2230</v>
      </c>
      <c r="F685" s="118">
        <v>800</v>
      </c>
      <c r="G685" s="118">
        <v>100</v>
      </c>
      <c r="H685" s="118">
        <v>14</v>
      </c>
      <c r="I685" s="118">
        <v>450</v>
      </c>
      <c r="J685" s="118">
        <v>175</v>
      </c>
      <c r="K685" s="118">
        <v>10</v>
      </c>
      <c r="L685" s="118">
        <v>100</v>
      </c>
      <c r="M685" s="117">
        <v>55800</v>
      </c>
      <c r="N685" s="117">
        <v>343437.5</v>
      </c>
      <c r="O685" s="119">
        <v>-287637.5</v>
      </c>
      <c r="P685" s="117">
        <v>1.1939941766981008</v>
      </c>
      <c r="Q685" s="117">
        <v>55800</v>
      </c>
      <c r="R685" s="119">
        <v>-40437.5</v>
      </c>
      <c r="S685" s="118">
        <v>456</v>
      </c>
      <c r="T685" s="118">
        <v>0.19298245614035087</v>
      </c>
      <c r="U685" s="117">
        <v>122.36842105263158</v>
      </c>
      <c r="V685" s="90"/>
      <c r="W685" s="90"/>
      <c r="X685" s="90"/>
      <c r="AA685" s="90"/>
      <c r="AB685" s="90"/>
      <c r="AC685" s="90"/>
    </row>
    <row r="686" spans="2:29" x14ac:dyDescent="0.2">
      <c r="B686" s="118" t="s">
        <v>141</v>
      </c>
      <c r="C686" s="118">
        <v>0.91</v>
      </c>
      <c r="D686" s="118">
        <v>40</v>
      </c>
      <c r="E686" s="118">
        <v>2230</v>
      </c>
      <c r="F686" s="118">
        <v>800</v>
      </c>
      <c r="G686" s="118">
        <v>100</v>
      </c>
      <c r="H686" s="118">
        <v>14</v>
      </c>
      <c r="I686" s="118">
        <v>450</v>
      </c>
      <c r="J686" s="118">
        <v>150</v>
      </c>
      <c r="K686" s="118">
        <v>10</v>
      </c>
      <c r="L686" s="118">
        <v>100</v>
      </c>
      <c r="M686" s="117">
        <v>53312.5</v>
      </c>
      <c r="N686" s="117">
        <v>355862.5</v>
      </c>
      <c r="O686" s="119">
        <v>-302550</v>
      </c>
      <c r="P686" s="117">
        <v>1.1762105437117831</v>
      </c>
      <c r="Q686" s="117">
        <v>53312.5</v>
      </c>
      <c r="R686" s="119">
        <v>-41337.5</v>
      </c>
      <c r="S686" s="118">
        <v>479</v>
      </c>
      <c r="T686" s="118">
        <v>0.19832985386221294</v>
      </c>
      <c r="U686" s="117">
        <v>111.29958246346555</v>
      </c>
      <c r="V686" s="90"/>
      <c r="W686" s="90"/>
      <c r="X686" s="90"/>
      <c r="AA686" s="90"/>
      <c r="AB686" s="90"/>
      <c r="AC686" s="90"/>
    </row>
    <row r="687" spans="2:29" x14ac:dyDescent="0.2">
      <c r="B687" s="118" t="s">
        <v>141</v>
      </c>
      <c r="C687" s="118">
        <v>0.78</v>
      </c>
      <c r="D687" s="118">
        <v>40</v>
      </c>
      <c r="E687" s="118">
        <v>2230</v>
      </c>
      <c r="F687" s="118">
        <v>800</v>
      </c>
      <c r="G687" s="118">
        <v>100</v>
      </c>
      <c r="H687" s="118">
        <v>14</v>
      </c>
      <c r="I687" s="118">
        <v>450</v>
      </c>
      <c r="J687" s="118">
        <v>125</v>
      </c>
      <c r="K687" s="118">
        <v>10</v>
      </c>
      <c r="L687" s="118">
        <v>100</v>
      </c>
      <c r="M687" s="117">
        <v>45987.5</v>
      </c>
      <c r="N687" s="117">
        <v>372675</v>
      </c>
      <c r="O687" s="119">
        <v>-326687.5</v>
      </c>
      <c r="P687" s="117">
        <v>1.140769083604362</v>
      </c>
      <c r="Q687" s="117">
        <v>45987.5</v>
      </c>
      <c r="R687" s="119">
        <v>-45587.5</v>
      </c>
      <c r="S687" s="118">
        <v>518</v>
      </c>
      <c r="T687" s="118">
        <v>0.21235521235521235</v>
      </c>
      <c r="U687" s="117">
        <v>88.778957528957534</v>
      </c>
      <c r="V687" s="90"/>
      <c r="W687" s="90"/>
      <c r="X687" s="90"/>
      <c r="AA687" s="90"/>
      <c r="AB687" s="90"/>
      <c r="AC687" s="90"/>
    </row>
    <row r="688" spans="2:29" x14ac:dyDescent="0.2">
      <c r="B688" s="118" t="s">
        <v>141</v>
      </c>
      <c r="C688" s="118">
        <v>0.46</v>
      </c>
      <c r="D688" s="118">
        <v>40</v>
      </c>
      <c r="E688" s="118">
        <v>2230</v>
      </c>
      <c r="F688" s="118">
        <v>800</v>
      </c>
      <c r="G688" s="118">
        <v>100</v>
      </c>
      <c r="H688" s="118">
        <v>14</v>
      </c>
      <c r="I688" s="118">
        <v>450</v>
      </c>
      <c r="J688" s="118">
        <v>100</v>
      </c>
      <c r="K688" s="118">
        <v>10</v>
      </c>
      <c r="L688" s="118">
        <v>100</v>
      </c>
      <c r="M688" s="117">
        <v>26725</v>
      </c>
      <c r="N688" s="117">
        <v>373562.5</v>
      </c>
      <c r="O688" s="119">
        <v>-346837.5</v>
      </c>
      <c r="P688" s="117">
        <v>1.0770533751396547</v>
      </c>
      <c r="Q688" s="117">
        <v>26725</v>
      </c>
      <c r="R688" s="119">
        <v>-50175</v>
      </c>
      <c r="S688" s="118">
        <v>573</v>
      </c>
      <c r="T688" s="118">
        <v>0.21640488656195461</v>
      </c>
      <c r="U688" s="117">
        <v>46.640488656195465</v>
      </c>
      <c r="V688" s="90"/>
      <c r="W688" s="90"/>
      <c r="X688" s="90"/>
      <c r="AA688" s="90"/>
      <c r="AB688" s="90"/>
      <c r="AC688" s="90"/>
    </row>
    <row r="689" spans="2:29" x14ac:dyDescent="0.2">
      <c r="B689" s="118" t="s">
        <v>141</v>
      </c>
      <c r="C689" s="118">
        <v>0.6</v>
      </c>
      <c r="D689" s="118">
        <v>40</v>
      </c>
      <c r="E689" s="118">
        <v>2230</v>
      </c>
      <c r="F689" s="118">
        <v>800</v>
      </c>
      <c r="G689" s="118">
        <v>100</v>
      </c>
      <c r="H689" s="118">
        <v>14</v>
      </c>
      <c r="I689" s="118">
        <v>400</v>
      </c>
      <c r="J689" s="118">
        <v>75</v>
      </c>
      <c r="K689" s="118">
        <v>10</v>
      </c>
      <c r="L689" s="118">
        <v>100</v>
      </c>
      <c r="M689" s="117">
        <v>33100</v>
      </c>
      <c r="N689" s="117">
        <v>406325</v>
      </c>
      <c r="O689" s="119">
        <v>-373225</v>
      </c>
      <c r="P689" s="117">
        <v>1.0886864491928461</v>
      </c>
      <c r="Q689" s="117">
        <v>33100</v>
      </c>
      <c r="R689" s="119">
        <v>-54950</v>
      </c>
      <c r="S689" s="118">
        <v>649</v>
      </c>
      <c r="T689" s="118">
        <v>0.24191063174114022</v>
      </c>
      <c r="U689" s="117">
        <v>51.001540832049308</v>
      </c>
      <c r="V689" s="90"/>
      <c r="W689" s="90"/>
      <c r="X689" s="90"/>
      <c r="AA689" s="90"/>
      <c r="AB689" s="90"/>
      <c r="AC689" s="90"/>
    </row>
    <row r="690" spans="2:29" x14ac:dyDescent="0.2">
      <c r="B690" s="118" t="s">
        <v>141</v>
      </c>
      <c r="C690" s="118">
        <v>1.21</v>
      </c>
      <c r="D690" s="118">
        <v>40</v>
      </c>
      <c r="E690" s="118">
        <v>2230</v>
      </c>
      <c r="F690" s="118">
        <v>800</v>
      </c>
      <c r="G690" s="118">
        <v>100</v>
      </c>
      <c r="H690" s="118">
        <v>14</v>
      </c>
      <c r="I690" s="118">
        <v>400</v>
      </c>
      <c r="J690" s="118">
        <v>50</v>
      </c>
      <c r="K690" s="118">
        <v>10</v>
      </c>
      <c r="L690" s="118">
        <v>100</v>
      </c>
      <c r="M690" s="117">
        <v>73725</v>
      </c>
      <c r="N690" s="117">
        <v>477437.5</v>
      </c>
      <c r="O690" s="119">
        <v>-403712.5</v>
      </c>
      <c r="P690" s="117">
        <v>1.1826175805802397</v>
      </c>
      <c r="Q690" s="117">
        <v>73725</v>
      </c>
      <c r="R690" s="119">
        <v>-37187.5</v>
      </c>
      <c r="S690" s="118">
        <v>781</v>
      </c>
      <c r="T690" s="118">
        <v>0.25352112676056338</v>
      </c>
      <c r="U690" s="117">
        <v>94.398207426376445</v>
      </c>
      <c r="V690" s="90"/>
      <c r="W690" s="90"/>
      <c r="X690" s="90"/>
      <c r="AA690" s="90"/>
      <c r="AB690" s="90"/>
      <c r="AC690" s="90"/>
    </row>
    <row r="691" spans="2:29" x14ac:dyDescent="0.2">
      <c r="B691" s="118" t="s">
        <v>141</v>
      </c>
      <c r="C691" s="118">
        <v>0.54</v>
      </c>
      <c r="D691" s="118">
        <v>40</v>
      </c>
      <c r="E691" s="118">
        <v>2230</v>
      </c>
      <c r="F691" s="118">
        <v>800</v>
      </c>
      <c r="G691" s="118">
        <v>100</v>
      </c>
      <c r="H691" s="118">
        <v>14</v>
      </c>
      <c r="I691" s="118">
        <v>400</v>
      </c>
      <c r="J691" s="118">
        <v>25</v>
      </c>
      <c r="K691" s="118">
        <v>10</v>
      </c>
      <c r="L691" s="118">
        <v>100</v>
      </c>
      <c r="M691" s="117">
        <v>26912.5</v>
      </c>
      <c r="N691" s="117">
        <v>498900</v>
      </c>
      <c r="O691" s="119">
        <v>-471987.5</v>
      </c>
      <c r="P691" s="117">
        <v>1.0570195185253848</v>
      </c>
      <c r="Q691" s="117">
        <v>26912.5</v>
      </c>
      <c r="R691" s="119">
        <v>-35400</v>
      </c>
      <c r="S691" s="118">
        <v>1087</v>
      </c>
      <c r="T691" s="118">
        <v>0.27690892364305431</v>
      </c>
      <c r="U691" s="117">
        <v>24.758509659613615</v>
      </c>
      <c r="V691" s="90"/>
      <c r="W691" s="90"/>
      <c r="X691" s="90"/>
      <c r="AA691" s="90"/>
      <c r="AB691" s="90"/>
      <c r="AC691" s="90"/>
    </row>
    <row r="692" spans="2:29" x14ac:dyDescent="0.2">
      <c r="B692" s="118" t="s">
        <v>141</v>
      </c>
      <c r="C692" s="118">
        <v>1.2</v>
      </c>
      <c r="D692" s="118">
        <v>40</v>
      </c>
      <c r="E692" s="118">
        <v>2230</v>
      </c>
      <c r="F692" s="118">
        <v>800</v>
      </c>
      <c r="G692" s="118">
        <v>100</v>
      </c>
      <c r="H692" s="118">
        <v>14</v>
      </c>
      <c r="I692" s="118">
        <v>400</v>
      </c>
      <c r="J692" s="118">
        <v>200</v>
      </c>
      <c r="K692" s="118">
        <v>10</v>
      </c>
      <c r="L692" s="118">
        <v>100</v>
      </c>
      <c r="M692" s="117">
        <v>70425</v>
      </c>
      <c r="N692" s="117">
        <v>347087.5</v>
      </c>
      <c r="O692" s="119">
        <v>-276662.5</v>
      </c>
      <c r="P692" s="117">
        <v>1.2545520263859395</v>
      </c>
      <c r="Q692" s="117">
        <v>70425</v>
      </c>
      <c r="R692" s="119">
        <v>-35400</v>
      </c>
      <c r="S692" s="118">
        <v>446</v>
      </c>
      <c r="T692" s="118">
        <v>0.21076233183856502</v>
      </c>
      <c r="U692" s="117">
        <v>157.90358744394618</v>
      </c>
      <c r="V692" s="90"/>
      <c r="W692" s="90"/>
      <c r="X692" s="90"/>
      <c r="AA692" s="90"/>
      <c r="AB692" s="90"/>
      <c r="AC692" s="90"/>
    </row>
    <row r="693" spans="2:29" x14ac:dyDescent="0.2">
      <c r="B693" s="118" t="s">
        <v>141</v>
      </c>
      <c r="C693" s="118">
        <v>0.85</v>
      </c>
      <c r="D693" s="118">
        <v>40</v>
      </c>
      <c r="E693" s="118">
        <v>2230</v>
      </c>
      <c r="F693" s="118">
        <v>800</v>
      </c>
      <c r="G693" s="118">
        <v>100</v>
      </c>
      <c r="H693" s="118">
        <v>14</v>
      </c>
      <c r="I693" s="118">
        <v>400</v>
      </c>
      <c r="J693" s="118">
        <v>175</v>
      </c>
      <c r="K693" s="118">
        <v>10</v>
      </c>
      <c r="L693" s="118">
        <v>100</v>
      </c>
      <c r="M693" s="117">
        <v>50337.5</v>
      </c>
      <c r="N693" s="117">
        <v>351037.5</v>
      </c>
      <c r="O693" s="119">
        <v>-300700</v>
      </c>
      <c r="P693" s="117">
        <v>1.1674010641835717</v>
      </c>
      <c r="Q693" s="117">
        <v>50337.5</v>
      </c>
      <c r="R693" s="119">
        <v>-43225</v>
      </c>
      <c r="S693" s="118">
        <v>466</v>
      </c>
      <c r="T693" s="118">
        <v>0.20600858369098712</v>
      </c>
      <c r="U693" s="117">
        <v>108.02038626609442</v>
      </c>
      <c r="V693" s="90"/>
      <c r="W693" s="90"/>
      <c r="X693" s="90"/>
      <c r="AA693" s="90"/>
      <c r="AB693" s="90"/>
      <c r="AC693" s="90"/>
    </row>
    <row r="694" spans="2:29" x14ac:dyDescent="0.2">
      <c r="B694" s="118" t="s">
        <v>141</v>
      </c>
      <c r="C694" s="118">
        <v>0.8</v>
      </c>
      <c r="D694" s="118">
        <v>40</v>
      </c>
      <c r="E694" s="118">
        <v>2230</v>
      </c>
      <c r="F694" s="118">
        <v>800</v>
      </c>
      <c r="G694" s="118">
        <v>100</v>
      </c>
      <c r="H694" s="118">
        <v>14</v>
      </c>
      <c r="I694" s="118">
        <v>400</v>
      </c>
      <c r="J694" s="118">
        <v>150</v>
      </c>
      <c r="K694" s="118">
        <v>10</v>
      </c>
      <c r="L694" s="118">
        <v>100</v>
      </c>
      <c r="M694" s="117">
        <v>47475</v>
      </c>
      <c r="N694" s="117">
        <v>363675</v>
      </c>
      <c r="O694" s="119">
        <v>-316200</v>
      </c>
      <c r="P694" s="117">
        <v>1.1501423149905123</v>
      </c>
      <c r="Q694" s="117">
        <v>47475</v>
      </c>
      <c r="R694" s="119">
        <v>-43562.5</v>
      </c>
      <c r="S694" s="118">
        <v>490</v>
      </c>
      <c r="T694" s="118">
        <v>0.21020408163265306</v>
      </c>
      <c r="U694" s="117">
        <v>96.887755102040813</v>
      </c>
      <c r="V694" s="90"/>
      <c r="W694" s="90"/>
      <c r="X694" s="90"/>
      <c r="AA694" s="90"/>
      <c r="AB694" s="90"/>
      <c r="AC694" s="90"/>
    </row>
    <row r="695" spans="2:29" x14ac:dyDescent="0.2">
      <c r="B695" s="118" t="s">
        <v>141</v>
      </c>
      <c r="C695" s="118">
        <v>0.64</v>
      </c>
      <c r="D695" s="118">
        <v>40</v>
      </c>
      <c r="E695" s="118">
        <v>2230</v>
      </c>
      <c r="F695" s="118">
        <v>800</v>
      </c>
      <c r="G695" s="118">
        <v>100</v>
      </c>
      <c r="H695" s="118">
        <v>14</v>
      </c>
      <c r="I695" s="118">
        <v>400</v>
      </c>
      <c r="J695" s="118">
        <v>125</v>
      </c>
      <c r="K695" s="118">
        <v>10</v>
      </c>
      <c r="L695" s="118">
        <v>100</v>
      </c>
      <c r="M695" s="117">
        <v>38187.5</v>
      </c>
      <c r="N695" s="117">
        <v>380875</v>
      </c>
      <c r="O695" s="119">
        <v>-342687.5</v>
      </c>
      <c r="P695" s="117">
        <v>1.1114353456137152</v>
      </c>
      <c r="Q695" s="117">
        <v>38187.5</v>
      </c>
      <c r="R695" s="119">
        <v>-45962.5</v>
      </c>
      <c r="S695" s="118">
        <v>530</v>
      </c>
      <c r="T695" s="118">
        <v>0.22075471698113208</v>
      </c>
      <c r="U695" s="117">
        <v>72.051886792452834</v>
      </c>
      <c r="V695" s="90"/>
      <c r="W695" s="90"/>
      <c r="X695" s="90"/>
      <c r="AA695" s="90"/>
      <c r="AB695" s="90"/>
      <c r="AC695" s="90"/>
    </row>
    <row r="696" spans="2:29" x14ac:dyDescent="0.2">
      <c r="B696" s="118" t="s">
        <v>141</v>
      </c>
      <c r="C696" s="118">
        <v>0.35</v>
      </c>
      <c r="D696" s="118">
        <v>40</v>
      </c>
      <c r="E696" s="118">
        <v>2230</v>
      </c>
      <c r="F696" s="118">
        <v>800</v>
      </c>
      <c r="G696" s="118">
        <v>100</v>
      </c>
      <c r="H696" s="118">
        <v>14</v>
      </c>
      <c r="I696" s="118">
        <v>400</v>
      </c>
      <c r="J696" s="118">
        <v>100</v>
      </c>
      <c r="K696" s="118">
        <v>10</v>
      </c>
      <c r="L696" s="118">
        <v>100</v>
      </c>
      <c r="M696" s="117">
        <v>20325</v>
      </c>
      <c r="N696" s="117">
        <v>381587.5</v>
      </c>
      <c r="O696" s="119">
        <v>-361262.5</v>
      </c>
      <c r="P696" s="117">
        <v>1.0562610290301373</v>
      </c>
      <c r="Q696" s="117">
        <v>20325</v>
      </c>
      <c r="R696" s="119">
        <v>-56912.5</v>
      </c>
      <c r="S696" s="118">
        <v>585</v>
      </c>
      <c r="T696" s="118">
        <v>0.22393162393162394</v>
      </c>
      <c r="U696" s="117">
        <v>34.743589743589745</v>
      </c>
      <c r="V696" s="90"/>
      <c r="W696" s="90"/>
      <c r="X696" s="90"/>
      <c r="AA696" s="90"/>
      <c r="AB696" s="90"/>
      <c r="AC696" s="90"/>
    </row>
    <row r="697" spans="2:29" x14ac:dyDescent="0.2">
      <c r="B697" s="118" t="s">
        <v>141</v>
      </c>
      <c r="C697" s="118">
        <v>0.82</v>
      </c>
      <c r="D697" s="118">
        <v>40</v>
      </c>
      <c r="E697" s="118">
        <v>2230</v>
      </c>
      <c r="F697" s="118">
        <v>800</v>
      </c>
      <c r="G697" s="118">
        <v>100</v>
      </c>
      <c r="H697" s="118">
        <v>14</v>
      </c>
      <c r="I697" s="118">
        <v>350</v>
      </c>
      <c r="J697" s="118">
        <v>75</v>
      </c>
      <c r="K697" s="118">
        <v>10</v>
      </c>
      <c r="L697" s="118">
        <v>100</v>
      </c>
      <c r="M697" s="117">
        <v>45100</v>
      </c>
      <c r="N697" s="117">
        <v>411425</v>
      </c>
      <c r="O697" s="119">
        <v>-366325</v>
      </c>
      <c r="P697" s="117">
        <v>1.123114720535044</v>
      </c>
      <c r="Q697" s="117">
        <v>45100</v>
      </c>
      <c r="R697" s="119">
        <v>-56075</v>
      </c>
      <c r="S697" s="118">
        <v>649</v>
      </c>
      <c r="T697" s="118">
        <v>0.2526964560862866</v>
      </c>
      <c r="U697" s="117">
        <v>69.491525423728817</v>
      </c>
      <c r="V697" s="90"/>
      <c r="W697" s="90"/>
      <c r="X697" s="90"/>
      <c r="AA697" s="90"/>
      <c r="AB697" s="90"/>
      <c r="AC697" s="90"/>
    </row>
    <row r="698" spans="2:29" x14ac:dyDescent="0.2">
      <c r="B698" s="118" t="s">
        <v>141</v>
      </c>
      <c r="C698" s="118">
        <v>1.34</v>
      </c>
      <c r="D698" s="118">
        <v>40</v>
      </c>
      <c r="E698" s="118">
        <v>2230</v>
      </c>
      <c r="F698" s="118">
        <v>800</v>
      </c>
      <c r="G698" s="118">
        <v>100</v>
      </c>
      <c r="H698" s="118">
        <v>14</v>
      </c>
      <c r="I698" s="118">
        <v>350</v>
      </c>
      <c r="J698" s="118">
        <v>50</v>
      </c>
      <c r="K698" s="118">
        <v>10</v>
      </c>
      <c r="L698" s="118">
        <v>100</v>
      </c>
      <c r="M698" s="117">
        <v>80987.5</v>
      </c>
      <c r="N698" s="117">
        <v>482987.5</v>
      </c>
      <c r="O698" s="119">
        <v>-402000</v>
      </c>
      <c r="P698" s="117">
        <v>1.2014614427860697</v>
      </c>
      <c r="Q698" s="117">
        <v>80987.5</v>
      </c>
      <c r="R698" s="119">
        <v>-34162.5</v>
      </c>
      <c r="S698" s="118">
        <v>784</v>
      </c>
      <c r="T698" s="118">
        <v>0.26403061224489793</v>
      </c>
      <c r="U698" s="117">
        <v>103.30038265306122</v>
      </c>
      <c r="V698" s="90"/>
      <c r="W698" s="90"/>
      <c r="X698" s="90"/>
      <c r="AA698" s="90"/>
      <c r="AB698" s="90"/>
      <c r="AC698" s="90"/>
    </row>
    <row r="699" spans="2:29" x14ac:dyDescent="0.2">
      <c r="B699" s="118" t="s">
        <v>141</v>
      </c>
      <c r="C699" s="118">
        <v>0.57999999999999996</v>
      </c>
      <c r="D699" s="118">
        <v>40</v>
      </c>
      <c r="E699" s="118">
        <v>2230</v>
      </c>
      <c r="F699" s="118">
        <v>800</v>
      </c>
      <c r="G699" s="118">
        <v>100</v>
      </c>
      <c r="H699" s="118">
        <v>14</v>
      </c>
      <c r="I699" s="118">
        <v>350</v>
      </c>
      <c r="J699" s="118">
        <v>25</v>
      </c>
      <c r="K699" s="118">
        <v>10</v>
      </c>
      <c r="L699" s="118">
        <v>100</v>
      </c>
      <c r="M699" s="117">
        <v>29162.5</v>
      </c>
      <c r="N699" s="117">
        <v>504850</v>
      </c>
      <c r="O699" s="119">
        <v>-475687.5</v>
      </c>
      <c r="P699" s="117">
        <v>1.0613060044672185</v>
      </c>
      <c r="Q699" s="117">
        <v>29162.5</v>
      </c>
      <c r="R699" s="119">
        <v>-36850</v>
      </c>
      <c r="S699" s="118">
        <v>1095</v>
      </c>
      <c r="T699" s="118">
        <v>0.27671232876712326</v>
      </c>
      <c r="U699" s="117">
        <v>26.6324200913242</v>
      </c>
      <c r="V699" s="90"/>
      <c r="W699" s="90"/>
      <c r="X699" s="90"/>
      <c r="AA699" s="90"/>
      <c r="AB699" s="90"/>
      <c r="AC699" s="90"/>
    </row>
    <row r="700" spans="2:29" x14ac:dyDescent="0.2">
      <c r="B700" s="118" t="s">
        <v>141</v>
      </c>
      <c r="C700" s="118">
        <v>1.34</v>
      </c>
      <c r="D700" s="118">
        <v>40</v>
      </c>
      <c r="E700" s="118">
        <v>2230</v>
      </c>
      <c r="F700" s="118">
        <v>800</v>
      </c>
      <c r="G700" s="118">
        <v>100</v>
      </c>
      <c r="H700" s="118">
        <v>14</v>
      </c>
      <c r="I700" s="118">
        <v>350</v>
      </c>
      <c r="J700" s="118">
        <v>200</v>
      </c>
      <c r="K700" s="118">
        <v>10</v>
      </c>
      <c r="L700" s="118">
        <v>100</v>
      </c>
      <c r="M700" s="117">
        <v>79025</v>
      </c>
      <c r="N700" s="117">
        <v>354100</v>
      </c>
      <c r="O700" s="119">
        <v>-275075</v>
      </c>
      <c r="P700" s="117">
        <v>1.287285285831137</v>
      </c>
      <c r="Q700" s="117">
        <v>79025</v>
      </c>
      <c r="R700" s="119">
        <v>-37637.5</v>
      </c>
      <c r="S700" s="118">
        <v>449</v>
      </c>
      <c r="T700" s="118">
        <v>0.22048997772828507</v>
      </c>
      <c r="U700" s="117">
        <v>176.00222717149219</v>
      </c>
      <c r="V700" s="90"/>
      <c r="W700" s="90"/>
      <c r="X700" s="90"/>
      <c r="AA700" s="90"/>
      <c r="AB700" s="90"/>
      <c r="AC700" s="90"/>
    </row>
    <row r="701" spans="2:29" x14ac:dyDescent="0.2">
      <c r="B701" s="118" t="s">
        <v>141</v>
      </c>
      <c r="C701" s="118">
        <v>0.96</v>
      </c>
      <c r="D701" s="118">
        <v>40</v>
      </c>
      <c r="E701" s="118">
        <v>2230</v>
      </c>
      <c r="F701" s="118">
        <v>800</v>
      </c>
      <c r="G701" s="118">
        <v>100</v>
      </c>
      <c r="H701" s="118">
        <v>14</v>
      </c>
      <c r="I701" s="118">
        <v>350</v>
      </c>
      <c r="J701" s="118">
        <v>175</v>
      </c>
      <c r="K701" s="118">
        <v>10</v>
      </c>
      <c r="L701" s="118">
        <v>100</v>
      </c>
      <c r="M701" s="117">
        <v>57400</v>
      </c>
      <c r="N701" s="117">
        <v>358462.5</v>
      </c>
      <c r="O701" s="119">
        <v>-301062.5</v>
      </c>
      <c r="P701" s="117">
        <v>1.1906580859456093</v>
      </c>
      <c r="Q701" s="117">
        <v>57400</v>
      </c>
      <c r="R701" s="119">
        <v>-45750</v>
      </c>
      <c r="S701" s="118">
        <v>470</v>
      </c>
      <c r="T701" s="118">
        <v>0.2148936170212766</v>
      </c>
      <c r="U701" s="117">
        <v>122.12765957446808</v>
      </c>
      <c r="V701" s="90"/>
      <c r="W701" s="90"/>
      <c r="X701" s="90"/>
      <c r="AA701" s="90"/>
      <c r="AB701" s="90"/>
      <c r="AC701" s="90"/>
    </row>
    <row r="702" spans="2:29" x14ac:dyDescent="0.2">
      <c r="B702" s="118" t="s">
        <v>141</v>
      </c>
      <c r="C702" s="118">
        <v>0.93</v>
      </c>
      <c r="D702" s="118">
        <v>40</v>
      </c>
      <c r="E702" s="118">
        <v>2230</v>
      </c>
      <c r="F702" s="118">
        <v>800</v>
      </c>
      <c r="G702" s="118">
        <v>100</v>
      </c>
      <c r="H702" s="118">
        <v>14</v>
      </c>
      <c r="I702" s="118">
        <v>350</v>
      </c>
      <c r="J702" s="118">
        <v>150</v>
      </c>
      <c r="K702" s="118">
        <v>10</v>
      </c>
      <c r="L702" s="118">
        <v>100</v>
      </c>
      <c r="M702" s="117">
        <v>55825</v>
      </c>
      <c r="N702" s="117">
        <v>371100</v>
      </c>
      <c r="O702" s="119">
        <v>-315275</v>
      </c>
      <c r="P702" s="117">
        <v>1.1770676393624613</v>
      </c>
      <c r="Q702" s="117">
        <v>55825</v>
      </c>
      <c r="R702" s="119">
        <v>-46800</v>
      </c>
      <c r="S702" s="118">
        <v>492</v>
      </c>
      <c r="T702" s="118">
        <v>0.21951219512195122</v>
      </c>
      <c r="U702" s="117">
        <v>113.46544715447155</v>
      </c>
      <c r="V702" s="90"/>
      <c r="W702" s="90"/>
      <c r="X702" s="90"/>
      <c r="AA702" s="90"/>
      <c r="AB702" s="90"/>
      <c r="AC702" s="90"/>
    </row>
    <row r="703" spans="2:29" x14ac:dyDescent="0.2">
      <c r="B703" s="118" t="s">
        <v>141</v>
      </c>
      <c r="C703" s="118">
        <v>0.78</v>
      </c>
      <c r="D703" s="118">
        <v>40</v>
      </c>
      <c r="E703" s="118">
        <v>2230</v>
      </c>
      <c r="F703" s="118">
        <v>800</v>
      </c>
      <c r="G703" s="118">
        <v>100</v>
      </c>
      <c r="H703" s="118">
        <v>14</v>
      </c>
      <c r="I703" s="118">
        <v>350</v>
      </c>
      <c r="J703" s="118">
        <v>125</v>
      </c>
      <c r="K703" s="118">
        <v>10</v>
      </c>
      <c r="L703" s="118">
        <v>100</v>
      </c>
      <c r="M703" s="117">
        <v>47087.5</v>
      </c>
      <c r="N703" s="117">
        <v>388987.5</v>
      </c>
      <c r="O703" s="119">
        <v>-341900</v>
      </c>
      <c r="P703" s="117">
        <v>1.1377230184264404</v>
      </c>
      <c r="Q703" s="117">
        <v>47087.5</v>
      </c>
      <c r="R703" s="119">
        <v>-48425</v>
      </c>
      <c r="S703" s="118">
        <v>531</v>
      </c>
      <c r="T703" s="118">
        <v>0.22787193973634651</v>
      </c>
      <c r="U703" s="117">
        <v>88.677024482109232</v>
      </c>
      <c r="V703" s="90"/>
      <c r="W703" s="90"/>
      <c r="X703" s="90"/>
      <c r="AA703" s="90"/>
      <c r="AB703" s="90"/>
      <c r="AC703" s="90"/>
    </row>
    <row r="704" spans="2:29" x14ac:dyDescent="0.2">
      <c r="B704" s="118" t="s">
        <v>141</v>
      </c>
      <c r="C704" s="118">
        <v>0.53</v>
      </c>
      <c r="D704" s="118">
        <v>40</v>
      </c>
      <c r="E704" s="118">
        <v>2230</v>
      </c>
      <c r="F704" s="118">
        <v>800</v>
      </c>
      <c r="G704" s="118">
        <v>100</v>
      </c>
      <c r="H704" s="118">
        <v>14</v>
      </c>
      <c r="I704" s="118">
        <v>350</v>
      </c>
      <c r="J704" s="118">
        <v>100</v>
      </c>
      <c r="K704" s="118">
        <v>10</v>
      </c>
      <c r="L704" s="118">
        <v>100</v>
      </c>
      <c r="M704" s="117">
        <v>31650</v>
      </c>
      <c r="N704" s="117">
        <v>388912.5</v>
      </c>
      <c r="O704" s="119">
        <v>-357262.5</v>
      </c>
      <c r="P704" s="117">
        <v>1.088590322242049</v>
      </c>
      <c r="Q704" s="117">
        <v>31650</v>
      </c>
      <c r="R704" s="119">
        <v>-56587.5</v>
      </c>
      <c r="S704" s="118">
        <v>585</v>
      </c>
      <c r="T704" s="118">
        <v>0.23247863247863249</v>
      </c>
      <c r="U704" s="117">
        <v>54.102564102564102</v>
      </c>
      <c r="V704" s="90"/>
      <c r="W704" s="90"/>
      <c r="X704" s="90"/>
      <c r="AA704" s="90"/>
      <c r="AB704" s="90"/>
      <c r="AC704" s="90"/>
    </row>
    <row r="705" spans="2:29" x14ac:dyDescent="0.2">
      <c r="B705" s="118" t="s">
        <v>141</v>
      </c>
      <c r="C705" s="118">
        <v>0.91</v>
      </c>
      <c r="D705" s="118">
        <v>40</v>
      </c>
      <c r="E705" s="118">
        <v>2230</v>
      </c>
      <c r="F705" s="118">
        <v>800</v>
      </c>
      <c r="G705" s="118">
        <v>100</v>
      </c>
      <c r="H705" s="118">
        <v>14</v>
      </c>
      <c r="I705" s="118">
        <v>300</v>
      </c>
      <c r="J705" s="118">
        <v>75</v>
      </c>
      <c r="K705" s="118">
        <v>10</v>
      </c>
      <c r="L705" s="118">
        <v>100</v>
      </c>
      <c r="M705" s="117">
        <v>50425</v>
      </c>
      <c r="N705" s="117">
        <v>416350</v>
      </c>
      <c r="O705" s="119">
        <v>-365925</v>
      </c>
      <c r="P705" s="117">
        <v>1.137801462048234</v>
      </c>
      <c r="Q705" s="117">
        <v>50425</v>
      </c>
      <c r="R705" s="119">
        <v>-47762.5</v>
      </c>
      <c r="S705" s="118">
        <v>656</v>
      </c>
      <c r="T705" s="118">
        <v>0.25304878048780488</v>
      </c>
      <c r="U705" s="117">
        <v>76.867378048780495</v>
      </c>
      <c r="V705" s="90"/>
      <c r="W705" s="90"/>
      <c r="X705" s="90"/>
      <c r="AA705" s="90"/>
      <c r="AB705" s="90"/>
      <c r="AC705" s="90"/>
    </row>
    <row r="706" spans="2:29" x14ac:dyDescent="0.2">
      <c r="B706" s="118" t="s">
        <v>141</v>
      </c>
      <c r="C706" s="118">
        <v>1.49</v>
      </c>
      <c r="D706" s="118">
        <v>40</v>
      </c>
      <c r="E706" s="118">
        <v>2230</v>
      </c>
      <c r="F706" s="118">
        <v>800</v>
      </c>
      <c r="G706" s="118">
        <v>100</v>
      </c>
      <c r="H706" s="118">
        <v>14</v>
      </c>
      <c r="I706" s="118">
        <v>300</v>
      </c>
      <c r="J706" s="118">
        <v>50</v>
      </c>
      <c r="K706" s="118">
        <v>10</v>
      </c>
      <c r="L706" s="118">
        <v>100</v>
      </c>
      <c r="M706" s="117">
        <v>90100</v>
      </c>
      <c r="N706" s="117">
        <v>491087.5</v>
      </c>
      <c r="O706" s="119">
        <v>-400987.5</v>
      </c>
      <c r="P706" s="117">
        <v>1.224695283518813</v>
      </c>
      <c r="Q706" s="117">
        <v>90100</v>
      </c>
      <c r="R706" s="119">
        <v>-28887.5</v>
      </c>
      <c r="S706" s="118">
        <v>786</v>
      </c>
      <c r="T706" s="118">
        <v>0.26463104325699743</v>
      </c>
      <c r="U706" s="117">
        <v>114.63104325699746</v>
      </c>
      <c r="V706" s="90"/>
      <c r="W706" s="90"/>
      <c r="X706" s="90"/>
      <c r="AA706" s="90"/>
      <c r="AB706" s="90"/>
      <c r="AC706" s="90"/>
    </row>
    <row r="707" spans="2:29" x14ac:dyDescent="0.2">
      <c r="B707" s="118" t="s">
        <v>141</v>
      </c>
      <c r="C707" s="118">
        <v>0.89</v>
      </c>
      <c r="D707" s="118">
        <v>40</v>
      </c>
      <c r="E707" s="118">
        <v>2230</v>
      </c>
      <c r="F707" s="118">
        <v>800</v>
      </c>
      <c r="G707" s="118">
        <v>100</v>
      </c>
      <c r="H707" s="118">
        <v>14</v>
      </c>
      <c r="I707" s="118">
        <v>300</v>
      </c>
      <c r="J707" s="118">
        <v>25</v>
      </c>
      <c r="K707" s="118">
        <v>10</v>
      </c>
      <c r="L707" s="118">
        <v>100</v>
      </c>
      <c r="M707" s="117">
        <v>44412.5</v>
      </c>
      <c r="N707" s="117">
        <v>513925</v>
      </c>
      <c r="O707" s="119">
        <v>-469512.5</v>
      </c>
      <c r="P707" s="117">
        <v>1.0945927957189638</v>
      </c>
      <c r="Q707" s="117">
        <v>44412.5</v>
      </c>
      <c r="R707" s="119">
        <v>-29775</v>
      </c>
      <c r="S707" s="118">
        <v>1095</v>
      </c>
      <c r="T707" s="118">
        <v>0.28493150684931506</v>
      </c>
      <c r="U707" s="117">
        <v>40.55936073059361</v>
      </c>
      <c r="V707" s="90"/>
      <c r="W707" s="90"/>
      <c r="X707" s="90"/>
      <c r="AA707" s="90"/>
      <c r="AB707" s="90"/>
      <c r="AC707" s="90"/>
    </row>
    <row r="708" spans="2:29" x14ac:dyDescent="0.2">
      <c r="B708" s="118" t="s">
        <v>141</v>
      </c>
      <c r="C708" s="118">
        <v>1.47</v>
      </c>
      <c r="D708" s="118">
        <v>40</v>
      </c>
      <c r="E708" s="118">
        <v>2230</v>
      </c>
      <c r="F708" s="118">
        <v>800</v>
      </c>
      <c r="G708" s="118">
        <v>100</v>
      </c>
      <c r="H708" s="118">
        <v>14</v>
      </c>
      <c r="I708" s="118">
        <v>300</v>
      </c>
      <c r="J708" s="118">
        <v>200</v>
      </c>
      <c r="K708" s="118">
        <v>10</v>
      </c>
      <c r="L708" s="118">
        <v>100</v>
      </c>
      <c r="M708" s="117">
        <v>87850</v>
      </c>
      <c r="N708" s="117">
        <v>362862.5</v>
      </c>
      <c r="O708" s="119">
        <v>-275012.5</v>
      </c>
      <c r="P708" s="117">
        <v>1.3194400254533885</v>
      </c>
      <c r="Q708" s="117">
        <v>87850</v>
      </c>
      <c r="R708" s="119">
        <v>-32587.5</v>
      </c>
      <c r="S708" s="118">
        <v>454</v>
      </c>
      <c r="T708" s="118">
        <v>0.22246696035242292</v>
      </c>
      <c r="U708" s="117">
        <v>193.50220264317181</v>
      </c>
      <c r="V708" s="90"/>
      <c r="W708" s="90"/>
      <c r="X708" s="90"/>
      <c r="AA708" s="90"/>
      <c r="AB708" s="90"/>
      <c r="AC708" s="90"/>
    </row>
    <row r="709" spans="2:29" x14ac:dyDescent="0.2">
      <c r="B709" s="118" t="s">
        <v>141</v>
      </c>
      <c r="C709" s="118">
        <v>1.1000000000000001</v>
      </c>
      <c r="D709" s="118">
        <v>40</v>
      </c>
      <c r="E709" s="118">
        <v>2230</v>
      </c>
      <c r="F709" s="118">
        <v>800</v>
      </c>
      <c r="G709" s="118">
        <v>100</v>
      </c>
      <c r="H709" s="118">
        <v>14</v>
      </c>
      <c r="I709" s="118">
        <v>300</v>
      </c>
      <c r="J709" s="118">
        <v>175</v>
      </c>
      <c r="K709" s="118">
        <v>10</v>
      </c>
      <c r="L709" s="118">
        <v>100</v>
      </c>
      <c r="M709" s="117">
        <v>66312.5</v>
      </c>
      <c r="N709" s="117">
        <v>367225</v>
      </c>
      <c r="O709" s="119">
        <v>-300912.5</v>
      </c>
      <c r="P709" s="117">
        <v>1.2203713704149877</v>
      </c>
      <c r="Q709" s="117">
        <v>66312.5</v>
      </c>
      <c r="R709" s="119">
        <v>-40700</v>
      </c>
      <c r="S709" s="118">
        <v>475</v>
      </c>
      <c r="T709" s="118">
        <v>0.21684210526315789</v>
      </c>
      <c r="U709" s="117">
        <v>139.60526315789474</v>
      </c>
      <c r="V709" s="90"/>
      <c r="W709" s="90"/>
      <c r="X709" s="90"/>
      <c r="AA709" s="90"/>
      <c r="AB709" s="90"/>
      <c r="AC709" s="90"/>
    </row>
    <row r="710" spans="2:29" x14ac:dyDescent="0.2">
      <c r="B710" s="118" t="s">
        <v>141</v>
      </c>
      <c r="C710" s="118">
        <v>1.06</v>
      </c>
      <c r="D710" s="118">
        <v>40</v>
      </c>
      <c r="E710" s="118">
        <v>2230</v>
      </c>
      <c r="F710" s="118">
        <v>800</v>
      </c>
      <c r="G710" s="118">
        <v>100</v>
      </c>
      <c r="H710" s="118">
        <v>14</v>
      </c>
      <c r="I710" s="118">
        <v>300</v>
      </c>
      <c r="J710" s="118">
        <v>150</v>
      </c>
      <c r="K710" s="118">
        <v>10</v>
      </c>
      <c r="L710" s="118">
        <v>100</v>
      </c>
      <c r="M710" s="117">
        <v>64825</v>
      </c>
      <c r="N710" s="117">
        <v>379925</v>
      </c>
      <c r="O710" s="119">
        <v>-315100</v>
      </c>
      <c r="P710" s="117">
        <v>1.2057283402094574</v>
      </c>
      <c r="Q710" s="117">
        <v>64825</v>
      </c>
      <c r="R710" s="119">
        <v>-41750</v>
      </c>
      <c r="S710" s="118">
        <v>497</v>
      </c>
      <c r="T710" s="118">
        <v>0.22334004024144868</v>
      </c>
      <c r="U710" s="117">
        <v>130.43259557344064</v>
      </c>
      <c r="V710" s="90"/>
      <c r="W710" s="90"/>
      <c r="X710" s="90"/>
      <c r="AA710" s="90"/>
      <c r="AB710" s="90"/>
      <c r="AC710" s="90"/>
    </row>
    <row r="711" spans="2:29" x14ac:dyDescent="0.2">
      <c r="B711" s="118" t="s">
        <v>141</v>
      </c>
      <c r="C711" s="118">
        <v>0.88</v>
      </c>
      <c r="D711" s="118">
        <v>40</v>
      </c>
      <c r="E711" s="118">
        <v>2230</v>
      </c>
      <c r="F711" s="118">
        <v>800</v>
      </c>
      <c r="G711" s="118">
        <v>100</v>
      </c>
      <c r="H711" s="118">
        <v>14</v>
      </c>
      <c r="I711" s="118">
        <v>300</v>
      </c>
      <c r="J711" s="118">
        <v>125</v>
      </c>
      <c r="K711" s="118">
        <v>10</v>
      </c>
      <c r="L711" s="118">
        <v>100</v>
      </c>
      <c r="M711" s="117">
        <v>53437.5</v>
      </c>
      <c r="N711" s="117">
        <v>395937.5</v>
      </c>
      <c r="O711" s="119">
        <v>-342500</v>
      </c>
      <c r="P711" s="117">
        <v>1.156021897810219</v>
      </c>
      <c r="Q711" s="117">
        <v>53437.5</v>
      </c>
      <c r="R711" s="119">
        <v>-40900</v>
      </c>
      <c r="S711" s="118">
        <v>539</v>
      </c>
      <c r="T711" s="118">
        <v>0.22634508348794063</v>
      </c>
      <c r="U711" s="117">
        <v>99.141929499072361</v>
      </c>
      <c r="V711" s="90"/>
      <c r="W711" s="90"/>
      <c r="X711" s="90"/>
      <c r="AA711" s="90"/>
      <c r="AB711" s="90"/>
      <c r="AC711" s="90"/>
    </row>
    <row r="712" spans="2:29" x14ac:dyDescent="0.2">
      <c r="B712" s="118" t="s">
        <v>141</v>
      </c>
      <c r="C712" s="118">
        <v>0.6</v>
      </c>
      <c r="D712" s="118">
        <v>40</v>
      </c>
      <c r="E712" s="118">
        <v>2230</v>
      </c>
      <c r="F712" s="118">
        <v>800</v>
      </c>
      <c r="G712" s="118">
        <v>100</v>
      </c>
      <c r="H712" s="118">
        <v>14</v>
      </c>
      <c r="I712" s="118">
        <v>300</v>
      </c>
      <c r="J712" s="118">
        <v>100</v>
      </c>
      <c r="K712" s="118">
        <v>10</v>
      </c>
      <c r="L712" s="118">
        <v>100</v>
      </c>
      <c r="M712" s="117">
        <v>35950</v>
      </c>
      <c r="N712" s="117">
        <v>396262.5</v>
      </c>
      <c r="O712" s="119">
        <v>-360312.5</v>
      </c>
      <c r="P712" s="117">
        <v>1.0997745013009541</v>
      </c>
      <c r="Q712" s="117">
        <v>35950</v>
      </c>
      <c r="R712" s="119">
        <v>-47487.5</v>
      </c>
      <c r="S712" s="118">
        <v>593</v>
      </c>
      <c r="T712" s="118">
        <v>0.23440134907251264</v>
      </c>
      <c r="U712" s="117">
        <v>60.623946037099493</v>
      </c>
      <c r="V712" s="90"/>
      <c r="W712" s="90"/>
      <c r="X712" s="90"/>
      <c r="AA712" s="90"/>
      <c r="AB712" s="90"/>
      <c r="AC712" s="90"/>
    </row>
    <row r="713" spans="2:29" x14ac:dyDescent="0.2">
      <c r="B713" s="118" t="s">
        <v>141</v>
      </c>
      <c r="C713" s="118">
        <v>0.97</v>
      </c>
      <c r="D713" s="118">
        <v>40</v>
      </c>
      <c r="E713" s="118">
        <v>2230</v>
      </c>
      <c r="F713" s="118">
        <v>800</v>
      </c>
      <c r="G713" s="118">
        <v>100</v>
      </c>
      <c r="H713" s="118">
        <v>14</v>
      </c>
      <c r="I713" s="118">
        <v>250</v>
      </c>
      <c r="J713" s="118">
        <v>75</v>
      </c>
      <c r="K713" s="118">
        <v>10</v>
      </c>
      <c r="L713" s="118">
        <v>100</v>
      </c>
      <c r="M713" s="117">
        <v>55312.5</v>
      </c>
      <c r="N713" s="117">
        <v>431662.5</v>
      </c>
      <c r="O713" s="119">
        <v>-376350</v>
      </c>
      <c r="P713" s="117">
        <v>1.1469709047429255</v>
      </c>
      <c r="Q713" s="117">
        <v>55312.5</v>
      </c>
      <c r="R713" s="119">
        <v>-53162.5</v>
      </c>
      <c r="S713" s="118">
        <v>687</v>
      </c>
      <c r="T713" s="118">
        <v>0.25181950509461426</v>
      </c>
      <c r="U713" s="117">
        <v>80.513100436681228</v>
      </c>
      <c r="V713" s="90"/>
      <c r="W713" s="90"/>
      <c r="X713" s="90"/>
      <c r="AA713" s="90"/>
      <c r="AB713" s="90"/>
      <c r="AC713" s="90"/>
    </row>
    <row r="714" spans="2:29" x14ac:dyDescent="0.2">
      <c r="B714" s="118" t="s">
        <v>141</v>
      </c>
      <c r="C714" s="118">
        <v>1.49</v>
      </c>
      <c r="D714" s="118">
        <v>40</v>
      </c>
      <c r="E714" s="118">
        <v>2230</v>
      </c>
      <c r="F714" s="118">
        <v>800</v>
      </c>
      <c r="G714" s="118">
        <v>100</v>
      </c>
      <c r="H714" s="118">
        <v>14</v>
      </c>
      <c r="I714" s="118">
        <v>250</v>
      </c>
      <c r="J714" s="118">
        <v>50</v>
      </c>
      <c r="K714" s="118">
        <v>10</v>
      </c>
      <c r="L714" s="118">
        <v>100</v>
      </c>
      <c r="M714" s="117">
        <v>91737.5</v>
      </c>
      <c r="N714" s="117">
        <v>506300</v>
      </c>
      <c r="O714" s="119">
        <v>-414562.5</v>
      </c>
      <c r="P714" s="117">
        <v>1.2212875018845168</v>
      </c>
      <c r="Q714" s="117">
        <v>91737.5</v>
      </c>
      <c r="R714" s="119">
        <v>-34062.5</v>
      </c>
      <c r="S714" s="118">
        <v>820</v>
      </c>
      <c r="T714" s="118">
        <v>0.26585365853658538</v>
      </c>
      <c r="U714" s="117">
        <v>111.875</v>
      </c>
      <c r="V714" s="90"/>
      <c r="W714" s="90"/>
      <c r="X714" s="90"/>
      <c r="AA714" s="90"/>
      <c r="AB714" s="90"/>
      <c r="AC714" s="90"/>
    </row>
    <row r="715" spans="2:29" x14ac:dyDescent="0.2">
      <c r="B715" s="118" t="s">
        <v>141</v>
      </c>
      <c r="C715" s="118">
        <v>1.04</v>
      </c>
      <c r="D715" s="118">
        <v>40</v>
      </c>
      <c r="E715" s="118">
        <v>2230</v>
      </c>
      <c r="F715" s="118">
        <v>800</v>
      </c>
      <c r="G715" s="118">
        <v>100</v>
      </c>
      <c r="H715" s="118">
        <v>14</v>
      </c>
      <c r="I715" s="118">
        <v>250</v>
      </c>
      <c r="J715" s="118">
        <v>25</v>
      </c>
      <c r="K715" s="118">
        <v>10</v>
      </c>
      <c r="L715" s="118">
        <v>100</v>
      </c>
      <c r="M715" s="117">
        <v>52862.5</v>
      </c>
      <c r="N715" s="117">
        <v>529650</v>
      </c>
      <c r="O715" s="119">
        <v>-476787.5</v>
      </c>
      <c r="P715" s="117">
        <v>1.11087224392418</v>
      </c>
      <c r="Q715" s="117">
        <v>52862.5</v>
      </c>
      <c r="R715" s="119">
        <v>-27175</v>
      </c>
      <c r="S715" s="118">
        <v>1129</v>
      </c>
      <c r="T715" s="118">
        <v>0.283436669619132</v>
      </c>
      <c r="U715" s="117">
        <v>46.822409211691763</v>
      </c>
      <c r="V715" s="90"/>
      <c r="W715" s="90"/>
      <c r="X715" s="90"/>
      <c r="AA715" s="90"/>
      <c r="AB715" s="90"/>
      <c r="AC715" s="90"/>
    </row>
    <row r="716" spans="2:29" x14ac:dyDescent="0.2">
      <c r="B716" s="118" t="s">
        <v>141</v>
      </c>
      <c r="C716" s="118">
        <v>1.44</v>
      </c>
      <c r="D716" s="118">
        <v>40</v>
      </c>
      <c r="E716" s="118">
        <v>2230</v>
      </c>
      <c r="F716" s="118">
        <v>800</v>
      </c>
      <c r="G716" s="118">
        <v>100</v>
      </c>
      <c r="H716" s="118">
        <v>14</v>
      </c>
      <c r="I716" s="118">
        <v>250</v>
      </c>
      <c r="J716" s="118">
        <v>200</v>
      </c>
      <c r="K716" s="118">
        <v>10</v>
      </c>
      <c r="L716" s="118">
        <v>100</v>
      </c>
      <c r="M716" s="117">
        <v>87300</v>
      </c>
      <c r="N716" s="117">
        <v>376600</v>
      </c>
      <c r="O716" s="119">
        <v>-289300</v>
      </c>
      <c r="P716" s="117">
        <v>1.3017628759073625</v>
      </c>
      <c r="Q716" s="117">
        <v>87300</v>
      </c>
      <c r="R716" s="119">
        <v>-34650</v>
      </c>
      <c r="S716" s="118">
        <v>490</v>
      </c>
      <c r="T716" s="118">
        <v>0.21632653061224491</v>
      </c>
      <c r="U716" s="117">
        <v>178.16326530612244</v>
      </c>
      <c r="V716" s="90"/>
      <c r="W716" s="90"/>
      <c r="X716" s="90"/>
      <c r="AA716" s="90"/>
      <c r="AB716" s="90"/>
      <c r="AC716" s="90"/>
    </row>
    <row r="717" spans="2:29" x14ac:dyDescent="0.2">
      <c r="B717" s="118" t="s">
        <v>141</v>
      </c>
      <c r="C717" s="118">
        <v>1.0900000000000001</v>
      </c>
      <c r="D717" s="118">
        <v>40</v>
      </c>
      <c r="E717" s="118">
        <v>2230</v>
      </c>
      <c r="F717" s="118">
        <v>800</v>
      </c>
      <c r="G717" s="118">
        <v>100</v>
      </c>
      <c r="H717" s="118">
        <v>14</v>
      </c>
      <c r="I717" s="118">
        <v>250</v>
      </c>
      <c r="J717" s="118">
        <v>175</v>
      </c>
      <c r="K717" s="118">
        <v>10</v>
      </c>
      <c r="L717" s="118">
        <v>100</v>
      </c>
      <c r="M717" s="117">
        <v>66512.5</v>
      </c>
      <c r="N717" s="117">
        <v>380962.5</v>
      </c>
      <c r="O717" s="119">
        <v>-314450</v>
      </c>
      <c r="P717" s="117">
        <v>1.2115201144856098</v>
      </c>
      <c r="Q717" s="117">
        <v>66512.5</v>
      </c>
      <c r="R717" s="119">
        <v>-42025</v>
      </c>
      <c r="S717" s="118">
        <v>510</v>
      </c>
      <c r="T717" s="118">
        <v>0.21176470588235294</v>
      </c>
      <c r="U717" s="117">
        <v>130.41666666666666</v>
      </c>
      <c r="V717" s="90"/>
      <c r="W717" s="90"/>
      <c r="X717" s="90"/>
      <c r="AA717" s="90"/>
      <c r="AB717" s="90"/>
      <c r="AC717" s="90"/>
    </row>
    <row r="718" spans="2:29" x14ac:dyDescent="0.2">
      <c r="B718" s="118" t="s">
        <v>141</v>
      </c>
      <c r="C718" s="118">
        <v>1.05</v>
      </c>
      <c r="D718" s="118">
        <v>40</v>
      </c>
      <c r="E718" s="118">
        <v>2230</v>
      </c>
      <c r="F718" s="118">
        <v>800</v>
      </c>
      <c r="G718" s="118">
        <v>100</v>
      </c>
      <c r="H718" s="118">
        <v>14</v>
      </c>
      <c r="I718" s="118">
        <v>250</v>
      </c>
      <c r="J718" s="118">
        <v>150</v>
      </c>
      <c r="K718" s="118">
        <v>10</v>
      </c>
      <c r="L718" s="118">
        <v>100</v>
      </c>
      <c r="M718" s="117">
        <v>65050</v>
      </c>
      <c r="N718" s="117">
        <v>393425</v>
      </c>
      <c r="O718" s="119">
        <v>-328375</v>
      </c>
      <c r="P718" s="117">
        <v>1.1980966882375332</v>
      </c>
      <c r="Q718" s="117">
        <v>65050</v>
      </c>
      <c r="R718" s="119">
        <v>-44275</v>
      </c>
      <c r="S718" s="118">
        <v>531</v>
      </c>
      <c r="T718" s="118">
        <v>0.21657250470809794</v>
      </c>
      <c r="U718" s="117">
        <v>122.50470809792844</v>
      </c>
      <c r="V718" s="90"/>
      <c r="W718" s="90"/>
      <c r="X718" s="90"/>
      <c r="AA718" s="90"/>
      <c r="AB718" s="90"/>
      <c r="AC718" s="90"/>
    </row>
    <row r="719" spans="2:29" x14ac:dyDescent="0.2">
      <c r="B719" s="118" t="s">
        <v>141</v>
      </c>
      <c r="C719" s="118">
        <v>0.87</v>
      </c>
      <c r="D719" s="118">
        <v>40</v>
      </c>
      <c r="E719" s="118">
        <v>2230</v>
      </c>
      <c r="F719" s="118">
        <v>800</v>
      </c>
      <c r="G719" s="118">
        <v>100</v>
      </c>
      <c r="H719" s="118">
        <v>14</v>
      </c>
      <c r="I719" s="118">
        <v>250</v>
      </c>
      <c r="J719" s="118">
        <v>125</v>
      </c>
      <c r="K719" s="118">
        <v>10</v>
      </c>
      <c r="L719" s="118">
        <v>100</v>
      </c>
      <c r="M719" s="117">
        <v>54175</v>
      </c>
      <c r="N719" s="117">
        <v>408937.5</v>
      </c>
      <c r="O719" s="119">
        <v>-354762.5</v>
      </c>
      <c r="P719" s="117">
        <v>1.1527077974701385</v>
      </c>
      <c r="Q719" s="117">
        <v>54175</v>
      </c>
      <c r="R719" s="119">
        <v>-43425</v>
      </c>
      <c r="S719" s="118">
        <v>571</v>
      </c>
      <c r="T719" s="118">
        <v>0.22241681260945709</v>
      </c>
      <c r="U719" s="117">
        <v>94.877408056042029</v>
      </c>
      <c r="V719" s="90"/>
      <c r="W719" s="90"/>
      <c r="X719" s="90"/>
      <c r="AA719" s="90"/>
      <c r="AB719" s="90"/>
      <c r="AC719" s="90"/>
    </row>
    <row r="720" spans="2:29" x14ac:dyDescent="0.2">
      <c r="B720" s="118" t="s">
        <v>141</v>
      </c>
      <c r="C720" s="118">
        <v>0.61</v>
      </c>
      <c r="D720" s="118">
        <v>40</v>
      </c>
      <c r="E720" s="118">
        <v>2230</v>
      </c>
      <c r="F720" s="118">
        <v>800</v>
      </c>
      <c r="G720" s="118">
        <v>100</v>
      </c>
      <c r="H720" s="118">
        <v>14</v>
      </c>
      <c r="I720" s="118">
        <v>250</v>
      </c>
      <c r="J720" s="118">
        <v>100</v>
      </c>
      <c r="K720" s="118">
        <v>10</v>
      </c>
      <c r="L720" s="118">
        <v>100</v>
      </c>
      <c r="M720" s="117">
        <v>37225</v>
      </c>
      <c r="N720" s="117">
        <v>410162.5</v>
      </c>
      <c r="O720" s="119">
        <v>-372937.5</v>
      </c>
      <c r="P720" s="117">
        <v>1.0998156527568292</v>
      </c>
      <c r="Q720" s="117">
        <v>37225</v>
      </c>
      <c r="R720" s="119">
        <v>-51987.5</v>
      </c>
      <c r="S720" s="118">
        <v>624</v>
      </c>
      <c r="T720" s="118">
        <v>0.23397435897435898</v>
      </c>
      <c r="U720" s="117">
        <v>59.655448717948715</v>
      </c>
      <c r="V720" s="90"/>
      <c r="W720" s="90"/>
      <c r="X720" s="90"/>
      <c r="AA720" s="90"/>
      <c r="AB720" s="90"/>
      <c r="AC720" s="90"/>
    </row>
    <row r="721" spans="2:29" x14ac:dyDescent="0.2">
      <c r="B721" s="118" t="s">
        <v>141</v>
      </c>
      <c r="C721" s="118">
        <v>1.01</v>
      </c>
      <c r="D721" s="118">
        <v>40</v>
      </c>
      <c r="E721" s="118">
        <v>2230</v>
      </c>
      <c r="F721" s="118">
        <v>800</v>
      </c>
      <c r="G721" s="118">
        <v>100</v>
      </c>
      <c r="H721" s="118">
        <v>14</v>
      </c>
      <c r="I721" s="118">
        <v>200</v>
      </c>
      <c r="J721" s="118">
        <v>75</v>
      </c>
      <c r="K721" s="118">
        <v>10</v>
      </c>
      <c r="L721" s="118">
        <v>100</v>
      </c>
      <c r="M721" s="117">
        <v>58362.5</v>
      </c>
      <c r="N721" s="117">
        <v>448062.5</v>
      </c>
      <c r="O721" s="119">
        <v>-389700</v>
      </c>
      <c r="P721" s="117">
        <v>1.1497626379266102</v>
      </c>
      <c r="Q721" s="117">
        <v>58362.5</v>
      </c>
      <c r="R721" s="119">
        <v>-47025</v>
      </c>
      <c r="S721" s="118">
        <v>717</v>
      </c>
      <c r="T721" s="118">
        <v>0.25244072524407252</v>
      </c>
      <c r="U721" s="117">
        <v>81.398186889818689</v>
      </c>
      <c r="V721" s="90"/>
      <c r="W721" s="90"/>
      <c r="X721" s="90"/>
      <c r="AA721" s="90"/>
      <c r="AB721" s="90"/>
      <c r="AC721" s="90"/>
    </row>
    <row r="722" spans="2:29" x14ac:dyDescent="0.2">
      <c r="B722" s="118" t="s">
        <v>141</v>
      </c>
      <c r="C722" s="118">
        <v>1.49</v>
      </c>
      <c r="D722" s="118">
        <v>40</v>
      </c>
      <c r="E722" s="118">
        <v>2230</v>
      </c>
      <c r="F722" s="118">
        <v>800</v>
      </c>
      <c r="G722" s="118">
        <v>100</v>
      </c>
      <c r="H722" s="118">
        <v>14</v>
      </c>
      <c r="I722" s="118">
        <v>200</v>
      </c>
      <c r="J722" s="118">
        <v>50</v>
      </c>
      <c r="K722" s="118">
        <v>10</v>
      </c>
      <c r="L722" s="118">
        <v>100</v>
      </c>
      <c r="M722" s="117">
        <v>92950</v>
      </c>
      <c r="N722" s="117">
        <v>523687.5</v>
      </c>
      <c r="O722" s="119">
        <v>-430737.5</v>
      </c>
      <c r="P722" s="117">
        <v>1.2157926811573174</v>
      </c>
      <c r="Q722" s="117">
        <v>92950</v>
      </c>
      <c r="R722" s="119">
        <v>-32212.5</v>
      </c>
      <c r="S722" s="118">
        <v>853</v>
      </c>
      <c r="T722" s="118">
        <v>0.26729191090269638</v>
      </c>
      <c r="U722" s="117">
        <v>108.968347010551</v>
      </c>
      <c r="V722" s="90"/>
      <c r="W722" s="90"/>
      <c r="X722" s="90"/>
      <c r="AA722" s="90"/>
      <c r="AB722" s="90"/>
      <c r="AC722" s="90"/>
    </row>
    <row r="723" spans="2:29" x14ac:dyDescent="0.2">
      <c r="B723" s="118" t="s">
        <v>141</v>
      </c>
      <c r="C723" s="118">
        <v>0.99</v>
      </c>
      <c r="D723" s="118">
        <v>40</v>
      </c>
      <c r="E723" s="118">
        <v>2230</v>
      </c>
      <c r="F723" s="118">
        <v>800</v>
      </c>
      <c r="G723" s="118">
        <v>100</v>
      </c>
      <c r="H723" s="118">
        <v>14</v>
      </c>
      <c r="I723" s="118">
        <v>200</v>
      </c>
      <c r="J723" s="118">
        <v>25</v>
      </c>
      <c r="K723" s="118">
        <v>10</v>
      </c>
      <c r="L723" s="118">
        <v>100</v>
      </c>
      <c r="M723" s="117">
        <v>51062.5</v>
      </c>
      <c r="N723" s="117">
        <v>548337.5</v>
      </c>
      <c r="O723" s="119">
        <v>-497275</v>
      </c>
      <c r="P723" s="117">
        <v>1.1026846312402594</v>
      </c>
      <c r="Q723" s="117">
        <v>51062.5</v>
      </c>
      <c r="R723" s="119">
        <v>-30687.5</v>
      </c>
      <c r="S723" s="118">
        <v>1160</v>
      </c>
      <c r="T723" s="118">
        <v>0.28534482758620688</v>
      </c>
      <c r="U723" s="117">
        <v>44.019396551724135</v>
      </c>
      <c r="V723" s="90"/>
      <c r="W723" s="90"/>
      <c r="X723" s="90"/>
      <c r="AA723" s="90"/>
      <c r="AB723" s="90"/>
      <c r="AC723" s="90"/>
    </row>
    <row r="724" spans="2:29" x14ac:dyDescent="0.2">
      <c r="B724" s="118" t="s">
        <v>141</v>
      </c>
      <c r="C724" s="118">
        <v>1.44</v>
      </c>
      <c r="D724" s="118">
        <v>40</v>
      </c>
      <c r="E724" s="118">
        <v>2230</v>
      </c>
      <c r="F724" s="118">
        <v>800</v>
      </c>
      <c r="G724" s="118">
        <v>100</v>
      </c>
      <c r="H724" s="118">
        <v>14</v>
      </c>
      <c r="I724" s="118">
        <v>200</v>
      </c>
      <c r="J724" s="118">
        <v>200</v>
      </c>
      <c r="K724" s="118">
        <v>10</v>
      </c>
      <c r="L724" s="118">
        <v>100</v>
      </c>
      <c r="M724" s="117">
        <v>88587.5</v>
      </c>
      <c r="N724" s="117">
        <v>390387.5</v>
      </c>
      <c r="O724" s="119">
        <v>-301800</v>
      </c>
      <c r="P724" s="117">
        <v>1.2935304837640822</v>
      </c>
      <c r="Q724" s="117">
        <v>88587.5</v>
      </c>
      <c r="R724" s="119">
        <v>-33000</v>
      </c>
      <c r="S724" s="118">
        <v>523</v>
      </c>
      <c r="T724" s="118">
        <v>0.21797323135755259</v>
      </c>
      <c r="U724" s="117">
        <v>169.38336520076481</v>
      </c>
      <c r="V724" s="90"/>
      <c r="W724" s="90"/>
      <c r="X724" s="90"/>
      <c r="AA724" s="90"/>
      <c r="AB724" s="90"/>
      <c r="AC724" s="90"/>
    </row>
    <row r="725" spans="2:29" x14ac:dyDescent="0.2">
      <c r="B725" s="118" t="s">
        <v>141</v>
      </c>
      <c r="C725" s="118">
        <v>1.1000000000000001</v>
      </c>
      <c r="D725" s="118">
        <v>40</v>
      </c>
      <c r="E725" s="118">
        <v>2230</v>
      </c>
      <c r="F725" s="118">
        <v>800</v>
      </c>
      <c r="G725" s="118">
        <v>100</v>
      </c>
      <c r="H725" s="118">
        <v>14</v>
      </c>
      <c r="I725" s="118">
        <v>200</v>
      </c>
      <c r="J725" s="118">
        <v>175</v>
      </c>
      <c r="K725" s="118">
        <v>10</v>
      </c>
      <c r="L725" s="118">
        <v>100</v>
      </c>
      <c r="M725" s="117">
        <v>68012.5</v>
      </c>
      <c r="N725" s="117">
        <v>394750</v>
      </c>
      <c r="O725" s="119">
        <v>-326737.5</v>
      </c>
      <c r="P725" s="117">
        <v>1.2081563946593212</v>
      </c>
      <c r="Q725" s="117">
        <v>68012.5</v>
      </c>
      <c r="R725" s="119">
        <v>-39975</v>
      </c>
      <c r="S725" s="118">
        <v>543</v>
      </c>
      <c r="T725" s="118">
        <v>0.21362799263351751</v>
      </c>
      <c r="U725" s="117">
        <v>125.25322283609576</v>
      </c>
      <c r="V725" s="90"/>
      <c r="W725" s="90"/>
      <c r="X725" s="90"/>
      <c r="AA725" s="90"/>
      <c r="AB725" s="90"/>
      <c r="AC725" s="90"/>
    </row>
    <row r="726" spans="2:29" x14ac:dyDescent="0.2">
      <c r="B726" s="118" t="s">
        <v>141</v>
      </c>
      <c r="C726" s="118">
        <v>1.06</v>
      </c>
      <c r="D726" s="118">
        <v>40</v>
      </c>
      <c r="E726" s="118">
        <v>2230</v>
      </c>
      <c r="F726" s="118">
        <v>800</v>
      </c>
      <c r="G726" s="118">
        <v>100</v>
      </c>
      <c r="H726" s="118">
        <v>14</v>
      </c>
      <c r="I726" s="118">
        <v>200</v>
      </c>
      <c r="J726" s="118">
        <v>150</v>
      </c>
      <c r="K726" s="118">
        <v>10</v>
      </c>
      <c r="L726" s="118">
        <v>100</v>
      </c>
      <c r="M726" s="117">
        <v>66662.5</v>
      </c>
      <c r="N726" s="117">
        <v>408662.5</v>
      </c>
      <c r="O726" s="119">
        <v>-342000</v>
      </c>
      <c r="P726" s="117">
        <v>1.1949195906432748</v>
      </c>
      <c r="Q726" s="117">
        <v>66662.5</v>
      </c>
      <c r="R726" s="119">
        <v>-43062.5</v>
      </c>
      <c r="S726" s="118">
        <v>564</v>
      </c>
      <c r="T726" s="118">
        <v>0.21808510638297873</v>
      </c>
      <c r="U726" s="117">
        <v>118.1959219858156</v>
      </c>
      <c r="V726" s="90"/>
      <c r="W726" s="90"/>
      <c r="X726" s="90"/>
      <c r="AA726" s="90"/>
      <c r="AB726" s="90"/>
      <c r="AC726" s="90"/>
    </row>
    <row r="727" spans="2:29" x14ac:dyDescent="0.2">
      <c r="B727" s="118" t="s">
        <v>141</v>
      </c>
      <c r="C727" s="118">
        <v>0.9</v>
      </c>
      <c r="D727" s="118">
        <v>40</v>
      </c>
      <c r="E727" s="118">
        <v>2230</v>
      </c>
      <c r="F727" s="118">
        <v>800</v>
      </c>
      <c r="G727" s="118">
        <v>100</v>
      </c>
      <c r="H727" s="118">
        <v>14</v>
      </c>
      <c r="I727" s="118">
        <v>200</v>
      </c>
      <c r="J727" s="118">
        <v>125</v>
      </c>
      <c r="K727" s="118">
        <v>10</v>
      </c>
      <c r="L727" s="118">
        <v>100</v>
      </c>
      <c r="M727" s="117">
        <v>56525</v>
      </c>
      <c r="N727" s="117">
        <v>423950</v>
      </c>
      <c r="O727" s="119">
        <v>-367425</v>
      </c>
      <c r="P727" s="117">
        <v>1.153840919915629</v>
      </c>
      <c r="Q727" s="117">
        <v>56525</v>
      </c>
      <c r="R727" s="119">
        <v>-43050</v>
      </c>
      <c r="S727" s="118">
        <v>604</v>
      </c>
      <c r="T727" s="118">
        <v>0.22185430463576158</v>
      </c>
      <c r="U727" s="117">
        <v>93.58443708609272</v>
      </c>
      <c r="V727" s="90"/>
      <c r="W727" s="90"/>
      <c r="X727" s="90"/>
      <c r="AA727" s="90"/>
      <c r="AB727" s="90"/>
      <c r="AC727" s="90"/>
    </row>
    <row r="728" spans="2:29" x14ac:dyDescent="0.2">
      <c r="B728" s="118" t="s">
        <v>141</v>
      </c>
      <c r="C728" s="118">
        <v>0.64</v>
      </c>
      <c r="D728" s="118">
        <v>40</v>
      </c>
      <c r="E728" s="118">
        <v>2230</v>
      </c>
      <c r="F728" s="118">
        <v>800</v>
      </c>
      <c r="G728" s="118">
        <v>100</v>
      </c>
      <c r="H728" s="118">
        <v>14</v>
      </c>
      <c r="I728" s="118">
        <v>200</v>
      </c>
      <c r="J728" s="118">
        <v>100</v>
      </c>
      <c r="K728" s="118">
        <v>10</v>
      </c>
      <c r="L728" s="118">
        <v>100</v>
      </c>
      <c r="M728" s="117">
        <v>39562.5</v>
      </c>
      <c r="N728" s="117">
        <v>424137.5</v>
      </c>
      <c r="O728" s="119">
        <v>-384575</v>
      </c>
      <c r="P728" s="117">
        <v>1.1028733016966781</v>
      </c>
      <c r="Q728" s="117">
        <v>39562.5</v>
      </c>
      <c r="R728" s="119">
        <v>-47937.5</v>
      </c>
      <c r="S728" s="118">
        <v>656</v>
      </c>
      <c r="T728" s="118">
        <v>0.2301829268292683</v>
      </c>
      <c r="U728" s="117">
        <v>60.308689024390247</v>
      </c>
      <c r="V728" s="90"/>
      <c r="W728" s="90"/>
      <c r="X728" s="90"/>
      <c r="AA728" s="90"/>
      <c r="AB728" s="90"/>
      <c r="AC728" s="90"/>
    </row>
    <row r="729" spans="2:29" x14ac:dyDescent="0.2">
      <c r="B729" s="118" t="s">
        <v>141</v>
      </c>
      <c r="C729" s="118">
        <v>1.05</v>
      </c>
      <c r="D729" s="118">
        <v>40</v>
      </c>
      <c r="E729" s="118">
        <v>2230</v>
      </c>
      <c r="F729" s="118">
        <v>800</v>
      </c>
      <c r="G729" s="118">
        <v>100</v>
      </c>
      <c r="H729" s="118">
        <v>14</v>
      </c>
      <c r="I729" s="118">
        <v>1000</v>
      </c>
      <c r="J729" s="118">
        <v>75</v>
      </c>
      <c r="K729" s="118">
        <v>10</v>
      </c>
      <c r="L729" s="118">
        <v>100</v>
      </c>
      <c r="M729" s="117">
        <v>53625</v>
      </c>
      <c r="N729" s="117">
        <v>362625</v>
      </c>
      <c r="O729" s="119">
        <v>-309000</v>
      </c>
      <c r="P729" s="117">
        <v>1.1735436893203883</v>
      </c>
      <c r="Q729" s="117">
        <v>53625</v>
      </c>
      <c r="R729" s="119">
        <v>-40625</v>
      </c>
      <c r="S729" s="118">
        <v>555</v>
      </c>
      <c r="T729" s="118">
        <v>0.23963963963963963</v>
      </c>
      <c r="U729" s="117">
        <v>96.621621621621628</v>
      </c>
      <c r="V729" s="90"/>
      <c r="W729" s="90"/>
      <c r="X729" s="90"/>
      <c r="AA729" s="90"/>
      <c r="AB729" s="90"/>
      <c r="AC729" s="90"/>
    </row>
    <row r="730" spans="2:29" x14ac:dyDescent="0.2">
      <c r="B730" s="118" t="s">
        <v>141</v>
      </c>
      <c r="C730" s="118">
        <v>1.71</v>
      </c>
      <c r="D730" s="118">
        <v>40</v>
      </c>
      <c r="E730" s="118">
        <v>2230</v>
      </c>
      <c r="F730" s="118">
        <v>800</v>
      </c>
      <c r="G730" s="118">
        <v>100</v>
      </c>
      <c r="H730" s="118">
        <v>14</v>
      </c>
      <c r="I730" s="118">
        <v>1000</v>
      </c>
      <c r="J730" s="118">
        <v>50</v>
      </c>
      <c r="K730" s="118">
        <v>10</v>
      </c>
      <c r="L730" s="118">
        <v>100</v>
      </c>
      <c r="M730" s="117">
        <v>98387.5</v>
      </c>
      <c r="N730" s="117">
        <v>437512.5</v>
      </c>
      <c r="O730" s="119">
        <v>-339125</v>
      </c>
      <c r="P730" s="117">
        <v>1.2901216365646886</v>
      </c>
      <c r="Q730" s="117">
        <v>98387.5</v>
      </c>
      <c r="R730" s="119">
        <v>-27487.5</v>
      </c>
      <c r="S730" s="118">
        <v>680</v>
      </c>
      <c r="T730" s="118">
        <v>0.25588235294117645</v>
      </c>
      <c r="U730" s="117">
        <v>144.6875</v>
      </c>
      <c r="V730" s="90"/>
      <c r="W730" s="90"/>
      <c r="X730" s="90"/>
      <c r="AA730" s="90"/>
      <c r="AB730" s="90"/>
      <c r="AC730" s="90"/>
    </row>
    <row r="731" spans="2:29" x14ac:dyDescent="0.2">
      <c r="B731" s="118" t="s">
        <v>141</v>
      </c>
      <c r="C731" s="118">
        <v>0.83</v>
      </c>
      <c r="D731" s="118">
        <v>40</v>
      </c>
      <c r="E731" s="118">
        <v>2230</v>
      </c>
      <c r="F731" s="118">
        <v>800</v>
      </c>
      <c r="G731" s="118">
        <v>100</v>
      </c>
      <c r="H731" s="118">
        <v>14</v>
      </c>
      <c r="I731" s="118">
        <v>1000</v>
      </c>
      <c r="J731" s="118">
        <v>25</v>
      </c>
      <c r="K731" s="118">
        <v>10</v>
      </c>
      <c r="L731" s="118">
        <v>100</v>
      </c>
      <c r="M731" s="117">
        <v>39537.5</v>
      </c>
      <c r="N731" s="117">
        <v>463362.5</v>
      </c>
      <c r="O731" s="119">
        <v>-423825</v>
      </c>
      <c r="P731" s="117">
        <v>1.0932873237775025</v>
      </c>
      <c r="Q731" s="117">
        <v>39537.5</v>
      </c>
      <c r="R731" s="119">
        <v>-27112.5</v>
      </c>
      <c r="S731" s="118">
        <v>985</v>
      </c>
      <c r="T731" s="118">
        <v>0.2812182741116751</v>
      </c>
      <c r="U731" s="117">
        <v>40.139593908629443</v>
      </c>
      <c r="V731" s="90"/>
      <c r="W731" s="90"/>
      <c r="X731" s="90"/>
      <c r="AA731" s="90"/>
      <c r="AB731" s="90"/>
      <c r="AC731" s="90"/>
    </row>
    <row r="732" spans="2:29" x14ac:dyDescent="0.2">
      <c r="B732" s="118" t="s">
        <v>141</v>
      </c>
      <c r="C732" s="118">
        <v>1.71</v>
      </c>
      <c r="D732" s="118">
        <v>40</v>
      </c>
      <c r="E732" s="118">
        <v>2230</v>
      </c>
      <c r="F732" s="118">
        <v>800</v>
      </c>
      <c r="G732" s="118">
        <v>100</v>
      </c>
      <c r="H732" s="118">
        <v>14</v>
      </c>
      <c r="I732" s="118">
        <v>1000</v>
      </c>
      <c r="J732" s="118">
        <v>200</v>
      </c>
      <c r="K732" s="118">
        <v>10</v>
      </c>
      <c r="L732" s="118">
        <v>100</v>
      </c>
      <c r="M732" s="117">
        <v>93000</v>
      </c>
      <c r="N732" s="117">
        <v>304400</v>
      </c>
      <c r="O732" s="119">
        <v>-211400</v>
      </c>
      <c r="P732" s="117">
        <v>1.4399243140964995</v>
      </c>
      <c r="Q732" s="117">
        <v>93000</v>
      </c>
      <c r="R732" s="119">
        <v>-23587.5</v>
      </c>
      <c r="S732" s="118">
        <v>362</v>
      </c>
      <c r="T732" s="118">
        <v>0.20718232044198895</v>
      </c>
      <c r="U732" s="117">
        <v>256.90607734806628</v>
      </c>
      <c r="V732" s="90"/>
      <c r="W732" s="90"/>
      <c r="X732" s="90"/>
      <c r="AA732" s="90"/>
      <c r="AB732" s="90"/>
      <c r="AC732" s="90"/>
    </row>
    <row r="733" spans="2:29" x14ac:dyDescent="0.2">
      <c r="B733" s="118" t="s">
        <v>141</v>
      </c>
      <c r="C733" s="118">
        <v>1.38</v>
      </c>
      <c r="D733" s="118">
        <v>40</v>
      </c>
      <c r="E733" s="118">
        <v>2230</v>
      </c>
      <c r="F733" s="118">
        <v>800</v>
      </c>
      <c r="G733" s="118">
        <v>100</v>
      </c>
      <c r="H733" s="118">
        <v>14</v>
      </c>
      <c r="I733" s="118">
        <v>1000</v>
      </c>
      <c r="J733" s="118">
        <v>175</v>
      </c>
      <c r="K733" s="118">
        <v>10</v>
      </c>
      <c r="L733" s="118">
        <v>100</v>
      </c>
      <c r="M733" s="117">
        <v>75200</v>
      </c>
      <c r="N733" s="117">
        <v>307175</v>
      </c>
      <c r="O733" s="119">
        <v>-231975</v>
      </c>
      <c r="P733" s="117">
        <v>1.3241728634551138</v>
      </c>
      <c r="Q733" s="117">
        <v>75200</v>
      </c>
      <c r="R733" s="119">
        <v>-22337.5</v>
      </c>
      <c r="S733" s="118">
        <v>375</v>
      </c>
      <c r="T733" s="118">
        <v>0.20266666666666666</v>
      </c>
      <c r="U733" s="117">
        <v>200.53333333333333</v>
      </c>
      <c r="V733" s="90"/>
      <c r="W733" s="90"/>
      <c r="X733" s="90"/>
      <c r="AA733" s="90"/>
      <c r="AB733" s="90"/>
      <c r="AC733" s="90"/>
    </row>
    <row r="734" spans="2:29" x14ac:dyDescent="0.2">
      <c r="B734" s="118" t="s">
        <v>141</v>
      </c>
      <c r="C734" s="118">
        <v>1.32</v>
      </c>
      <c r="D734" s="118">
        <v>40</v>
      </c>
      <c r="E734" s="118">
        <v>2230</v>
      </c>
      <c r="F734" s="118">
        <v>800</v>
      </c>
      <c r="G734" s="118">
        <v>100</v>
      </c>
      <c r="H734" s="118">
        <v>14</v>
      </c>
      <c r="I734" s="118">
        <v>1000</v>
      </c>
      <c r="J734" s="118">
        <v>150</v>
      </c>
      <c r="K734" s="118">
        <v>10</v>
      </c>
      <c r="L734" s="118">
        <v>100</v>
      </c>
      <c r="M734" s="117">
        <v>72237.5</v>
      </c>
      <c r="N734" s="117">
        <v>316837.5</v>
      </c>
      <c r="O734" s="119">
        <v>-244600</v>
      </c>
      <c r="P734" s="117">
        <v>1.295329108748978</v>
      </c>
      <c r="Q734" s="117">
        <v>72237.5</v>
      </c>
      <c r="R734" s="119">
        <v>-27125</v>
      </c>
      <c r="S734" s="118">
        <v>402</v>
      </c>
      <c r="T734" s="118">
        <v>0.20895522388059701</v>
      </c>
      <c r="U734" s="117">
        <v>179.69527363184079</v>
      </c>
      <c r="V734" s="90"/>
      <c r="W734" s="90"/>
      <c r="X734" s="90"/>
      <c r="AA734" s="90"/>
      <c r="AB734" s="90"/>
      <c r="AC734" s="90"/>
    </row>
    <row r="735" spans="2:29" x14ac:dyDescent="0.2">
      <c r="B735" s="118" t="s">
        <v>141</v>
      </c>
      <c r="C735" s="118">
        <v>1.24</v>
      </c>
      <c r="D735" s="118">
        <v>40</v>
      </c>
      <c r="E735" s="118">
        <v>2230</v>
      </c>
      <c r="F735" s="118">
        <v>800</v>
      </c>
      <c r="G735" s="118">
        <v>100</v>
      </c>
      <c r="H735" s="118">
        <v>14</v>
      </c>
      <c r="I735" s="118">
        <v>1000</v>
      </c>
      <c r="J735" s="118">
        <v>125</v>
      </c>
      <c r="K735" s="118">
        <v>10</v>
      </c>
      <c r="L735" s="118">
        <v>100</v>
      </c>
      <c r="M735" s="117">
        <v>68812.5</v>
      </c>
      <c r="N735" s="117">
        <v>334237.5</v>
      </c>
      <c r="O735" s="119">
        <v>-265425</v>
      </c>
      <c r="P735" s="117">
        <v>1.2592540265611756</v>
      </c>
      <c r="Q735" s="117">
        <v>68812.5</v>
      </c>
      <c r="R735" s="119">
        <v>-27887.5</v>
      </c>
      <c r="S735" s="118">
        <v>440</v>
      </c>
      <c r="T735" s="118">
        <v>0.22272727272727272</v>
      </c>
      <c r="U735" s="117">
        <v>156.39204545454547</v>
      </c>
      <c r="V735" s="90"/>
      <c r="W735" s="90"/>
      <c r="X735" s="90"/>
      <c r="AA735" s="90"/>
      <c r="AB735" s="90"/>
      <c r="AC735" s="90"/>
    </row>
    <row r="736" spans="2:29" ht="13.5" thickBot="1" x14ac:dyDescent="0.25">
      <c r="B736" s="126" t="s">
        <v>141</v>
      </c>
      <c r="C736" s="126">
        <v>0.83</v>
      </c>
      <c r="D736" s="126">
        <v>40</v>
      </c>
      <c r="E736" s="126">
        <v>2230</v>
      </c>
      <c r="F736" s="126">
        <v>800</v>
      </c>
      <c r="G736" s="126">
        <v>100</v>
      </c>
      <c r="H736" s="126">
        <v>14</v>
      </c>
      <c r="I736" s="126">
        <v>1000</v>
      </c>
      <c r="J736" s="126">
        <v>100</v>
      </c>
      <c r="K736" s="126">
        <v>10</v>
      </c>
      <c r="L736" s="126">
        <v>100</v>
      </c>
      <c r="M736" s="127">
        <v>44950</v>
      </c>
      <c r="N736" s="127">
        <v>335337.5</v>
      </c>
      <c r="O736" s="128">
        <v>-290387.5</v>
      </c>
      <c r="P736" s="127">
        <v>1.1547931643063147</v>
      </c>
      <c r="Q736" s="127">
        <v>44950</v>
      </c>
      <c r="R736" s="128">
        <v>-38000</v>
      </c>
      <c r="S736" s="126">
        <v>491</v>
      </c>
      <c r="T736" s="126">
        <v>0.22403258655804481</v>
      </c>
      <c r="U736" s="127">
        <v>91.547861507128303</v>
      </c>
      <c r="V736" s="129">
        <f>D736</f>
        <v>40</v>
      </c>
      <c r="W736" s="129">
        <f>AVERAGE(C601:C736)</f>
        <v>1.053455882352941</v>
      </c>
      <c r="X736" s="129">
        <f>MAX(C601:C736)</f>
        <v>1.77</v>
      </c>
      <c r="AA736" s="129"/>
      <c r="AB736" s="129"/>
      <c r="AC736" s="129"/>
    </row>
    <row r="737" spans="2:29" x14ac:dyDescent="0.2">
      <c r="B737" s="123" t="s">
        <v>141</v>
      </c>
      <c r="C737" s="123">
        <v>1.02</v>
      </c>
      <c r="D737" s="123">
        <v>35</v>
      </c>
      <c r="E737" s="123">
        <v>2230</v>
      </c>
      <c r="F737" s="123">
        <v>800</v>
      </c>
      <c r="G737" s="123">
        <v>100</v>
      </c>
      <c r="H737" s="123">
        <v>14</v>
      </c>
      <c r="I737" s="123">
        <v>950</v>
      </c>
      <c r="J737" s="123">
        <v>75</v>
      </c>
      <c r="K737" s="123">
        <v>10</v>
      </c>
      <c r="L737" s="123">
        <v>100</v>
      </c>
      <c r="M737" s="124">
        <v>55962.5</v>
      </c>
      <c r="N737" s="124">
        <v>391625</v>
      </c>
      <c r="O737" s="125">
        <v>-335662.5</v>
      </c>
      <c r="P737" s="124">
        <v>1.1667225263471492</v>
      </c>
      <c r="Q737" s="124">
        <v>55962.5</v>
      </c>
      <c r="R737" s="125">
        <v>-47537.5</v>
      </c>
      <c r="S737" s="123">
        <v>641</v>
      </c>
      <c r="T737" s="123">
        <v>0.24024960998439937</v>
      </c>
      <c r="U737" s="124">
        <v>87.304992199687987</v>
      </c>
      <c r="V737" s="92"/>
      <c r="W737" s="92"/>
      <c r="X737" s="92"/>
      <c r="AA737" s="92"/>
      <c r="AB737" s="92"/>
      <c r="AC737" s="92"/>
    </row>
    <row r="738" spans="2:29" x14ac:dyDescent="0.2">
      <c r="B738" s="118" t="s">
        <v>141</v>
      </c>
      <c r="C738" s="118">
        <v>1.45</v>
      </c>
      <c r="D738" s="118">
        <v>35</v>
      </c>
      <c r="E738" s="118">
        <v>2230</v>
      </c>
      <c r="F738" s="118">
        <v>800</v>
      </c>
      <c r="G738" s="118">
        <v>100</v>
      </c>
      <c r="H738" s="118">
        <v>14</v>
      </c>
      <c r="I738" s="118">
        <v>950</v>
      </c>
      <c r="J738" s="118">
        <v>50</v>
      </c>
      <c r="K738" s="118">
        <v>10</v>
      </c>
      <c r="L738" s="118">
        <v>100</v>
      </c>
      <c r="M738" s="117">
        <v>79400</v>
      </c>
      <c r="N738" s="117">
        <v>447937.5</v>
      </c>
      <c r="O738" s="119">
        <v>-368537.5</v>
      </c>
      <c r="P738" s="117">
        <v>1.2154461893294441</v>
      </c>
      <c r="Q738" s="117">
        <v>79400</v>
      </c>
      <c r="R738" s="119">
        <v>-33012.5</v>
      </c>
      <c r="S738" s="118">
        <v>779</v>
      </c>
      <c r="T738" s="118">
        <v>0.2490372272143774</v>
      </c>
      <c r="U738" s="117">
        <v>101.92554557124518</v>
      </c>
      <c r="V738" s="90"/>
      <c r="W738" s="90"/>
      <c r="X738" s="90"/>
      <c r="AA738" s="90"/>
      <c r="AB738" s="90"/>
      <c r="AC738" s="90"/>
    </row>
    <row r="739" spans="2:29" x14ac:dyDescent="0.2">
      <c r="B739" s="118" t="s">
        <v>141</v>
      </c>
      <c r="C739" s="118">
        <v>0.73</v>
      </c>
      <c r="D739" s="118">
        <v>35</v>
      </c>
      <c r="E739" s="118">
        <v>2230</v>
      </c>
      <c r="F739" s="118">
        <v>800</v>
      </c>
      <c r="G739" s="118">
        <v>100</v>
      </c>
      <c r="H739" s="118">
        <v>14</v>
      </c>
      <c r="I739" s="118">
        <v>950</v>
      </c>
      <c r="J739" s="118">
        <v>25</v>
      </c>
      <c r="K739" s="118">
        <v>10</v>
      </c>
      <c r="L739" s="118">
        <v>100</v>
      </c>
      <c r="M739" s="117">
        <v>36587.5</v>
      </c>
      <c r="N739" s="117">
        <v>492100</v>
      </c>
      <c r="O739" s="119">
        <v>-455512.5</v>
      </c>
      <c r="P739" s="117">
        <v>1.0803216157624653</v>
      </c>
      <c r="Q739" s="117">
        <v>36587.5</v>
      </c>
      <c r="R739" s="119">
        <v>-30650</v>
      </c>
      <c r="S739" s="118">
        <v>1116</v>
      </c>
      <c r="T739" s="118">
        <v>0.27867383512544802</v>
      </c>
      <c r="U739" s="117">
        <v>32.784498207885306</v>
      </c>
      <c r="V739" s="90"/>
      <c r="W739" s="90"/>
      <c r="X739" s="90"/>
      <c r="AA739" s="90"/>
      <c r="AB739" s="90"/>
      <c r="AC739" s="90"/>
    </row>
    <row r="740" spans="2:29" x14ac:dyDescent="0.2">
      <c r="B740" s="118" t="s">
        <v>141</v>
      </c>
      <c r="C740" s="118">
        <v>1.4</v>
      </c>
      <c r="D740" s="118">
        <v>35</v>
      </c>
      <c r="E740" s="118">
        <v>2230</v>
      </c>
      <c r="F740" s="118">
        <v>800</v>
      </c>
      <c r="G740" s="118">
        <v>100</v>
      </c>
      <c r="H740" s="118">
        <v>14</v>
      </c>
      <c r="I740" s="118">
        <v>950</v>
      </c>
      <c r="J740" s="118">
        <v>200</v>
      </c>
      <c r="K740" s="118">
        <v>10</v>
      </c>
      <c r="L740" s="118">
        <v>100</v>
      </c>
      <c r="M740" s="117">
        <v>76375</v>
      </c>
      <c r="N740" s="117">
        <v>315787.5</v>
      </c>
      <c r="O740" s="119">
        <v>-239412.5</v>
      </c>
      <c r="P740" s="117">
        <v>1.3190100767503785</v>
      </c>
      <c r="Q740" s="117">
        <v>76375</v>
      </c>
      <c r="R740" s="119">
        <v>-24825</v>
      </c>
      <c r="S740" s="118">
        <v>399</v>
      </c>
      <c r="T740" s="118">
        <v>0.21804511278195488</v>
      </c>
      <c r="U740" s="117">
        <v>191.41604010025063</v>
      </c>
      <c r="V740" s="90"/>
      <c r="W740" s="90"/>
      <c r="X740" s="90"/>
      <c r="AA740" s="90"/>
      <c r="AB740" s="90"/>
      <c r="AC740" s="90"/>
    </row>
    <row r="741" spans="2:29" x14ac:dyDescent="0.2">
      <c r="B741" s="118" t="s">
        <v>141</v>
      </c>
      <c r="C741" s="118">
        <v>1.1000000000000001</v>
      </c>
      <c r="D741" s="118">
        <v>35</v>
      </c>
      <c r="E741" s="118">
        <v>2230</v>
      </c>
      <c r="F741" s="118">
        <v>800</v>
      </c>
      <c r="G741" s="118">
        <v>100</v>
      </c>
      <c r="H741" s="118">
        <v>14</v>
      </c>
      <c r="I741" s="118">
        <v>950</v>
      </c>
      <c r="J741" s="118">
        <v>175</v>
      </c>
      <c r="K741" s="118">
        <v>10</v>
      </c>
      <c r="L741" s="118">
        <v>100</v>
      </c>
      <c r="M741" s="117">
        <v>59987.5</v>
      </c>
      <c r="N741" s="117">
        <v>317412.5</v>
      </c>
      <c r="O741" s="119">
        <v>-257425</v>
      </c>
      <c r="P741" s="117">
        <v>1.2330290375837623</v>
      </c>
      <c r="Q741" s="117">
        <v>59987.5</v>
      </c>
      <c r="R741" s="119">
        <v>-24487.5</v>
      </c>
      <c r="S741" s="118">
        <v>431</v>
      </c>
      <c r="T741" s="118">
        <v>0.21809744779582366</v>
      </c>
      <c r="U741" s="117">
        <v>139.18213457076567</v>
      </c>
      <c r="V741" s="90"/>
      <c r="W741" s="90"/>
      <c r="X741" s="90"/>
      <c r="AA741" s="90"/>
      <c r="AB741" s="90"/>
      <c r="AC741" s="90"/>
    </row>
    <row r="742" spans="2:29" x14ac:dyDescent="0.2">
      <c r="B742" s="118" t="s">
        <v>141</v>
      </c>
      <c r="C742" s="118">
        <v>1.21</v>
      </c>
      <c r="D742" s="118">
        <v>35</v>
      </c>
      <c r="E742" s="118">
        <v>2230</v>
      </c>
      <c r="F742" s="118">
        <v>800</v>
      </c>
      <c r="G742" s="118">
        <v>100</v>
      </c>
      <c r="H742" s="118">
        <v>14</v>
      </c>
      <c r="I742" s="118">
        <v>950</v>
      </c>
      <c r="J742" s="118">
        <v>150</v>
      </c>
      <c r="K742" s="118">
        <v>10</v>
      </c>
      <c r="L742" s="118">
        <v>100</v>
      </c>
      <c r="M742" s="117">
        <v>68500</v>
      </c>
      <c r="N742" s="117">
        <v>339075</v>
      </c>
      <c r="O742" s="119">
        <v>-270575</v>
      </c>
      <c r="P742" s="117">
        <v>1.2531645569620253</v>
      </c>
      <c r="Q742" s="117">
        <v>68500</v>
      </c>
      <c r="R742" s="119">
        <v>-27087.5</v>
      </c>
      <c r="S742" s="118">
        <v>455</v>
      </c>
      <c r="T742" s="118">
        <v>0.21098901098901099</v>
      </c>
      <c r="U742" s="117">
        <v>150.54945054945054</v>
      </c>
      <c r="V742" s="90"/>
      <c r="W742" s="90"/>
      <c r="X742" s="90"/>
      <c r="AA742" s="90"/>
      <c r="AB742" s="90"/>
      <c r="AC742" s="90"/>
    </row>
    <row r="743" spans="2:29" x14ac:dyDescent="0.2">
      <c r="B743" s="118" t="s">
        <v>141</v>
      </c>
      <c r="C743" s="118">
        <v>0.95</v>
      </c>
      <c r="D743" s="118">
        <v>35</v>
      </c>
      <c r="E743" s="118">
        <v>2230</v>
      </c>
      <c r="F743" s="118">
        <v>800</v>
      </c>
      <c r="G743" s="118">
        <v>100</v>
      </c>
      <c r="H743" s="118">
        <v>14</v>
      </c>
      <c r="I743" s="118">
        <v>950</v>
      </c>
      <c r="J743" s="118">
        <v>125</v>
      </c>
      <c r="K743" s="118">
        <v>10</v>
      </c>
      <c r="L743" s="118">
        <v>100</v>
      </c>
      <c r="M743" s="117">
        <v>53225</v>
      </c>
      <c r="N743" s="117">
        <v>348750</v>
      </c>
      <c r="O743" s="119">
        <v>-295525</v>
      </c>
      <c r="P743" s="117">
        <v>1.1801032061585315</v>
      </c>
      <c r="Q743" s="117">
        <v>53225</v>
      </c>
      <c r="R743" s="119">
        <v>-31825</v>
      </c>
      <c r="S743" s="118">
        <v>498</v>
      </c>
      <c r="T743" s="118">
        <v>0.20682730923694778</v>
      </c>
      <c r="U743" s="117">
        <v>106.87751004016064</v>
      </c>
      <c r="V743" s="90"/>
      <c r="W743" s="90"/>
      <c r="X743" s="90"/>
      <c r="AA743" s="90"/>
      <c r="AB743" s="90"/>
      <c r="AC743" s="90"/>
    </row>
    <row r="744" spans="2:29" x14ac:dyDescent="0.2">
      <c r="B744" s="118" t="s">
        <v>141</v>
      </c>
      <c r="C744" s="118">
        <v>0.79</v>
      </c>
      <c r="D744" s="118">
        <v>35</v>
      </c>
      <c r="E744" s="118">
        <v>2230</v>
      </c>
      <c r="F744" s="118">
        <v>800</v>
      </c>
      <c r="G744" s="118">
        <v>100</v>
      </c>
      <c r="H744" s="118">
        <v>14</v>
      </c>
      <c r="I744" s="118">
        <v>950</v>
      </c>
      <c r="J744" s="118">
        <v>100</v>
      </c>
      <c r="K744" s="118">
        <v>10</v>
      </c>
      <c r="L744" s="118">
        <v>100</v>
      </c>
      <c r="M744" s="117">
        <v>43612.5</v>
      </c>
      <c r="N744" s="117">
        <v>353175</v>
      </c>
      <c r="O744" s="119">
        <v>-309562.5</v>
      </c>
      <c r="P744" s="117">
        <v>1.1408843125378558</v>
      </c>
      <c r="Q744" s="117">
        <v>43612.5</v>
      </c>
      <c r="R744" s="119">
        <v>-41712.5</v>
      </c>
      <c r="S744" s="118">
        <v>558</v>
      </c>
      <c r="T744" s="118">
        <v>0.22759856630824374</v>
      </c>
      <c r="U744" s="117">
        <v>78.158602150537632</v>
      </c>
      <c r="V744" s="90"/>
      <c r="W744" s="90"/>
      <c r="X744" s="90"/>
      <c r="AA744" s="90"/>
      <c r="AB744" s="90"/>
      <c r="AC744" s="90"/>
    </row>
    <row r="745" spans="2:29" x14ac:dyDescent="0.2">
      <c r="B745" s="118" t="s">
        <v>141</v>
      </c>
      <c r="C745" s="118">
        <v>1.1499999999999999</v>
      </c>
      <c r="D745" s="118">
        <v>35</v>
      </c>
      <c r="E745" s="118">
        <v>2230</v>
      </c>
      <c r="F745" s="118">
        <v>800</v>
      </c>
      <c r="G745" s="118">
        <v>100</v>
      </c>
      <c r="H745" s="118">
        <v>14</v>
      </c>
      <c r="I745" s="118">
        <v>900</v>
      </c>
      <c r="J745" s="118">
        <v>75</v>
      </c>
      <c r="K745" s="118">
        <v>10</v>
      </c>
      <c r="L745" s="118">
        <v>100</v>
      </c>
      <c r="M745" s="117">
        <v>63625</v>
      </c>
      <c r="N745" s="117">
        <v>400275</v>
      </c>
      <c r="O745" s="119">
        <v>-336650</v>
      </c>
      <c r="P745" s="117">
        <v>1.1889945046784494</v>
      </c>
      <c r="Q745" s="117">
        <v>63625</v>
      </c>
      <c r="R745" s="119">
        <v>-49225</v>
      </c>
      <c r="S745" s="118">
        <v>645</v>
      </c>
      <c r="T745" s="118">
        <v>0.24651162790697675</v>
      </c>
      <c r="U745" s="117">
        <v>98.643410852713174</v>
      </c>
      <c r="V745" s="90"/>
      <c r="W745" s="90"/>
      <c r="X745" s="90"/>
      <c r="AA745" s="90"/>
      <c r="AB745" s="90"/>
      <c r="AC745" s="90"/>
    </row>
    <row r="746" spans="2:29" x14ac:dyDescent="0.2">
      <c r="B746" s="118" t="s">
        <v>141</v>
      </c>
      <c r="C746" s="118">
        <v>1.54</v>
      </c>
      <c r="D746" s="118">
        <v>35</v>
      </c>
      <c r="E746" s="118">
        <v>2230</v>
      </c>
      <c r="F746" s="118">
        <v>800</v>
      </c>
      <c r="G746" s="118">
        <v>100</v>
      </c>
      <c r="H746" s="118">
        <v>14</v>
      </c>
      <c r="I746" s="118">
        <v>900</v>
      </c>
      <c r="J746" s="118">
        <v>50</v>
      </c>
      <c r="K746" s="118">
        <v>10</v>
      </c>
      <c r="L746" s="118">
        <v>100</v>
      </c>
      <c r="M746" s="117">
        <v>85200</v>
      </c>
      <c r="N746" s="117">
        <v>454550</v>
      </c>
      <c r="O746" s="119">
        <v>-369350</v>
      </c>
      <c r="P746" s="117">
        <v>1.2306755110328955</v>
      </c>
      <c r="Q746" s="117">
        <v>85200</v>
      </c>
      <c r="R746" s="119">
        <v>-34550</v>
      </c>
      <c r="S746" s="118">
        <v>783</v>
      </c>
      <c r="T746" s="118">
        <v>0.2554278416347382</v>
      </c>
      <c r="U746" s="117">
        <v>108.81226053639847</v>
      </c>
      <c r="V746" s="90"/>
      <c r="W746" s="90"/>
      <c r="X746" s="90"/>
      <c r="AA746" s="90"/>
      <c r="AB746" s="90"/>
      <c r="AC746" s="90"/>
    </row>
    <row r="747" spans="2:29" x14ac:dyDescent="0.2">
      <c r="B747" s="118" t="s">
        <v>141</v>
      </c>
      <c r="C747" s="118">
        <v>0.83</v>
      </c>
      <c r="D747" s="118">
        <v>35</v>
      </c>
      <c r="E747" s="118">
        <v>2230</v>
      </c>
      <c r="F747" s="118">
        <v>800</v>
      </c>
      <c r="G747" s="118">
        <v>100</v>
      </c>
      <c r="H747" s="118">
        <v>14</v>
      </c>
      <c r="I747" s="118">
        <v>900</v>
      </c>
      <c r="J747" s="118">
        <v>25</v>
      </c>
      <c r="K747" s="118">
        <v>10</v>
      </c>
      <c r="L747" s="118">
        <v>100</v>
      </c>
      <c r="M747" s="117">
        <v>42237.5</v>
      </c>
      <c r="N747" s="117">
        <v>499275</v>
      </c>
      <c r="O747" s="119">
        <v>-457037.5</v>
      </c>
      <c r="P747" s="117">
        <v>1.0924158302108689</v>
      </c>
      <c r="Q747" s="117">
        <v>42237.5</v>
      </c>
      <c r="R747" s="119">
        <v>-30962.5</v>
      </c>
      <c r="S747" s="118">
        <v>1124</v>
      </c>
      <c r="T747" s="118">
        <v>0.28113879003558717</v>
      </c>
      <c r="U747" s="117">
        <v>37.577846975088967</v>
      </c>
      <c r="V747" s="90"/>
      <c r="W747" s="90"/>
      <c r="X747" s="90"/>
      <c r="AA747" s="90"/>
      <c r="AB747" s="90"/>
      <c r="AC747" s="90"/>
    </row>
    <row r="748" spans="2:29" x14ac:dyDescent="0.2">
      <c r="B748" s="118" t="s">
        <v>141</v>
      </c>
      <c r="C748" s="118">
        <v>1.47</v>
      </c>
      <c r="D748" s="118">
        <v>35</v>
      </c>
      <c r="E748" s="118">
        <v>2230</v>
      </c>
      <c r="F748" s="118">
        <v>800</v>
      </c>
      <c r="G748" s="118">
        <v>100</v>
      </c>
      <c r="H748" s="118">
        <v>14</v>
      </c>
      <c r="I748" s="118">
        <v>900</v>
      </c>
      <c r="J748" s="118">
        <v>200</v>
      </c>
      <c r="K748" s="118">
        <v>10</v>
      </c>
      <c r="L748" s="118">
        <v>100</v>
      </c>
      <c r="M748" s="117">
        <v>81162.5</v>
      </c>
      <c r="N748" s="117">
        <v>324237.5</v>
      </c>
      <c r="O748" s="119">
        <v>-243075</v>
      </c>
      <c r="P748" s="117">
        <v>1.3338990023655251</v>
      </c>
      <c r="Q748" s="117">
        <v>81162.5</v>
      </c>
      <c r="R748" s="119">
        <v>-25687.5</v>
      </c>
      <c r="S748" s="118">
        <v>404</v>
      </c>
      <c r="T748" s="118">
        <v>0.22772277227722773</v>
      </c>
      <c r="U748" s="117">
        <v>200.89727722772278</v>
      </c>
      <c r="V748" s="90"/>
      <c r="W748" s="90"/>
      <c r="X748" s="90"/>
      <c r="AA748" s="90"/>
      <c r="AB748" s="90"/>
      <c r="AC748" s="90"/>
    </row>
    <row r="749" spans="2:29" x14ac:dyDescent="0.2">
      <c r="B749" s="118" t="s">
        <v>141</v>
      </c>
      <c r="C749" s="118">
        <v>1.17</v>
      </c>
      <c r="D749" s="118">
        <v>35</v>
      </c>
      <c r="E749" s="118">
        <v>2230</v>
      </c>
      <c r="F749" s="118">
        <v>800</v>
      </c>
      <c r="G749" s="118">
        <v>100</v>
      </c>
      <c r="H749" s="118">
        <v>14</v>
      </c>
      <c r="I749" s="118">
        <v>900</v>
      </c>
      <c r="J749" s="118">
        <v>175</v>
      </c>
      <c r="K749" s="118">
        <v>10</v>
      </c>
      <c r="L749" s="118">
        <v>100</v>
      </c>
      <c r="M749" s="117">
        <v>64512.5</v>
      </c>
      <c r="N749" s="117">
        <v>325312.5</v>
      </c>
      <c r="O749" s="119">
        <v>-260800</v>
      </c>
      <c r="P749" s="117">
        <v>1.2473638803680982</v>
      </c>
      <c r="Q749" s="117">
        <v>64512.5</v>
      </c>
      <c r="R749" s="119">
        <v>-24375</v>
      </c>
      <c r="S749" s="118">
        <v>436</v>
      </c>
      <c r="T749" s="118">
        <v>0.22935779816513763</v>
      </c>
      <c r="U749" s="117">
        <v>147.96444954128441</v>
      </c>
      <c r="V749" s="90"/>
      <c r="W749" s="90"/>
      <c r="X749" s="90"/>
      <c r="AA749" s="90"/>
      <c r="AB749" s="90"/>
      <c r="AC749" s="90"/>
    </row>
    <row r="750" spans="2:29" x14ac:dyDescent="0.2">
      <c r="B750" s="118" t="s">
        <v>141</v>
      </c>
      <c r="C750" s="118">
        <v>1.27</v>
      </c>
      <c r="D750" s="118">
        <v>35</v>
      </c>
      <c r="E750" s="118">
        <v>2230</v>
      </c>
      <c r="F750" s="118">
        <v>800</v>
      </c>
      <c r="G750" s="118">
        <v>100</v>
      </c>
      <c r="H750" s="118">
        <v>14</v>
      </c>
      <c r="I750" s="118">
        <v>900</v>
      </c>
      <c r="J750" s="118">
        <v>150</v>
      </c>
      <c r="K750" s="118">
        <v>10</v>
      </c>
      <c r="L750" s="118">
        <v>100</v>
      </c>
      <c r="M750" s="117">
        <v>73025</v>
      </c>
      <c r="N750" s="117">
        <v>347512.5</v>
      </c>
      <c r="O750" s="119">
        <v>-274487.5</v>
      </c>
      <c r="P750" s="117">
        <v>1.266041258709413</v>
      </c>
      <c r="Q750" s="117">
        <v>73025</v>
      </c>
      <c r="R750" s="119">
        <v>-28125</v>
      </c>
      <c r="S750" s="118">
        <v>460</v>
      </c>
      <c r="T750" s="118">
        <v>0.22173913043478261</v>
      </c>
      <c r="U750" s="117">
        <v>158.75</v>
      </c>
      <c r="V750" s="90"/>
      <c r="W750" s="90"/>
      <c r="X750" s="90"/>
      <c r="AA750" s="90"/>
      <c r="AB750" s="90"/>
      <c r="AC750" s="90"/>
    </row>
    <row r="751" spans="2:29" x14ac:dyDescent="0.2">
      <c r="B751" s="118" t="s">
        <v>141</v>
      </c>
      <c r="C751" s="118">
        <v>1.04</v>
      </c>
      <c r="D751" s="118">
        <v>35</v>
      </c>
      <c r="E751" s="118">
        <v>2230</v>
      </c>
      <c r="F751" s="118">
        <v>800</v>
      </c>
      <c r="G751" s="118">
        <v>100</v>
      </c>
      <c r="H751" s="118">
        <v>14</v>
      </c>
      <c r="I751" s="118">
        <v>900</v>
      </c>
      <c r="J751" s="118">
        <v>125</v>
      </c>
      <c r="K751" s="118">
        <v>10</v>
      </c>
      <c r="L751" s="118">
        <v>100</v>
      </c>
      <c r="M751" s="117">
        <v>58775</v>
      </c>
      <c r="N751" s="117">
        <v>357737.5</v>
      </c>
      <c r="O751" s="119">
        <v>-298962.5</v>
      </c>
      <c r="P751" s="117">
        <v>1.1965965631141029</v>
      </c>
      <c r="Q751" s="117">
        <v>58775</v>
      </c>
      <c r="R751" s="119">
        <v>-34762.5</v>
      </c>
      <c r="S751" s="118">
        <v>501</v>
      </c>
      <c r="T751" s="118">
        <v>0.21357285429141717</v>
      </c>
      <c r="U751" s="117">
        <v>117.31536926147704</v>
      </c>
      <c r="V751" s="90"/>
      <c r="W751" s="90"/>
      <c r="X751" s="90"/>
      <c r="AA751" s="90"/>
      <c r="AB751" s="90"/>
      <c r="AC751" s="90"/>
    </row>
    <row r="752" spans="2:29" x14ac:dyDescent="0.2">
      <c r="B752" s="118" t="s">
        <v>141</v>
      </c>
      <c r="C752" s="118">
        <v>0.91</v>
      </c>
      <c r="D752" s="118">
        <v>35</v>
      </c>
      <c r="E752" s="118">
        <v>2230</v>
      </c>
      <c r="F752" s="118">
        <v>800</v>
      </c>
      <c r="G752" s="118">
        <v>100</v>
      </c>
      <c r="H752" s="118">
        <v>14</v>
      </c>
      <c r="I752" s="118">
        <v>900</v>
      </c>
      <c r="J752" s="118">
        <v>100</v>
      </c>
      <c r="K752" s="118">
        <v>10</v>
      </c>
      <c r="L752" s="118">
        <v>100</v>
      </c>
      <c r="M752" s="117">
        <v>50562.5</v>
      </c>
      <c r="N752" s="117">
        <v>362262.5</v>
      </c>
      <c r="O752" s="119">
        <v>-311700</v>
      </c>
      <c r="P752" s="117">
        <v>1.1622152710940006</v>
      </c>
      <c r="Q752" s="117">
        <v>50562.5</v>
      </c>
      <c r="R752" s="119">
        <v>-44375</v>
      </c>
      <c r="S752" s="118">
        <v>562</v>
      </c>
      <c r="T752" s="118">
        <v>0.23309608540925267</v>
      </c>
      <c r="U752" s="117">
        <v>89.968861209964416</v>
      </c>
      <c r="V752" s="90"/>
      <c r="W752" s="90"/>
      <c r="X752" s="90"/>
      <c r="AA752" s="90"/>
      <c r="AB752" s="90"/>
      <c r="AC752" s="90"/>
    </row>
    <row r="753" spans="2:29" x14ac:dyDescent="0.2">
      <c r="B753" s="118" t="s">
        <v>141</v>
      </c>
      <c r="C753" s="118">
        <v>1.18</v>
      </c>
      <c r="D753" s="118">
        <v>35</v>
      </c>
      <c r="E753" s="118">
        <v>2230</v>
      </c>
      <c r="F753" s="118">
        <v>800</v>
      </c>
      <c r="G753" s="118">
        <v>100</v>
      </c>
      <c r="H753" s="118">
        <v>14</v>
      </c>
      <c r="I753" s="118">
        <v>850</v>
      </c>
      <c r="J753" s="118">
        <v>75</v>
      </c>
      <c r="K753" s="118">
        <v>10</v>
      </c>
      <c r="L753" s="118">
        <v>100</v>
      </c>
      <c r="M753" s="117">
        <v>65687.5</v>
      </c>
      <c r="N753" s="117">
        <v>403750</v>
      </c>
      <c r="O753" s="119">
        <v>-338062.5</v>
      </c>
      <c r="P753" s="117">
        <v>1.1943057866518765</v>
      </c>
      <c r="Q753" s="117">
        <v>65687.5</v>
      </c>
      <c r="R753" s="119">
        <v>-47637.5</v>
      </c>
      <c r="S753" s="118">
        <v>646</v>
      </c>
      <c r="T753" s="118">
        <v>0.24148606811145512</v>
      </c>
      <c r="U753" s="117">
        <v>101.68343653250774</v>
      </c>
      <c r="V753" s="90"/>
      <c r="W753" s="90"/>
      <c r="X753" s="90"/>
      <c r="AA753" s="90"/>
      <c r="AB753" s="90"/>
      <c r="AC753" s="90"/>
    </row>
    <row r="754" spans="2:29" x14ac:dyDescent="0.2">
      <c r="B754" s="118" t="s">
        <v>141</v>
      </c>
      <c r="C754" s="118">
        <v>1.57</v>
      </c>
      <c r="D754" s="118">
        <v>35</v>
      </c>
      <c r="E754" s="118">
        <v>2230</v>
      </c>
      <c r="F754" s="118">
        <v>800</v>
      </c>
      <c r="G754" s="118">
        <v>100</v>
      </c>
      <c r="H754" s="118">
        <v>14</v>
      </c>
      <c r="I754" s="118">
        <v>850</v>
      </c>
      <c r="J754" s="118">
        <v>50</v>
      </c>
      <c r="K754" s="118">
        <v>10</v>
      </c>
      <c r="L754" s="118">
        <v>100</v>
      </c>
      <c r="M754" s="117">
        <v>87225</v>
      </c>
      <c r="N754" s="117">
        <v>457975</v>
      </c>
      <c r="O754" s="119">
        <v>-370750</v>
      </c>
      <c r="P754" s="117">
        <v>1.2352663519892111</v>
      </c>
      <c r="Q754" s="117">
        <v>87225</v>
      </c>
      <c r="R754" s="119">
        <v>-35850</v>
      </c>
      <c r="S754" s="118">
        <v>783</v>
      </c>
      <c r="T754" s="118">
        <v>0.25415070242656451</v>
      </c>
      <c r="U754" s="117">
        <v>111.3984674329502</v>
      </c>
      <c r="V754" s="90"/>
      <c r="W754" s="90"/>
      <c r="X754" s="90"/>
      <c r="AA754" s="90"/>
      <c r="AB754" s="90"/>
      <c r="AC754" s="90"/>
    </row>
    <row r="755" spans="2:29" x14ac:dyDescent="0.2">
      <c r="B755" s="118" t="s">
        <v>141</v>
      </c>
      <c r="C755" s="118">
        <v>0.88</v>
      </c>
      <c r="D755" s="118">
        <v>35</v>
      </c>
      <c r="E755" s="118">
        <v>2230</v>
      </c>
      <c r="F755" s="118">
        <v>800</v>
      </c>
      <c r="G755" s="118">
        <v>100</v>
      </c>
      <c r="H755" s="118">
        <v>14</v>
      </c>
      <c r="I755" s="118">
        <v>850</v>
      </c>
      <c r="J755" s="118">
        <v>25</v>
      </c>
      <c r="K755" s="118">
        <v>10</v>
      </c>
      <c r="L755" s="118">
        <v>100</v>
      </c>
      <c r="M755" s="117">
        <v>44837.5</v>
      </c>
      <c r="N755" s="117">
        <v>503112.5</v>
      </c>
      <c r="O755" s="119">
        <v>-458275</v>
      </c>
      <c r="P755" s="117">
        <v>1.0978397250559162</v>
      </c>
      <c r="Q755" s="117">
        <v>44837.5</v>
      </c>
      <c r="R755" s="119">
        <v>-27975</v>
      </c>
      <c r="S755" s="118">
        <v>1125</v>
      </c>
      <c r="T755" s="118">
        <v>0.28000000000000003</v>
      </c>
      <c r="U755" s="117">
        <v>39.855555555555554</v>
      </c>
      <c r="V755" s="90"/>
      <c r="W755" s="90"/>
      <c r="X755" s="90"/>
      <c r="AA755" s="90"/>
      <c r="AB755" s="90"/>
      <c r="AC755" s="90"/>
    </row>
    <row r="756" spans="2:29" x14ac:dyDescent="0.2">
      <c r="B756" s="118" t="s">
        <v>141</v>
      </c>
      <c r="C756" s="118">
        <v>1.5</v>
      </c>
      <c r="D756" s="118">
        <v>35</v>
      </c>
      <c r="E756" s="118">
        <v>2230</v>
      </c>
      <c r="F756" s="118">
        <v>800</v>
      </c>
      <c r="G756" s="118">
        <v>100</v>
      </c>
      <c r="H756" s="118">
        <v>14</v>
      </c>
      <c r="I756" s="118">
        <v>850</v>
      </c>
      <c r="J756" s="118">
        <v>200</v>
      </c>
      <c r="K756" s="118">
        <v>10</v>
      </c>
      <c r="L756" s="118">
        <v>100</v>
      </c>
      <c r="M756" s="117">
        <v>82725</v>
      </c>
      <c r="N756" s="117">
        <v>324837.5</v>
      </c>
      <c r="O756" s="119">
        <v>-242112.5</v>
      </c>
      <c r="P756" s="117">
        <v>1.3416800041303114</v>
      </c>
      <c r="Q756" s="117">
        <v>82725</v>
      </c>
      <c r="R756" s="119">
        <v>-23412.5</v>
      </c>
      <c r="S756" s="118">
        <v>400</v>
      </c>
      <c r="T756" s="118">
        <v>0.2225</v>
      </c>
      <c r="U756" s="117">
        <v>206.8125</v>
      </c>
      <c r="V756" s="90"/>
      <c r="W756" s="90"/>
      <c r="X756" s="90"/>
      <c r="AA756" s="90"/>
      <c r="AB756" s="90"/>
      <c r="AC756" s="90"/>
    </row>
    <row r="757" spans="2:29" x14ac:dyDescent="0.2">
      <c r="B757" s="118" t="s">
        <v>141</v>
      </c>
      <c r="C757" s="118">
        <v>1.21</v>
      </c>
      <c r="D757" s="118">
        <v>35</v>
      </c>
      <c r="E757" s="118">
        <v>2230</v>
      </c>
      <c r="F757" s="118">
        <v>800</v>
      </c>
      <c r="G757" s="118">
        <v>100</v>
      </c>
      <c r="H757" s="118">
        <v>14</v>
      </c>
      <c r="I757" s="118">
        <v>850</v>
      </c>
      <c r="J757" s="118">
        <v>175</v>
      </c>
      <c r="K757" s="118">
        <v>10</v>
      </c>
      <c r="L757" s="118">
        <v>100</v>
      </c>
      <c r="M757" s="117">
        <v>66837.5</v>
      </c>
      <c r="N757" s="117">
        <v>325912.5</v>
      </c>
      <c r="O757" s="119">
        <v>-259075</v>
      </c>
      <c r="P757" s="117">
        <v>1.2579851394383865</v>
      </c>
      <c r="Q757" s="117">
        <v>66837.5</v>
      </c>
      <c r="R757" s="119">
        <v>-26512.5</v>
      </c>
      <c r="S757" s="118">
        <v>433</v>
      </c>
      <c r="T757" s="118">
        <v>0.22401847575057737</v>
      </c>
      <c r="U757" s="117">
        <v>154.35912240184757</v>
      </c>
      <c r="V757" s="90"/>
      <c r="W757" s="90"/>
      <c r="X757" s="90"/>
      <c r="AA757" s="90"/>
      <c r="AB757" s="90"/>
      <c r="AC757" s="90"/>
    </row>
    <row r="758" spans="2:29" x14ac:dyDescent="0.2">
      <c r="B758" s="118" t="s">
        <v>141</v>
      </c>
      <c r="C758" s="118">
        <v>1.29</v>
      </c>
      <c r="D758" s="118">
        <v>35</v>
      </c>
      <c r="E758" s="118">
        <v>2230</v>
      </c>
      <c r="F758" s="118">
        <v>800</v>
      </c>
      <c r="G758" s="118">
        <v>100</v>
      </c>
      <c r="H758" s="118">
        <v>14</v>
      </c>
      <c r="I758" s="118">
        <v>850</v>
      </c>
      <c r="J758" s="118">
        <v>150</v>
      </c>
      <c r="K758" s="118">
        <v>10</v>
      </c>
      <c r="L758" s="118">
        <v>100</v>
      </c>
      <c r="M758" s="117">
        <v>74137.5</v>
      </c>
      <c r="N758" s="117">
        <v>348112.5</v>
      </c>
      <c r="O758" s="119">
        <v>-273975</v>
      </c>
      <c r="P758" s="117">
        <v>1.2705995072543115</v>
      </c>
      <c r="Q758" s="117">
        <v>74137.5</v>
      </c>
      <c r="R758" s="119">
        <v>-31275</v>
      </c>
      <c r="S758" s="118">
        <v>457</v>
      </c>
      <c r="T758" s="118">
        <v>0.21881838074398249</v>
      </c>
      <c r="U758" s="117">
        <v>162.22647702407002</v>
      </c>
      <c r="V758" s="90"/>
      <c r="W758" s="90"/>
      <c r="X758" s="90"/>
      <c r="AA758" s="90"/>
      <c r="AB758" s="90"/>
      <c r="AC758" s="90"/>
    </row>
    <row r="759" spans="2:29" x14ac:dyDescent="0.2">
      <c r="B759" s="118" t="s">
        <v>141</v>
      </c>
      <c r="C759" s="118">
        <v>1.05</v>
      </c>
      <c r="D759" s="118">
        <v>35</v>
      </c>
      <c r="E759" s="118">
        <v>2230</v>
      </c>
      <c r="F759" s="118">
        <v>800</v>
      </c>
      <c r="G759" s="118">
        <v>100</v>
      </c>
      <c r="H759" s="118">
        <v>14</v>
      </c>
      <c r="I759" s="118">
        <v>850</v>
      </c>
      <c r="J759" s="118">
        <v>125</v>
      </c>
      <c r="K759" s="118">
        <v>10</v>
      </c>
      <c r="L759" s="118">
        <v>100</v>
      </c>
      <c r="M759" s="117">
        <v>59375</v>
      </c>
      <c r="N759" s="117">
        <v>358337.5</v>
      </c>
      <c r="O759" s="119">
        <v>-298962.5</v>
      </c>
      <c r="P759" s="117">
        <v>1.1986035037839193</v>
      </c>
      <c r="Q759" s="117">
        <v>59375</v>
      </c>
      <c r="R759" s="119">
        <v>-35650</v>
      </c>
      <c r="S759" s="118">
        <v>500</v>
      </c>
      <c r="T759" s="118">
        <v>0.20799999999999999</v>
      </c>
      <c r="U759" s="117">
        <v>118.75</v>
      </c>
      <c r="V759" s="90"/>
      <c r="W759" s="90"/>
      <c r="X759" s="90"/>
      <c r="AA759" s="90"/>
      <c r="AB759" s="90"/>
      <c r="AC759" s="90"/>
    </row>
    <row r="760" spans="2:29" x14ac:dyDescent="0.2">
      <c r="B760" s="118" t="s">
        <v>141</v>
      </c>
      <c r="C760" s="118">
        <v>0.94</v>
      </c>
      <c r="D760" s="118">
        <v>35</v>
      </c>
      <c r="E760" s="118">
        <v>2230</v>
      </c>
      <c r="F760" s="118">
        <v>800</v>
      </c>
      <c r="G760" s="118">
        <v>100</v>
      </c>
      <c r="H760" s="118">
        <v>14</v>
      </c>
      <c r="I760" s="118">
        <v>850</v>
      </c>
      <c r="J760" s="118">
        <v>100</v>
      </c>
      <c r="K760" s="118">
        <v>10</v>
      </c>
      <c r="L760" s="118">
        <v>100</v>
      </c>
      <c r="M760" s="117">
        <v>52437.5</v>
      </c>
      <c r="N760" s="117">
        <v>364100</v>
      </c>
      <c r="O760" s="119">
        <v>-311662.5</v>
      </c>
      <c r="P760" s="117">
        <v>1.1682509124453535</v>
      </c>
      <c r="Q760" s="117">
        <v>52437.5</v>
      </c>
      <c r="R760" s="119">
        <v>-43275</v>
      </c>
      <c r="S760" s="118">
        <v>562</v>
      </c>
      <c r="T760" s="118">
        <v>0.22953736654804271</v>
      </c>
      <c r="U760" s="117">
        <v>93.305160142348754</v>
      </c>
      <c r="V760" s="90"/>
      <c r="W760" s="90"/>
      <c r="X760" s="90"/>
      <c r="AA760" s="90"/>
      <c r="AB760" s="90"/>
      <c r="AC760" s="90"/>
    </row>
    <row r="761" spans="2:29" x14ac:dyDescent="0.2">
      <c r="B761" s="118" t="s">
        <v>141</v>
      </c>
      <c r="C761" s="118">
        <v>1.1100000000000001</v>
      </c>
      <c r="D761" s="118">
        <v>35</v>
      </c>
      <c r="E761" s="118">
        <v>2230</v>
      </c>
      <c r="F761" s="118">
        <v>800</v>
      </c>
      <c r="G761" s="118">
        <v>100</v>
      </c>
      <c r="H761" s="118">
        <v>14</v>
      </c>
      <c r="I761" s="118">
        <v>800</v>
      </c>
      <c r="J761" s="118">
        <v>75</v>
      </c>
      <c r="K761" s="118">
        <v>10</v>
      </c>
      <c r="L761" s="118">
        <v>100</v>
      </c>
      <c r="M761" s="117">
        <v>62075</v>
      </c>
      <c r="N761" s="117">
        <v>406625</v>
      </c>
      <c r="O761" s="119">
        <v>-344550</v>
      </c>
      <c r="P761" s="117">
        <v>1.180162530837324</v>
      </c>
      <c r="Q761" s="117">
        <v>62075</v>
      </c>
      <c r="R761" s="119">
        <v>-49550</v>
      </c>
      <c r="S761" s="118">
        <v>655</v>
      </c>
      <c r="T761" s="118">
        <v>0.24122137404580152</v>
      </c>
      <c r="U761" s="117">
        <v>94.770992366412216</v>
      </c>
      <c r="V761" s="90"/>
      <c r="W761" s="90"/>
      <c r="X761" s="90"/>
      <c r="AA761" s="90"/>
      <c r="AB761" s="90"/>
      <c r="AC761" s="90"/>
    </row>
    <row r="762" spans="2:29" x14ac:dyDescent="0.2">
      <c r="B762" s="118" t="s">
        <v>141</v>
      </c>
      <c r="C762" s="118">
        <v>1.53</v>
      </c>
      <c r="D762" s="118">
        <v>35</v>
      </c>
      <c r="E762" s="118">
        <v>2230</v>
      </c>
      <c r="F762" s="118">
        <v>800</v>
      </c>
      <c r="G762" s="118">
        <v>100</v>
      </c>
      <c r="H762" s="118">
        <v>14</v>
      </c>
      <c r="I762" s="118">
        <v>800</v>
      </c>
      <c r="J762" s="118">
        <v>50</v>
      </c>
      <c r="K762" s="118">
        <v>10</v>
      </c>
      <c r="L762" s="118">
        <v>100</v>
      </c>
      <c r="M762" s="117">
        <v>85287.5</v>
      </c>
      <c r="N762" s="117">
        <v>461050</v>
      </c>
      <c r="O762" s="119">
        <v>-375762.5</v>
      </c>
      <c r="P762" s="117">
        <v>1.2269718239579521</v>
      </c>
      <c r="Q762" s="117">
        <v>85287.5</v>
      </c>
      <c r="R762" s="119">
        <v>-36862.5</v>
      </c>
      <c r="S762" s="118">
        <v>792</v>
      </c>
      <c r="T762" s="118">
        <v>0.25252525252525254</v>
      </c>
      <c r="U762" s="117">
        <v>107.68623737373737</v>
      </c>
      <c r="V762" s="90"/>
      <c r="W762" s="90"/>
      <c r="X762" s="90"/>
      <c r="AA762" s="90"/>
      <c r="AB762" s="90"/>
      <c r="AC762" s="90"/>
    </row>
    <row r="763" spans="2:29" x14ac:dyDescent="0.2">
      <c r="B763" s="118" t="s">
        <v>141</v>
      </c>
      <c r="C763" s="118">
        <v>0.83</v>
      </c>
      <c r="D763" s="118">
        <v>35</v>
      </c>
      <c r="E763" s="118">
        <v>2230</v>
      </c>
      <c r="F763" s="118">
        <v>800</v>
      </c>
      <c r="G763" s="118">
        <v>100</v>
      </c>
      <c r="H763" s="118">
        <v>14</v>
      </c>
      <c r="I763" s="118">
        <v>800</v>
      </c>
      <c r="J763" s="118">
        <v>25</v>
      </c>
      <c r="K763" s="118">
        <v>10</v>
      </c>
      <c r="L763" s="118">
        <v>100</v>
      </c>
      <c r="M763" s="117">
        <v>42412.5</v>
      </c>
      <c r="N763" s="117">
        <v>506850</v>
      </c>
      <c r="O763" s="119">
        <v>-464437.5</v>
      </c>
      <c r="P763" s="117">
        <v>1.0913201453371013</v>
      </c>
      <c r="Q763" s="117">
        <v>42412.5</v>
      </c>
      <c r="R763" s="119">
        <v>-28525</v>
      </c>
      <c r="S763" s="118">
        <v>1135</v>
      </c>
      <c r="T763" s="118">
        <v>0.27929515418502204</v>
      </c>
      <c r="U763" s="117">
        <v>37.367841409691628</v>
      </c>
      <c r="V763" s="90"/>
      <c r="W763" s="90"/>
      <c r="X763" s="90"/>
      <c r="AA763" s="90"/>
      <c r="AB763" s="90"/>
      <c r="AC763" s="90"/>
    </row>
    <row r="764" spans="2:29" x14ac:dyDescent="0.2">
      <c r="B764" s="118" t="s">
        <v>141</v>
      </c>
      <c r="C764" s="118">
        <v>1.42</v>
      </c>
      <c r="D764" s="118">
        <v>35</v>
      </c>
      <c r="E764" s="118">
        <v>2230</v>
      </c>
      <c r="F764" s="118">
        <v>800</v>
      </c>
      <c r="G764" s="118">
        <v>100</v>
      </c>
      <c r="H764" s="118">
        <v>14</v>
      </c>
      <c r="I764" s="118">
        <v>800</v>
      </c>
      <c r="J764" s="118">
        <v>200</v>
      </c>
      <c r="K764" s="118">
        <v>10</v>
      </c>
      <c r="L764" s="118">
        <v>100</v>
      </c>
      <c r="M764" s="117">
        <v>78137.5</v>
      </c>
      <c r="N764" s="117">
        <v>324525</v>
      </c>
      <c r="O764" s="119">
        <v>-246387.5</v>
      </c>
      <c r="P764" s="117">
        <v>1.317132565572523</v>
      </c>
      <c r="Q764" s="117">
        <v>78137.5</v>
      </c>
      <c r="R764" s="119">
        <v>-24687.5</v>
      </c>
      <c r="S764" s="118">
        <v>405</v>
      </c>
      <c r="T764" s="118">
        <v>0.22222222222222221</v>
      </c>
      <c r="U764" s="117">
        <v>192.9320987654321</v>
      </c>
      <c r="V764" s="90"/>
      <c r="W764" s="90"/>
      <c r="X764" s="90"/>
      <c r="AA764" s="90"/>
      <c r="AB764" s="90"/>
      <c r="AC764" s="90"/>
    </row>
    <row r="765" spans="2:29" x14ac:dyDescent="0.2">
      <c r="B765" s="118" t="s">
        <v>141</v>
      </c>
      <c r="C765" s="118">
        <v>1.1299999999999999</v>
      </c>
      <c r="D765" s="118">
        <v>35</v>
      </c>
      <c r="E765" s="118">
        <v>2230</v>
      </c>
      <c r="F765" s="118">
        <v>800</v>
      </c>
      <c r="G765" s="118">
        <v>100</v>
      </c>
      <c r="H765" s="118">
        <v>14</v>
      </c>
      <c r="I765" s="118">
        <v>800</v>
      </c>
      <c r="J765" s="118">
        <v>175</v>
      </c>
      <c r="K765" s="118">
        <v>10</v>
      </c>
      <c r="L765" s="118">
        <v>100</v>
      </c>
      <c r="M765" s="117">
        <v>62250</v>
      </c>
      <c r="N765" s="117">
        <v>325600</v>
      </c>
      <c r="O765" s="119">
        <v>-263350</v>
      </c>
      <c r="P765" s="117">
        <v>1.2363774444655402</v>
      </c>
      <c r="Q765" s="117">
        <v>62250</v>
      </c>
      <c r="R765" s="119">
        <v>-30425</v>
      </c>
      <c r="S765" s="118">
        <v>438</v>
      </c>
      <c r="T765" s="118">
        <v>0.22374429223744291</v>
      </c>
      <c r="U765" s="117">
        <v>142.12328767123287</v>
      </c>
      <c r="V765" s="90"/>
      <c r="W765" s="90"/>
      <c r="X765" s="90"/>
      <c r="AA765" s="90"/>
      <c r="AB765" s="90"/>
      <c r="AC765" s="90"/>
    </row>
    <row r="766" spans="2:29" x14ac:dyDescent="0.2">
      <c r="B766" s="118" t="s">
        <v>141</v>
      </c>
      <c r="C766" s="118">
        <v>1.22</v>
      </c>
      <c r="D766" s="118">
        <v>35</v>
      </c>
      <c r="E766" s="118">
        <v>2230</v>
      </c>
      <c r="F766" s="118">
        <v>800</v>
      </c>
      <c r="G766" s="118">
        <v>100</v>
      </c>
      <c r="H766" s="118">
        <v>14</v>
      </c>
      <c r="I766" s="118">
        <v>800</v>
      </c>
      <c r="J766" s="118">
        <v>150</v>
      </c>
      <c r="K766" s="118">
        <v>10</v>
      </c>
      <c r="L766" s="118">
        <v>100</v>
      </c>
      <c r="M766" s="117">
        <v>69950</v>
      </c>
      <c r="N766" s="117">
        <v>348675</v>
      </c>
      <c r="O766" s="119">
        <v>-278725</v>
      </c>
      <c r="P766" s="117">
        <v>1.250964212036954</v>
      </c>
      <c r="Q766" s="117">
        <v>69950</v>
      </c>
      <c r="R766" s="119">
        <v>-35137.5</v>
      </c>
      <c r="S766" s="118">
        <v>463</v>
      </c>
      <c r="T766" s="118">
        <v>0.2203023758099352</v>
      </c>
      <c r="U766" s="117">
        <v>151.07991360691145</v>
      </c>
      <c r="V766" s="90"/>
      <c r="W766" s="90"/>
      <c r="X766" s="90"/>
      <c r="AA766" s="90"/>
      <c r="AB766" s="90"/>
      <c r="AC766" s="90"/>
    </row>
    <row r="767" spans="2:29" x14ac:dyDescent="0.2">
      <c r="B767" s="118" t="s">
        <v>141</v>
      </c>
      <c r="C767" s="118">
        <v>1.01</v>
      </c>
      <c r="D767" s="118">
        <v>35</v>
      </c>
      <c r="E767" s="118">
        <v>2230</v>
      </c>
      <c r="F767" s="118">
        <v>800</v>
      </c>
      <c r="G767" s="118">
        <v>100</v>
      </c>
      <c r="H767" s="118">
        <v>14</v>
      </c>
      <c r="I767" s="118">
        <v>800</v>
      </c>
      <c r="J767" s="118">
        <v>125</v>
      </c>
      <c r="K767" s="118">
        <v>10</v>
      </c>
      <c r="L767" s="118">
        <v>100</v>
      </c>
      <c r="M767" s="117">
        <v>57375</v>
      </c>
      <c r="N767" s="117">
        <v>359562.5</v>
      </c>
      <c r="O767" s="119">
        <v>-302187.5</v>
      </c>
      <c r="P767" s="117">
        <v>1.1898655635987589</v>
      </c>
      <c r="Q767" s="117">
        <v>57375</v>
      </c>
      <c r="R767" s="119">
        <v>-37112.5</v>
      </c>
      <c r="S767" s="118">
        <v>505</v>
      </c>
      <c r="T767" s="118">
        <v>0.21188118811881188</v>
      </c>
      <c r="U767" s="117">
        <v>113.61386138613861</v>
      </c>
      <c r="V767" s="90"/>
      <c r="W767" s="90"/>
      <c r="X767" s="90"/>
      <c r="AA767" s="90"/>
      <c r="AB767" s="90"/>
      <c r="AC767" s="90"/>
    </row>
    <row r="768" spans="2:29" x14ac:dyDescent="0.2">
      <c r="B768" s="118" t="s">
        <v>141</v>
      </c>
      <c r="C768" s="118">
        <v>0.88</v>
      </c>
      <c r="D768" s="118">
        <v>35</v>
      </c>
      <c r="E768" s="118">
        <v>2230</v>
      </c>
      <c r="F768" s="118">
        <v>800</v>
      </c>
      <c r="G768" s="118">
        <v>100</v>
      </c>
      <c r="H768" s="118">
        <v>14</v>
      </c>
      <c r="I768" s="118">
        <v>800</v>
      </c>
      <c r="J768" s="118">
        <v>100</v>
      </c>
      <c r="K768" s="118">
        <v>10</v>
      </c>
      <c r="L768" s="118">
        <v>100</v>
      </c>
      <c r="M768" s="117">
        <v>49075</v>
      </c>
      <c r="N768" s="117">
        <v>365487.5</v>
      </c>
      <c r="O768" s="119">
        <v>-316412.5</v>
      </c>
      <c r="P768" s="117">
        <v>1.1550981709003278</v>
      </c>
      <c r="Q768" s="117">
        <v>49075</v>
      </c>
      <c r="R768" s="119">
        <v>-45300</v>
      </c>
      <c r="S768" s="118">
        <v>570</v>
      </c>
      <c r="T768" s="118">
        <v>0.23333333333333334</v>
      </c>
      <c r="U768" s="117">
        <v>86.096491228070178</v>
      </c>
      <c r="V768" s="90"/>
      <c r="W768" s="90"/>
      <c r="X768" s="90"/>
      <c r="AA768" s="90"/>
      <c r="AB768" s="90"/>
      <c r="AC768" s="90"/>
    </row>
    <row r="769" spans="2:29" x14ac:dyDescent="0.2">
      <c r="B769" s="118" t="s">
        <v>141</v>
      </c>
      <c r="C769" s="118">
        <v>1.1499999999999999</v>
      </c>
      <c r="D769" s="118">
        <v>35</v>
      </c>
      <c r="E769" s="118">
        <v>2230</v>
      </c>
      <c r="F769" s="118">
        <v>800</v>
      </c>
      <c r="G769" s="118">
        <v>100</v>
      </c>
      <c r="H769" s="118">
        <v>14</v>
      </c>
      <c r="I769" s="118">
        <v>750</v>
      </c>
      <c r="J769" s="118">
        <v>75</v>
      </c>
      <c r="K769" s="118">
        <v>10</v>
      </c>
      <c r="L769" s="118">
        <v>100</v>
      </c>
      <c r="M769" s="117">
        <v>64887.5</v>
      </c>
      <c r="N769" s="117">
        <v>415375</v>
      </c>
      <c r="O769" s="119">
        <v>-350487.5</v>
      </c>
      <c r="P769" s="117">
        <v>1.1851349905488784</v>
      </c>
      <c r="Q769" s="117">
        <v>64887.5</v>
      </c>
      <c r="R769" s="119">
        <v>-37325</v>
      </c>
      <c r="S769" s="118">
        <v>665</v>
      </c>
      <c r="T769" s="118">
        <v>0.24060150375939848</v>
      </c>
      <c r="U769" s="117">
        <v>97.575187969924812</v>
      </c>
      <c r="V769" s="90"/>
      <c r="W769" s="90"/>
      <c r="X769" s="90"/>
      <c r="AA769" s="90"/>
      <c r="AB769" s="90"/>
      <c r="AC769" s="90"/>
    </row>
    <row r="770" spans="2:29" x14ac:dyDescent="0.2">
      <c r="B770" s="118" t="s">
        <v>141</v>
      </c>
      <c r="C770" s="118">
        <v>1.5</v>
      </c>
      <c r="D770" s="118">
        <v>35</v>
      </c>
      <c r="E770" s="118">
        <v>2230</v>
      </c>
      <c r="F770" s="118">
        <v>800</v>
      </c>
      <c r="G770" s="118">
        <v>100</v>
      </c>
      <c r="H770" s="118">
        <v>14</v>
      </c>
      <c r="I770" s="118">
        <v>750</v>
      </c>
      <c r="J770" s="118">
        <v>50</v>
      </c>
      <c r="K770" s="118">
        <v>10</v>
      </c>
      <c r="L770" s="118">
        <v>100</v>
      </c>
      <c r="M770" s="117">
        <v>84387.5</v>
      </c>
      <c r="N770" s="117">
        <v>469175</v>
      </c>
      <c r="O770" s="119">
        <v>-384787.5</v>
      </c>
      <c r="P770" s="117">
        <v>1.2193093590618198</v>
      </c>
      <c r="Q770" s="117">
        <v>84387.5</v>
      </c>
      <c r="R770" s="119">
        <v>-33175</v>
      </c>
      <c r="S770" s="118">
        <v>800</v>
      </c>
      <c r="T770" s="118">
        <v>0.2525</v>
      </c>
      <c r="U770" s="117">
        <v>105.484375</v>
      </c>
      <c r="V770" s="90"/>
      <c r="W770" s="90"/>
      <c r="X770" s="90"/>
      <c r="AA770" s="90"/>
      <c r="AB770" s="90"/>
      <c r="AC770" s="90"/>
    </row>
    <row r="771" spans="2:29" x14ac:dyDescent="0.2">
      <c r="B771" s="118" t="s">
        <v>141</v>
      </c>
      <c r="C771" s="118">
        <v>0.88</v>
      </c>
      <c r="D771" s="118">
        <v>35</v>
      </c>
      <c r="E771" s="118">
        <v>2230</v>
      </c>
      <c r="F771" s="118">
        <v>800</v>
      </c>
      <c r="G771" s="118">
        <v>100</v>
      </c>
      <c r="H771" s="118">
        <v>14</v>
      </c>
      <c r="I771" s="118">
        <v>750</v>
      </c>
      <c r="J771" s="118">
        <v>25</v>
      </c>
      <c r="K771" s="118">
        <v>10</v>
      </c>
      <c r="L771" s="118">
        <v>100</v>
      </c>
      <c r="M771" s="117">
        <v>45250</v>
      </c>
      <c r="N771" s="117">
        <v>514887.5</v>
      </c>
      <c r="O771" s="119">
        <v>-469637.5</v>
      </c>
      <c r="P771" s="117">
        <v>1.0963509089457295</v>
      </c>
      <c r="Q771" s="117">
        <v>45250</v>
      </c>
      <c r="R771" s="119">
        <v>-33512.5</v>
      </c>
      <c r="S771" s="118">
        <v>1142</v>
      </c>
      <c r="T771" s="118">
        <v>0.27933450087565675</v>
      </c>
      <c r="U771" s="117">
        <v>39.623467600700522</v>
      </c>
      <c r="V771" s="90"/>
      <c r="W771" s="90"/>
      <c r="X771" s="90"/>
      <c r="AA771" s="90"/>
      <c r="AB771" s="90"/>
      <c r="AC771" s="90"/>
    </row>
    <row r="772" spans="2:29" x14ac:dyDescent="0.2">
      <c r="B772" s="118" t="s">
        <v>141</v>
      </c>
      <c r="C772" s="118">
        <v>1.48</v>
      </c>
      <c r="D772" s="118">
        <v>35</v>
      </c>
      <c r="E772" s="118">
        <v>2230</v>
      </c>
      <c r="F772" s="118">
        <v>800</v>
      </c>
      <c r="G772" s="118">
        <v>100</v>
      </c>
      <c r="H772" s="118">
        <v>14</v>
      </c>
      <c r="I772" s="118">
        <v>750</v>
      </c>
      <c r="J772" s="118">
        <v>200</v>
      </c>
      <c r="K772" s="118">
        <v>10</v>
      </c>
      <c r="L772" s="118">
        <v>100</v>
      </c>
      <c r="M772" s="117">
        <v>82737.5</v>
      </c>
      <c r="N772" s="117">
        <v>332512.5</v>
      </c>
      <c r="O772" s="119">
        <v>-249775</v>
      </c>
      <c r="P772" s="117">
        <v>1.3312481233109799</v>
      </c>
      <c r="Q772" s="117">
        <v>82737.5</v>
      </c>
      <c r="R772" s="119">
        <v>-31337.5</v>
      </c>
      <c r="S772" s="118">
        <v>415</v>
      </c>
      <c r="T772" s="118">
        <v>0.21927710843373494</v>
      </c>
      <c r="U772" s="117">
        <v>199.36746987951807</v>
      </c>
      <c r="V772" s="90"/>
      <c r="W772" s="90"/>
      <c r="X772" s="90"/>
      <c r="AA772" s="90"/>
      <c r="AB772" s="90"/>
      <c r="AC772" s="90"/>
    </row>
    <row r="773" spans="2:29" x14ac:dyDescent="0.2">
      <c r="B773" s="118" t="s">
        <v>141</v>
      </c>
      <c r="C773" s="118">
        <v>1.17</v>
      </c>
      <c r="D773" s="118">
        <v>35</v>
      </c>
      <c r="E773" s="118">
        <v>2230</v>
      </c>
      <c r="F773" s="118">
        <v>800</v>
      </c>
      <c r="G773" s="118">
        <v>100</v>
      </c>
      <c r="H773" s="118">
        <v>14</v>
      </c>
      <c r="I773" s="118">
        <v>750</v>
      </c>
      <c r="J773" s="118">
        <v>175</v>
      </c>
      <c r="K773" s="118">
        <v>10</v>
      </c>
      <c r="L773" s="118">
        <v>100</v>
      </c>
      <c r="M773" s="117">
        <v>65975</v>
      </c>
      <c r="N773" s="117">
        <v>333787.5</v>
      </c>
      <c r="O773" s="119">
        <v>-267812.5</v>
      </c>
      <c r="P773" s="117">
        <v>1.2463477246207701</v>
      </c>
      <c r="Q773" s="117">
        <v>65975</v>
      </c>
      <c r="R773" s="119">
        <v>-31125</v>
      </c>
      <c r="S773" s="118">
        <v>447</v>
      </c>
      <c r="T773" s="118">
        <v>0.22147651006711411</v>
      </c>
      <c r="U773" s="117">
        <v>147.59507829977628</v>
      </c>
      <c r="V773" s="90"/>
      <c r="W773" s="90"/>
      <c r="X773" s="90"/>
      <c r="AA773" s="90"/>
      <c r="AB773" s="90"/>
      <c r="AC773" s="90"/>
    </row>
    <row r="774" spans="2:29" x14ac:dyDescent="0.2">
      <c r="B774" s="118" t="s">
        <v>141</v>
      </c>
      <c r="C774" s="118">
        <v>1.23</v>
      </c>
      <c r="D774" s="118">
        <v>35</v>
      </c>
      <c r="E774" s="118">
        <v>2230</v>
      </c>
      <c r="F774" s="118">
        <v>800</v>
      </c>
      <c r="G774" s="118">
        <v>100</v>
      </c>
      <c r="H774" s="118">
        <v>14</v>
      </c>
      <c r="I774" s="118">
        <v>750</v>
      </c>
      <c r="J774" s="118">
        <v>150</v>
      </c>
      <c r="K774" s="118">
        <v>10</v>
      </c>
      <c r="L774" s="118">
        <v>100</v>
      </c>
      <c r="M774" s="117">
        <v>71225</v>
      </c>
      <c r="N774" s="117">
        <v>355912.5</v>
      </c>
      <c r="O774" s="119">
        <v>-284687.5</v>
      </c>
      <c r="P774" s="117">
        <v>1.2501866081229418</v>
      </c>
      <c r="Q774" s="117">
        <v>71225</v>
      </c>
      <c r="R774" s="119">
        <v>-32162.5</v>
      </c>
      <c r="S774" s="118">
        <v>473</v>
      </c>
      <c r="T774" s="118">
        <v>0.21775898520084566</v>
      </c>
      <c r="U774" s="117">
        <v>150.58139534883722</v>
      </c>
      <c r="V774" s="90"/>
      <c r="W774" s="90"/>
      <c r="X774" s="90"/>
      <c r="AA774" s="90"/>
      <c r="AB774" s="90"/>
      <c r="AC774" s="90"/>
    </row>
    <row r="775" spans="2:29" x14ac:dyDescent="0.2">
      <c r="B775" s="118" t="s">
        <v>141</v>
      </c>
      <c r="C775" s="118">
        <v>0.99</v>
      </c>
      <c r="D775" s="118">
        <v>35</v>
      </c>
      <c r="E775" s="118">
        <v>2230</v>
      </c>
      <c r="F775" s="118">
        <v>800</v>
      </c>
      <c r="G775" s="118">
        <v>100</v>
      </c>
      <c r="H775" s="118">
        <v>14</v>
      </c>
      <c r="I775" s="118">
        <v>750</v>
      </c>
      <c r="J775" s="118">
        <v>125</v>
      </c>
      <c r="K775" s="118">
        <v>10</v>
      </c>
      <c r="L775" s="118">
        <v>100</v>
      </c>
      <c r="M775" s="117">
        <v>56850</v>
      </c>
      <c r="N775" s="117">
        <v>366575</v>
      </c>
      <c r="O775" s="119">
        <v>-309725</v>
      </c>
      <c r="P775" s="117">
        <v>1.1835499233190734</v>
      </c>
      <c r="Q775" s="117">
        <v>56850</v>
      </c>
      <c r="R775" s="119">
        <v>-34825</v>
      </c>
      <c r="S775" s="118">
        <v>517</v>
      </c>
      <c r="T775" s="118">
        <v>0.21276595744680851</v>
      </c>
      <c r="U775" s="117">
        <v>109.96131528046422</v>
      </c>
      <c r="V775" s="90"/>
      <c r="W775" s="90"/>
      <c r="X775" s="90"/>
      <c r="AA775" s="90"/>
      <c r="AB775" s="90"/>
      <c r="AC775" s="90"/>
    </row>
    <row r="776" spans="2:29" x14ac:dyDescent="0.2">
      <c r="B776" s="118" t="s">
        <v>141</v>
      </c>
      <c r="C776" s="118">
        <v>0.9</v>
      </c>
      <c r="D776" s="118">
        <v>35</v>
      </c>
      <c r="E776" s="118">
        <v>2230</v>
      </c>
      <c r="F776" s="118">
        <v>800</v>
      </c>
      <c r="G776" s="118">
        <v>100</v>
      </c>
      <c r="H776" s="118">
        <v>14</v>
      </c>
      <c r="I776" s="118">
        <v>750</v>
      </c>
      <c r="J776" s="118">
        <v>100</v>
      </c>
      <c r="K776" s="118">
        <v>10</v>
      </c>
      <c r="L776" s="118">
        <v>100</v>
      </c>
      <c r="M776" s="117">
        <v>50887.5</v>
      </c>
      <c r="N776" s="117">
        <v>373525</v>
      </c>
      <c r="O776" s="119">
        <v>-322637.5</v>
      </c>
      <c r="P776" s="117">
        <v>1.1577234512417187</v>
      </c>
      <c r="Q776" s="117">
        <v>50887.5</v>
      </c>
      <c r="R776" s="119">
        <v>-40450</v>
      </c>
      <c r="S776" s="118">
        <v>581</v>
      </c>
      <c r="T776" s="118">
        <v>0.23407917383820998</v>
      </c>
      <c r="U776" s="117">
        <v>87.586058519793454</v>
      </c>
      <c r="V776" s="90"/>
      <c r="W776" s="90"/>
      <c r="X776" s="90"/>
      <c r="AA776" s="90"/>
      <c r="AB776" s="90"/>
      <c r="AC776" s="90"/>
    </row>
    <row r="777" spans="2:29" x14ac:dyDescent="0.2">
      <c r="B777" s="118" t="s">
        <v>141</v>
      </c>
      <c r="C777" s="118">
        <v>0.95</v>
      </c>
      <c r="D777" s="118">
        <v>35</v>
      </c>
      <c r="E777" s="118">
        <v>2230</v>
      </c>
      <c r="F777" s="118">
        <v>800</v>
      </c>
      <c r="G777" s="118">
        <v>100</v>
      </c>
      <c r="H777" s="118">
        <v>14</v>
      </c>
      <c r="I777" s="118">
        <v>700</v>
      </c>
      <c r="J777" s="118">
        <v>75</v>
      </c>
      <c r="K777" s="118">
        <v>10</v>
      </c>
      <c r="L777" s="118">
        <v>100</v>
      </c>
      <c r="M777" s="117">
        <v>53812.5</v>
      </c>
      <c r="N777" s="117">
        <v>416712.5</v>
      </c>
      <c r="O777" s="119">
        <v>-362900</v>
      </c>
      <c r="P777" s="117">
        <v>1.1482846514191238</v>
      </c>
      <c r="Q777" s="117">
        <v>53812.5</v>
      </c>
      <c r="R777" s="119">
        <v>-35362.5</v>
      </c>
      <c r="S777" s="118">
        <v>676</v>
      </c>
      <c r="T777" s="118">
        <v>0.24260355029585798</v>
      </c>
      <c r="U777" s="117">
        <v>79.604289940828409</v>
      </c>
      <c r="V777" s="90"/>
      <c r="W777" s="90"/>
      <c r="X777" s="90"/>
      <c r="AA777" s="90"/>
      <c r="AB777" s="90"/>
      <c r="AC777" s="90"/>
    </row>
    <row r="778" spans="2:29" x14ac:dyDescent="0.2">
      <c r="B778" s="118" t="s">
        <v>141</v>
      </c>
      <c r="C778" s="118">
        <v>1.26</v>
      </c>
      <c r="D778" s="118">
        <v>35</v>
      </c>
      <c r="E778" s="118">
        <v>2230</v>
      </c>
      <c r="F778" s="118">
        <v>800</v>
      </c>
      <c r="G778" s="118">
        <v>100</v>
      </c>
      <c r="H778" s="118">
        <v>14</v>
      </c>
      <c r="I778" s="118">
        <v>700</v>
      </c>
      <c r="J778" s="118">
        <v>50</v>
      </c>
      <c r="K778" s="118">
        <v>10</v>
      </c>
      <c r="L778" s="118">
        <v>100</v>
      </c>
      <c r="M778" s="117">
        <v>71300</v>
      </c>
      <c r="N778" s="117">
        <v>471362.5</v>
      </c>
      <c r="O778" s="119">
        <v>-400062.5</v>
      </c>
      <c r="P778" s="117">
        <v>1.1782221527886267</v>
      </c>
      <c r="Q778" s="117">
        <v>71300</v>
      </c>
      <c r="R778" s="119">
        <v>-36325</v>
      </c>
      <c r="S778" s="118">
        <v>812</v>
      </c>
      <c r="T778" s="118">
        <v>0.25246305418719212</v>
      </c>
      <c r="U778" s="117">
        <v>87.807881773399018</v>
      </c>
      <c r="V778" s="90"/>
      <c r="W778" s="90"/>
      <c r="X778" s="90"/>
      <c r="AA778" s="90"/>
      <c r="AB778" s="90"/>
      <c r="AC778" s="90"/>
    </row>
    <row r="779" spans="2:29" x14ac:dyDescent="0.2">
      <c r="B779" s="118" t="s">
        <v>141</v>
      </c>
      <c r="C779" s="118">
        <v>0.72</v>
      </c>
      <c r="D779" s="118">
        <v>35</v>
      </c>
      <c r="E779" s="118">
        <v>2230</v>
      </c>
      <c r="F779" s="118">
        <v>800</v>
      </c>
      <c r="G779" s="118">
        <v>100</v>
      </c>
      <c r="H779" s="118">
        <v>14</v>
      </c>
      <c r="I779" s="118">
        <v>700</v>
      </c>
      <c r="J779" s="118">
        <v>25</v>
      </c>
      <c r="K779" s="118">
        <v>10</v>
      </c>
      <c r="L779" s="118">
        <v>100</v>
      </c>
      <c r="M779" s="117">
        <v>37087.5</v>
      </c>
      <c r="N779" s="117">
        <v>516575</v>
      </c>
      <c r="O779" s="119">
        <v>-479487.5</v>
      </c>
      <c r="P779" s="117">
        <v>1.0773482103287364</v>
      </c>
      <c r="Q779" s="117">
        <v>37087.5</v>
      </c>
      <c r="R779" s="119">
        <v>-32600</v>
      </c>
      <c r="S779" s="118">
        <v>1152</v>
      </c>
      <c r="T779" s="118">
        <v>0.28038194444444442</v>
      </c>
      <c r="U779" s="117">
        <v>32.194010416666664</v>
      </c>
      <c r="V779" s="90"/>
      <c r="W779" s="90"/>
      <c r="X779" s="90"/>
      <c r="AA779" s="90"/>
      <c r="AB779" s="90"/>
      <c r="AC779" s="90"/>
    </row>
    <row r="780" spans="2:29" x14ac:dyDescent="0.2">
      <c r="B780" s="118" t="s">
        <v>141</v>
      </c>
      <c r="C780" s="118">
        <v>1.27</v>
      </c>
      <c r="D780" s="118">
        <v>35</v>
      </c>
      <c r="E780" s="118">
        <v>2230</v>
      </c>
      <c r="F780" s="118">
        <v>800</v>
      </c>
      <c r="G780" s="118">
        <v>100</v>
      </c>
      <c r="H780" s="118">
        <v>14</v>
      </c>
      <c r="I780" s="118">
        <v>700</v>
      </c>
      <c r="J780" s="118">
        <v>200</v>
      </c>
      <c r="K780" s="118">
        <v>10</v>
      </c>
      <c r="L780" s="118">
        <v>100</v>
      </c>
      <c r="M780" s="117">
        <v>71550</v>
      </c>
      <c r="N780" s="117">
        <v>334375</v>
      </c>
      <c r="O780" s="119">
        <v>-262825</v>
      </c>
      <c r="P780" s="117">
        <v>1.2722343764862551</v>
      </c>
      <c r="Q780" s="117">
        <v>71550</v>
      </c>
      <c r="R780" s="119">
        <v>-36850</v>
      </c>
      <c r="S780" s="118">
        <v>426</v>
      </c>
      <c r="T780" s="118">
        <v>0.22300469483568075</v>
      </c>
      <c r="U780" s="117">
        <v>167.95774647887325</v>
      </c>
      <c r="V780" s="90"/>
      <c r="W780" s="90"/>
      <c r="X780" s="90"/>
      <c r="AA780" s="90"/>
      <c r="AB780" s="90"/>
      <c r="AC780" s="90"/>
    </row>
    <row r="781" spans="2:29" x14ac:dyDescent="0.2">
      <c r="B781" s="118" t="s">
        <v>141</v>
      </c>
      <c r="C781" s="118">
        <v>0.97</v>
      </c>
      <c r="D781" s="118">
        <v>35</v>
      </c>
      <c r="E781" s="118">
        <v>2230</v>
      </c>
      <c r="F781" s="118">
        <v>800</v>
      </c>
      <c r="G781" s="118">
        <v>100</v>
      </c>
      <c r="H781" s="118">
        <v>14</v>
      </c>
      <c r="I781" s="118">
        <v>700</v>
      </c>
      <c r="J781" s="118">
        <v>175</v>
      </c>
      <c r="K781" s="118">
        <v>10</v>
      </c>
      <c r="L781" s="118">
        <v>100</v>
      </c>
      <c r="M781" s="117">
        <v>54987.5</v>
      </c>
      <c r="N781" s="117">
        <v>336000</v>
      </c>
      <c r="O781" s="119">
        <v>-281012.5</v>
      </c>
      <c r="P781" s="117">
        <v>1.1956763489168631</v>
      </c>
      <c r="Q781" s="117">
        <v>54987.5</v>
      </c>
      <c r="R781" s="119">
        <v>-36637.5</v>
      </c>
      <c r="S781" s="118">
        <v>457</v>
      </c>
      <c r="T781" s="118">
        <v>0.22538293216630198</v>
      </c>
      <c r="U781" s="117">
        <v>120.32275711159737</v>
      </c>
      <c r="V781" s="90"/>
      <c r="W781" s="90"/>
      <c r="X781" s="90"/>
      <c r="AA781" s="90"/>
      <c r="AB781" s="90"/>
      <c r="AC781" s="90"/>
    </row>
    <row r="782" spans="2:29" x14ac:dyDescent="0.2">
      <c r="B782" s="118" t="s">
        <v>141</v>
      </c>
      <c r="C782" s="118">
        <v>1.04</v>
      </c>
      <c r="D782" s="118">
        <v>35</v>
      </c>
      <c r="E782" s="118">
        <v>2230</v>
      </c>
      <c r="F782" s="118">
        <v>800</v>
      </c>
      <c r="G782" s="118">
        <v>100</v>
      </c>
      <c r="H782" s="118">
        <v>14</v>
      </c>
      <c r="I782" s="118">
        <v>700</v>
      </c>
      <c r="J782" s="118">
        <v>150</v>
      </c>
      <c r="K782" s="118">
        <v>10</v>
      </c>
      <c r="L782" s="118">
        <v>100</v>
      </c>
      <c r="M782" s="117">
        <v>60887.5</v>
      </c>
      <c r="N782" s="117">
        <v>358412.5</v>
      </c>
      <c r="O782" s="119">
        <v>-297525</v>
      </c>
      <c r="P782" s="117">
        <v>1.2046466683471977</v>
      </c>
      <c r="Q782" s="117">
        <v>60887.5</v>
      </c>
      <c r="R782" s="119">
        <v>-37675</v>
      </c>
      <c r="S782" s="118">
        <v>482</v>
      </c>
      <c r="T782" s="118">
        <v>0.21991701244813278</v>
      </c>
      <c r="U782" s="117">
        <v>126.32261410788382</v>
      </c>
      <c r="V782" s="90"/>
      <c r="W782" s="90"/>
      <c r="X782" s="90"/>
      <c r="AA782" s="90"/>
      <c r="AB782" s="90"/>
      <c r="AC782" s="90"/>
    </row>
    <row r="783" spans="2:29" x14ac:dyDescent="0.2">
      <c r="B783" s="118" t="s">
        <v>141</v>
      </c>
      <c r="C783" s="118">
        <v>0.79</v>
      </c>
      <c r="D783" s="118">
        <v>35</v>
      </c>
      <c r="E783" s="118">
        <v>2230</v>
      </c>
      <c r="F783" s="118">
        <v>800</v>
      </c>
      <c r="G783" s="118">
        <v>100</v>
      </c>
      <c r="H783" s="118">
        <v>14</v>
      </c>
      <c r="I783" s="118">
        <v>700</v>
      </c>
      <c r="J783" s="118">
        <v>125</v>
      </c>
      <c r="K783" s="118">
        <v>10</v>
      </c>
      <c r="L783" s="118">
        <v>100</v>
      </c>
      <c r="M783" s="117">
        <v>45875</v>
      </c>
      <c r="N783" s="117">
        <v>368750</v>
      </c>
      <c r="O783" s="119">
        <v>-322875</v>
      </c>
      <c r="P783" s="117">
        <v>1.1420828493999227</v>
      </c>
      <c r="Q783" s="117">
        <v>45875</v>
      </c>
      <c r="R783" s="119">
        <v>-36262.5</v>
      </c>
      <c r="S783" s="118">
        <v>526</v>
      </c>
      <c r="T783" s="118">
        <v>0.21292775665399238</v>
      </c>
      <c r="U783" s="117">
        <v>87.214828897338407</v>
      </c>
      <c r="V783" s="90"/>
      <c r="W783" s="90"/>
      <c r="X783" s="90"/>
      <c r="AA783" s="90"/>
      <c r="AB783" s="90"/>
      <c r="AC783" s="90"/>
    </row>
    <row r="784" spans="2:29" x14ac:dyDescent="0.2">
      <c r="B784" s="118" t="s">
        <v>141</v>
      </c>
      <c r="C784" s="118">
        <v>0.71</v>
      </c>
      <c r="D784" s="118">
        <v>35</v>
      </c>
      <c r="E784" s="118">
        <v>2230</v>
      </c>
      <c r="F784" s="118">
        <v>800</v>
      </c>
      <c r="G784" s="118">
        <v>100</v>
      </c>
      <c r="H784" s="118">
        <v>14</v>
      </c>
      <c r="I784" s="118">
        <v>700</v>
      </c>
      <c r="J784" s="118">
        <v>100</v>
      </c>
      <c r="K784" s="118">
        <v>10</v>
      </c>
      <c r="L784" s="118">
        <v>100</v>
      </c>
      <c r="M784" s="117">
        <v>40225</v>
      </c>
      <c r="N784" s="117">
        <v>376162.5</v>
      </c>
      <c r="O784" s="119">
        <v>-335937.5</v>
      </c>
      <c r="P784" s="117">
        <v>1.1197395348837209</v>
      </c>
      <c r="Q784" s="117">
        <v>40225</v>
      </c>
      <c r="R784" s="119">
        <v>-41887.5</v>
      </c>
      <c r="S784" s="118">
        <v>590</v>
      </c>
      <c r="T784" s="118">
        <v>0.23559322033898306</v>
      </c>
      <c r="U784" s="117">
        <v>68.177966101694921</v>
      </c>
      <c r="V784" s="90"/>
      <c r="W784" s="90"/>
      <c r="X784" s="90"/>
      <c r="AA784" s="90"/>
      <c r="AB784" s="90"/>
      <c r="AC784" s="90"/>
    </row>
    <row r="785" spans="2:29" x14ac:dyDescent="0.2">
      <c r="B785" s="118" t="s">
        <v>141</v>
      </c>
      <c r="C785" s="118">
        <v>0.67</v>
      </c>
      <c r="D785" s="118">
        <v>35</v>
      </c>
      <c r="E785" s="118">
        <v>2230</v>
      </c>
      <c r="F785" s="118">
        <v>800</v>
      </c>
      <c r="G785" s="118">
        <v>100</v>
      </c>
      <c r="H785" s="118">
        <v>14</v>
      </c>
      <c r="I785" s="118">
        <v>650</v>
      </c>
      <c r="J785" s="118">
        <v>75</v>
      </c>
      <c r="K785" s="118">
        <v>10</v>
      </c>
      <c r="L785" s="118">
        <v>100</v>
      </c>
      <c r="M785" s="117">
        <v>38137.5</v>
      </c>
      <c r="N785" s="117">
        <v>416137.5</v>
      </c>
      <c r="O785" s="119">
        <v>-378000</v>
      </c>
      <c r="P785" s="117">
        <v>1.1008928571428571</v>
      </c>
      <c r="Q785" s="117">
        <v>38137.5</v>
      </c>
      <c r="R785" s="119">
        <v>-37625</v>
      </c>
      <c r="S785" s="118">
        <v>695</v>
      </c>
      <c r="T785" s="118">
        <v>0.23884892086330936</v>
      </c>
      <c r="U785" s="117">
        <v>54.874100719424462</v>
      </c>
      <c r="V785" s="90"/>
      <c r="W785" s="90"/>
      <c r="X785" s="90"/>
      <c r="AA785" s="90"/>
      <c r="AB785" s="90"/>
      <c r="AC785" s="90"/>
    </row>
    <row r="786" spans="2:29" x14ac:dyDescent="0.2">
      <c r="B786" s="118" t="s">
        <v>141</v>
      </c>
      <c r="C786" s="118">
        <v>0.99</v>
      </c>
      <c r="D786" s="118">
        <v>35</v>
      </c>
      <c r="E786" s="118">
        <v>2230</v>
      </c>
      <c r="F786" s="118">
        <v>800</v>
      </c>
      <c r="G786" s="118">
        <v>100</v>
      </c>
      <c r="H786" s="118">
        <v>14</v>
      </c>
      <c r="I786" s="118">
        <v>650</v>
      </c>
      <c r="J786" s="118">
        <v>50</v>
      </c>
      <c r="K786" s="118">
        <v>10</v>
      </c>
      <c r="L786" s="118">
        <v>100</v>
      </c>
      <c r="M786" s="117">
        <v>55800</v>
      </c>
      <c r="N786" s="117">
        <v>469000</v>
      </c>
      <c r="O786" s="119">
        <v>-413200</v>
      </c>
      <c r="P786" s="117">
        <v>1.1350435624394966</v>
      </c>
      <c r="Q786" s="117">
        <v>55800</v>
      </c>
      <c r="R786" s="119">
        <v>-36962.5</v>
      </c>
      <c r="S786" s="118">
        <v>833</v>
      </c>
      <c r="T786" s="118">
        <v>0.24849939975990396</v>
      </c>
      <c r="U786" s="117">
        <v>66.98679471788715</v>
      </c>
      <c r="V786" s="90"/>
      <c r="W786" s="90"/>
      <c r="X786" s="90"/>
      <c r="AA786" s="90"/>
      <c r="AB786" s="90"/>
      <c r="AC786" s="90"/>
    </row>
    <row r="787" spans="2:29" x14ac:dyDescent="0.2">
      <c r="B787" s="118" t="s">
        <v>141</v>
      </c>
      <c r="C787" s="118">
        <v>0.37</v>
      </c>
      <c r="D787" s="118">
        <v>35</v>
      </c>
      <c r="E787" s="118">
        <v>2230</v>
      </c>
      <c r="F787" s="118">
        <v>800</v>
      </c>
      <c r="G787" s="118">
        <v>100</v>
      </c>
      <c r="H787" s="118">
        <v>14</v>
      </c>
      <c r="I787" s="118">
        <v>650</v>
      </c>
      <c r="J787" s="118">
        <v>25</v>
      </c>
      <c r="K787" s="118">
        <v>10</v>
      </c>
      <c r="L787" s="118">
        <v>100</v>
      </c>
      <c r="M787" s="117">
        <v>19225</v>
      </c>
      <c r="N787" s="117">
        <v>513025</v>
      </c>
      <c r="O787" s="119">
        <v>-493800</v>
      </c>
      <c r="P787" s="117">
        <v>1.0389327663021466</v>
      </c>
      <c r="Q787" s="119">
        <v>19225</v>
      </c>
      <c r="R787" s="119">
        <v>-37687.5</v>
      </c>
      <c r="S787" s="118">
        <v>1175</v>
      </c>
      <c r="T787" s="118">
        <v>0.27489361702127657</v>
      </c>
      <c r="U787" s="117">
        <v>16.361702127659573</v>
      </c>
      <c r="V787" s="90"/>
      <c r="W787" s="90"/>
      <c r="X787" s="90"/>
      <c r="AA787" s="90"/>
      <c r="AB787" s="90"/>
      <c r="AC787" s="90"/>
    </row>
    <row r="788" spans="2:29" x14ac:dyDescent="0.2">
      <c r="B788" s="118" t="s">
        <v>141</v>
      </c>
      <c r="C788" s="118">
        <v>1.02</v>
      </c>
      <c r="D788" s="118">
        <v>35</v>
      </c>
      <c r="E788" s="118">
        <v>2230</v>
      </c>
      <c r="F788" s="118">
        <v>800</v>
      </c>
      <c r="G788" s="118">
        <v>100</v>
      </c>
      <c r="H788" s="118">
        <v>14</v>
      </c>
      <c r="I788" s="118">
        <v>650</v>
      </c>
      <c r="J788" s="118">
        <v>200</v>
      </c>
      <c r="K788" s="118">
        <v>10</v>
      </c>
      <c r="L788" s="118">
        <v>100</v>
      </c>
      <c r="M788" s="117">
        <v>57350</v>
      </c>
      <c r="N788" s="117">
        <v>335450</v>
      </c>
      <c r="O788" s="119">
        <v>-278100</v>
      </c>
      <c r="P788" s="117">
        <v>1.2062207838906869</v>
      </c>
      <c r="Q788" s="117">
        <v>57350</v>
      </c>
      <c r="R788" s="119">
        <v>-44025</v>
      </c>
      <c r="S788" s="118">
        <v>446</v>
      </c>
      <c r="T788" s="118">
        <v>0.21076233183856502</v>
      </c>
      <c r="U788" s="117">
        <v>128.58744394618833</v>
      </c>
      <c r="V788" s="90"/>
      <c r="W788" s="90"/>
      <c r="X788" s="90"/>
      <c r="AA788" s="90"/>
      <c r="AB788" s="90"/>
      <c r="AC788" s="90"/>
    </row>
    <row r="789" spans="2:29" x14ac:dyDescent="0.2">
      <c r="B789" s="118" t="s">
        <v>141</v>
      </c>
      <c r="C789" s="118">
        <v>0.72</v>
      </c>
      <c r="D789" s="118">
        <v>35</v>
      </c>
      <c r="E789" s="118">
        <v>2230</v>
      </c>
      <c r="F789" s="118">
        <v>800</v>
      </c>
      <c r="G789" s="118">
        <v>100</v>
      </c>
      <c r="H789" s="118">
        <v>14</v>
      </c>
      <c r="I789" s="118">
        <v>650</v>
      </c>
      <c r="J789" s="118">
        <v>175</v>
      </c>
      <c r="K789" s="118">
        <v>10</v>
      </c>
      <c r="L789" s="118">
        <v>100</v>
      </c>
      <c r="M789" s="117">
        <v>41087.5</v>
      </c>
      <c r="N789" s="117">
        <v>337387.5</v>
      </c>
      <c r="O789" s="119">
        <v>-296300</v>
      </c>
      <c r="P789" s="117">
        <v>1.1386685791427607</v>
      </c>
      <c r="Q789" s="117">
        <v>41087.5</v>
      </c>
      <c r="R789" s="119">
        <v>-43812.5</v>
      </c>
      <c r="S789" s="118">
        <v>477</v>
      </c>
      <c r="T789" s="118">
        <v>0.21593291404612158</v>
      </c>
      <c r="U789" s="117">
        <v>86.13731656184487</v>
      </c>
      <c r="V789" s="90"/>
      <c r="W789" s="90"/>
      <c r="X789" s="90"/>
      <c r="AA789" s="90"/>
      <c r="AB789" s="90"/>
      <c r="AC789" s="90"/>
    </row>
    <row r="790" spans="2:29" x14ac:dyDescent="0.2">
      <c r="B790" s="118" t="s">
        <v>141</v>
      </c>
      <c r="C790" s="118">
        <v>0.81</v>
      </c>
      <c r="D790" s="118">
        <v>35</v>
      </c>
      <c r="E790" s="118">
        <v>2230</v>
      </c>
      <c r="F790" s="118">
        <v>800</v>
      </c>
      <c r="G790" s="118">
        <v>100</v>
      </c>
      <c r="H790" s="118">
        <v>14</v>
      </c>
      <c r="I790" s="118">
        <v>650</v>
      </c>
      <c r="J790" s="118">
        <v>150</v>
      </c>
      <c r="K790" s="118">
        <v>10</v>
      </c>
      <c r="L790" s="118">
        <v>100</v>
      </c>
      <c r="M790" s="117">
        <v>47712.5</v>
      </c>
      <c r="N790" s="117">
        <v>359925</v>
      </c>
      <c r="O790" s="119">
        <v>-312212.5</v>
      </c>
      <c r="P790" s="117">
        <v>1.1528205949473516</v>
      </c>
      <c r="Q790" s="117">
        <v>47712.5</v>
      </c>
      <c r="R790" s="119">
        <v>-44850</v>
      </c>
      <c r="S790" s="118">
        <v>501</v>
      </c>
      <c r="T790" s="118">
        <v>0.20958083832335328</v>
      </c>
      <c r="U790" s="117">
        <v>95.234530938123754</v>
      </c>
      <c r="V790" s="90"/>
      <c r="W790" s="90"/>
      <c r="X790" s="90"/>
      <c r="AA790" s="90"/>
      <c r="AB790" s="90"/>
      <c r="AC790" s="90"/>
    </row>
    <row r="791" spans="2:29" x14ac:dyDescent="0.2">
      <c r="B791" s="118" t="s">
        <v>141</v>
      </c>
      <c r="C791" s="118">
        <v>0.53</v>
      </c>
      <c r="D791" s="118">
        <v>35</v>
      </c>
      <c r="E791" s="118">
        <v>2230</v>
      </c>
      <c r="F791" s="118">
        <v>800</v>
      </c>
      <c r="G791" s="118">
        <v>100</v>
      </c>
      <c r="H791" s="118">
        <v>14</v>
      </c>
      <c r="I791" s="118">
        <v>650</v>
      </c>
      <c r="J791" s="118">
        <v>125</v>
      </c>
      <c r="K791" s="118">
        <v>10</v>
      </c>
      <c r="L791" s="118">
        <v>100</v>
      </c>
      <c r="M791" s="117">
        <v>30800</v>
      </c>
      <c r="N791" s="117">
        <v>368325</v>
      </c>
      <c r="O791" s="119">
        <v>-337525</v>
      </c>
      <c r="P791" s="117">
        <v>1.0912524998148285</v>
      </c>
      <c r="Q791" s="117">
        <v>30800</v>
      </c>
      <c r="R791" s="119">
        <v>-40887.5</v>
      </c>
      <c r="S791" s="118">
        <v>546</v>
      </c>
      <c r="T791" s="118">
        <v>0.2032967032967033</v>
      </c>
      <c r="U791" s="117">
        <v>56.410256410256409</v>
      </c>
      <c r="V791" s="90"/>
      <c r="W791" s="90"/>
      <c r="X791" s="90"/>
      <c r="AA791" s="90"/>
      <c r="AB791" s="90"/>
      <c r="AC791" s="90"/>
    </row>
    <row r="792" spans="2:29" x14ac:dyDescent="0.2">
      <c r="B792" s="118" t="s">
        <v>141</v>
      </c>
      <c r="C792" s="118">
        <v>0.44</v>
      </c>
      <c r="D792" s="118">
        <v>35</v>
      </c>
      <c r="E792" s="118">
        <v>2230</v>
      </c>
      <c r="F792" s="118">
        <v>800</v>
      </c>
      <c r="G792" s="118">
        <v>100</v>
      </c>
      <c r="H792" s="118">
        <v>14</v>
      </c>
      <c r="I792" s="118">
        <v>650</v>
      </c>
      <c r="J792" s="118">
        <v>100</v>
      </c>
      <c r="K792" s="118">
        <v>10</v>
      </c>
      <c r="L792" s="118">
        <v>100</v>
      </c>
      <c r="M792" s="117">
        <v>25112.5</v>
      </c>
      <c r="N792" s="117">
        <v>375737.5</v>
      </c>
      <c r="O792" s="119">
        <v>-350625</v>
      </c>
      <c r="P792" s="117">
        <v>1.0716221033868092</v>
      </c>
      <c r="Q792" s="117">
        <v>25112.5</v>
      </c>
      <c r="R792" s="119">
        <v>-46025</v>
      </c>
      <c r="S792" s="118">
        <v>610</v>
      </c>
      <c r="T792" s="118">
        <v>0.2262295081967213</v>
      </c>
      <c r="U792" s="117">
        <v>41.168032786885249</v>
      </c>
      <c r="V792" s="90"/>
      <c r="W792" s="90"/>
      <c r="X792" s="90"/>
      <c r="AA792" s="90"/>
      <c r="AB792" s="90"/>
      <c r="AC792" s="90"/>
    </row>
    <row r="793" spans="2:29" x14ac:dyDescent="0.2">
      <c r="B793" s="118" t="s">
        <v>141</v>
      </c>
      <c r="C793" s="118">
        <v>0.72</v>
      </c>
      <c r="D793" s="118">
        <v>35</v>
      </c>
      <c r="E793" s="118">
        <v>2230</v>
      </c>
      <c r="F793" s="118">
        <v>800</v>
      </c>
      <c r="G793" s="118">
        <v>100</v>
      </c>
      <c r="H793" s="118">
        <v>14</v>
      </c>
      <c r="I793" s="118">
        <v>600</v>
      </c>
      <c r="J793" s="118">
        <v>75</v>
      </c>
      <c r="K793" s="118">
        <v>10</v>
      </c>
      <c r="L793" s="118">
        <v>100</v>
      </c>
      <c r="M793" s="117">
        <v>40925</v>
      </c>
      <c r="N793" s="117">
        <v>424012.5</v>
      </c>
      <c r="O793" s="119">
        <v>-383087.5</v>
      </c>
      <c r="P793" s="117">
        <v>1.1068293797109015</v>
      </c>
      <c r="Q793" s="117">
        <v>40925</v>
      </c>
      <c r="R793" s="119">
        <v>-39062.5</v>
      </c>
      <c r="S793" s="118">
        <v>716</v>
      </c>
      <c r="T793" s="118">
        <v>0.23324022346368714</v>
      </c>
      <c r="U793" s="117">
        <v>57.157821229050278</v>
      </c>
      <c r="V793" s="90"/>
      <c r="W793" s="90"/>
      <c r="X793" s="90"/>
      <c r="AA793" s="90"/>
      <c r="AB793" s="90"/>
      <c r="AC793" s="90"/>
    </row>
    <row r="794" spans="2:29" x14ac:dyDescent="0.2">
      <c r="B794" s="118" t="s">
        <v>141</v>
      </c>
      <c r="C794" s="118">
        <v>0.99</v>
      </c>
      <c r="D794" s="118">
        <v>35</v>
      </c>
      <c r="E794" s="118">
        <v>2230</v>
      </c>
      <c r="F794" s="118">
        <v>800</v>
      </c>
      <c r="G794" s="118">
        <v>100</v>
      </c>
      <c r="H794" s="118">
        <v>14</v>
      </c>
      <c r="I794" s="118">
        <v>600</v>
      </c>
      <c r="J794" s="118">
        <v>50</v>
      </c>
      <c r="K794" s="118">
        <v>10</v>
      </c>
      <c r="L794" s="118">
        <v>100</v>
      </c>
      <c r="M794" s="117">
        <v>56350</v>
      </c>
      <c r="N794" s="117">
        <v>477450</v>
      </c>
      <c r="O794" s="119">
        <v>-421100</v>
      </c>
      <c r="P794" s="117">
        <v>1.1338161956779862</v>
      </c>
      <c r="Q794" s="117">
        <v>56350</v>
      </c>
      <c r="R794" s="119">
        <v>-36200</v>
      </c>
      <c r="S794" s="118">
        <v>853</v>
      </c>
      <c r="T794" s="118">
        <v>0.2485345838218054</v>
      </c>
      <c r="U794" s="117">
        <v>66.060961313012896</v>
      </c>
      <c r="V794" s="90"/>
      <c r="W794" s="90"/>
      <c r="X794" s="90"/>
      <c r="AA794" s="90"/>
      <c r="AB794" s="90"/>
      <c r="AC794" s="90"/>
    </row>
    <row r="795" spans="2:29" x14ac:dyDescent="0.2">
      <c r="B795" s="118" t="s">
        <v>141</v>
      </c>
      <c r="C795" s="118">
        <v>0.42</v>
      </c>
      <c r="D795" s="118">
        <v>35</v>
      </c>
      <c r="E795" s="118">
        <v>2230</v>
      </c>
      <c r="F795" s="118">
        <v>800</v>
      </c>
      <c r="G795" s="118">
        <v>100</v>
      </c>
      <c r="H795" s="118">
        <v>14</v>
      </c>
      <c r="I795" s="118">
        <v>600</v>
      </c>
      <c r="J795" s="118">
        <v>25</v>
      </c>
      <c r="K795" s="118">
        <v>10</v>
      </c>
      <c r="L795" s="118">
        <v>100</v>
      </c>
      <c r="M795" s="117">
        <v>21737.5</v>
      </c>
      <c r="N795" s="117">
        <v>520725</v>
      </c>
      <c r="O795" s="119">
        <v>-498987.5</v>
      </c>
      <c r="P795" s="117">
        <v>1.0435632155114105</v>
      </c>
      <c r="Q795" s="119">
        <v>21737.5</v>
      </c>
      <c r="R795" s="119">
        <v>-37162.5</v>
      </c>
      <c r="S795" s="118">
        <v>1194</v>
      </c>
      <c r="T795" s="118">
        <v>0.27470686767169178</v>
      </c>
      <c r="U795" s="117">
        <v>18.205611390284758</v>
      </c>
      <c r="V795" s="90"/>
      <c r="W795" s="90"/>
      <c r="X795" s="90"/>
      <c r="AA795" s="90"/>
      <c r="AB795" s="90"/>
      <c r="AC795" s="90"/>
    </row>
    <row r="796" spans="2:29" x14ac:dyDescent="0.2">
      <c r="B796" s="118" t="s">
        <v>141</v>
      </c>
      <c r="C796" s="118">
        <v>1.06</v>
      </c>
      <c r="D796" s="118">
        <v>35</v>
      </c>
      <c r="E796" s="118">
        <v>2230</v>
      </c>
      <c r="F796" s="118">
        <v>800</v>
      </c>
      <c r="G796" s="118">
        <v>100</v>
      </c>
      <c r="H796" s="118">
        <v>14</v>
      </c>
      <c r="I796" s="118">
        <v>600</v>
      </c>
      <c r="J796" s="118">
        <v>200</v>
      </c>
      <c r="K796" s="118">
        <v>10</v>
      </c>
      <c r="L796" s="118">
        <v>100</v>
      </c>
      <c r="M796" s="117">
        <v>59925</v>
      </c>
      <c r="N796" s="117">
        <v>341087.5</v>
      </c>
      <c r="O796" s="119">
        <v>-281162.5</v>
      </c>
      <c r="P796" s="117">
        <v>1.2131329747032411</v>
      </c>
      <c r="Q796" s="117">
        <v>59925</v>
      </c>
      <c r="R796" s="119">
        <v>-40187.5</v>
      </c>
      <c r="S796" s="118">
        <v>465</v>
      </c>
      <c r="T796" s="118">
        <v>0.20645161290322581</v>
      </c>
      <c r="U796" s="117">
        <v>128.87096774193549</v>
      </c>
      <c r="V796" s="90"/>
      <c r="W796" s="90"/>
      <c r="X796" s="90"/>
      <c r="AA796" s="90"/>
      <c r="AB796" s="90"/>
      <c r="AC796" s="90"/>
    </row>
    <row r="797" spans="2:29" x14ac:dyDescent="0.2">
      <c r="B797" s="118" t="s">
        <v>141</v>
      </c>
      <c r="C797" s="118">
        <v>0.77</v>
      </c>
      <c r="D797" s="118">
        <v>35</v>
      </c>
      <c r="E797" s="118">
        <v>2230</v>
      </c>
      <c r="F797" s="118">
        <v>800</v>
      </c>
      <c r="G797" s="118">
        <v>100</v>
      </c>
      <c r="H797" s="118">
        <v>14</v>
      </c>
      <c r="I797" s="118">
        <v>600</v>
      </c>
      <c r="J797" s="118">
        <v>175</v>
      </c>
      <c r="K797" s="118">
        <v>10</v>
      </c>
      <c r="L797" s="118">
        <v>100</v>
      </c>
      <c r="M797" s="117">
        <v>43737.5</v>
      </c>
      <c r="N797" s="117">
        <v>343487.5</v>
      </c>
      <c r="O797" s="119">
        <v>-299750</v>
      </c>
      <c r="P797" s="117">
        <v>1.1459132610508758</v>
      </c>
      <c r="Q797" s="117">
        <v>43737.5</v>
      </c>
      <c r="R797" s="119">
        <v>-39975</v>
      </c>
      <c r="S797" s="118">
        <v>495</v>
      </c>
      <c r="T797" s="118">
        <v>0.21212121212121213</v>
      </c>
      <c r="U797" s="117">
        <v>88.358585858585855</v>
      </c>
      <c r="V797" s="90"/>
      <c r="W797" s="90"/>
      <c r="X797" s="90"/>
      <c r="AA797" s="90"/>
      <c r="AB797" s="90"/>
      <c r="AC797" s="90"/>
    </row>
    <row r="798" spans="2:29" x14ac:dyDescent="0.2">
      <c r="B798" s="118" t="s">
        <v>141</v>
      </c>
      <c r="C798" s="118">
        <v>0.84</v>
      </c>
      <c r="D798" s="118">
        <v>35</v>
      </c>
      <c r="E798" s="118">
        <v>2230</v>
      </c>
      <c r="F798" s="118">
        <v>800</v>
      </c>
      <c r="G798" s="118">
        <v>100</v>
      </c>
      <c r="H798" s="118">
        <v>14</v>
      </c>
      <c r="I798" s="118">
        <v>600</v>
      </c>
      <c r="J798" s="118">
        <v>150</v>
      </c>
      <c r="K798" s="118">
        <v>10</v>
      </c>
      <c r="L798" s="118">
        <v>100</v>
      </c>
      <c r="M798" s="117">
        <v>49687.5</v>
      </c>
      <c r="N798" s="117">
        <v>366025</v>
      </c>
      <c r="O798" s="119">
        <v>-316337.5</v>
      </c>
      <c r="P798" s="117">
        <v>1.1570711660805311</v>
      </c>
      <c r="Q798" s="117">
        <v>49687.5</v>
      </c>
      <c r="R798" s="119">
        <v>-41012.5</v>
      </c>
      <c r="S798" s="118">
        <v>521</v>
      </c>
      <c r="T798" s="118">
        <v>0.20537428023032631</v>
      </c>
      <c r="U798" s="117">
        <v>95.369481765834934</v>
      </c>
      <c r="V798" s="90"/>
      <c r="W798" s="90"/>
      <c r="X798" s="90"/>
      <c r="AA798" s="90"/>
      <c r="AB798" s="90"/>
      <c r="AC798" s="90"/>
    </row>
    <row r="799" spans="2:29" x14ac:dyDescent="0.2">
      <c r="B799" s="118" t="s">
        <v>141</v>
      </c>
      <c r="C799" s="118">
        <v>0.56000000000000005</v>
      </c>
      <c r="D799" s="118">
        <v>35</v>
      </c>
      <c r="E799" s="118">
        <v>2230</v>
      </c>
      <c r="F799" s="118">
        <v>800</v>
      </c>
      <c r="G799" s="118">
        <v>100</v>
      </c>
      <c r="H799" s="118">
        <v>14</v>
      </c>
      <c r="I799" s="118">
        <v>600</v>
      </c>
      <c r="J799" s="118">
        <v>125</v>
      </c>
      <c r="K799" s="118">
        <v>10</v>
      </c>
      <c r="L799" s="118">
        <v>100</v>
      </c>
      <c r="M799" s="117">
        <v>32850</v>
      </c>
      <c r="N799" s="117">
        <v>374537.5</v>
      </c>
      <c r="O799" s="119">
        <v>-341687.5</v>
      </c>
      <c r="P799" s="117">
        <v>1.0961404792390708</v>
      </c>
      <c r="Q799" s="117">
        <v>32850</v>
      </c>
      <c r="R799" s="119">
        <v>-37512.5</v>
      </c>
      <c r="S799" s="118">
        <v>566</v>
      </c>
      <c r="T799" s="118">
        <v>0.20141342756183744</v>
      </c>
      <c r="U799" s="117">
        <v>58.03886925795053</v>
      </c>
      <c r="V799" s="90"/>
      <c r="W799" s="90"/>
      <c r="X799" s="90"/>
      <c r="AA799" s="90"/>
      <c r="AB799" s="90"/>
      <c r="AC799" s="90"/>
    </row>
    <row r="800" spans="2:29" x14ac:dyDescent="0.2">
      <c r="B800" s="118" t="s">
        <v>141</v>
      </c>
      <c r="C800" s="118">
        <v>0.47</v>
      </c>
      <c r="D800" s="118">
        <v>35</v>
      </c>
      <c r="E800" s="118">
        <v>2230</v>
      </c>
      <c r="F800" s="118">
        <v>800</v>
      </c>
      <c r="G800" s="118">
        <v>100</v>
      </c>
      <c r="H800" s="118">
        <v>14</v>
      </c>
      <c r="I800" s="118">
        <v>600</v>
      </c>
      <c r="J800" s="118">
        <v>100</v>
      </c>
      <c r="K800" s="118">
        <v>10</v>
      </c>
      <c r="L800" s="118">
        <v>100</v>
      </c>
      <c r="M800" s="117">
        <v>27125</v>
      </c>
      <c r="N800" s="117">
        <v>382975</v>
      </c>
      <c r="O800" s="119">
        <v>-355850</v>
      </c>
      <c r="P800" s="117">
        <v>1.0762259378951806</v>
      </c>
      <c r="Q800" s="117">
        <v>27125</v>
      </c>
      <c r="R800" s="119">
        <v>-43462.5</v>
      </c>
      <c r="S800" s="118">
        <v>629</v>
      </c>
      <c r="T800" s="118">
        <v>0.22416534181240064</v>
      </c>
      <c r="U800" s="117">
        <v>43.124006359300473</v>
      </c>
      <c r="V800" s="90"/>
      <c r="W800" s="90"/>
      <c r="X800" s="90"/>
      <c r="AA800" s="90"/>
      <c r="AB800" s="90"/>
      <c r="AC800" s="90"/>
    </row>
    <row r="801" spans="2:29" x14ac:dyDescent="0.2">
      <c r="B801" s="118" t="s">
        <v>141</v>
      </c>
      <c r="C801" s="118">
        <v>0.78</v>
      </c>
      <c r="D801" s="118">
        <v>35</v>
      </c>
      <c r="E801" s="118">
        <v>2230</v>
      </c>
      <c r="F801" s="118">
        <v>800</v>
      </c>
      <c r="G801" s="118">
        <v>100</v>
      </c>
      <c r="H801" s="118">
        <v>14</v>
      </c>
      <c r="I801" s="118">
        <v>550</v>
      </c>
      <c r="J801" s="118">
        <v>75</v>
      </c>
      <c r="K801" s="118">
        <v>10</v>
      </c>
      <c r="L801" s="118">
        <v>100</v>
      </c>
      <c r="M801" s="117">
        <v>45125</v>
      </c>
      <c r="N801" s="117">
        <v>431087.5</v>
      </c>
      <c r="O801" s="119">
        <v>-385962.5</v>
      </c>
      <c r="P801" s="117">
        <v>1.1169155034491693</v>
      </c>
      <c r="Q801" s="117">
        <v>45125</v>
      </c>
      <c r="R801" s="119">
        <v>-37800</v>
      </c>
      <c r="S801" s="118">
        <v>719</v>
      </c>
      <c r="T801" s="118">
        <v>0.24061196105702365</v>
      </c>
      <c r="U801" s="117">
        <v>62.760778859527122</v>
      </c>
      <c r="V801" s="90"/>
      <c r="W801" s="90"/>
      <c r="X801" s="90"/>
      <c r="AA801" s="90"/>
      <c r="AB801" s="90"/>
      <c r="AC801" s="90"/>
    </row>
    <row r="802" spans="2:29" x14ac:dyDescent="0.2">
      <c r="B802" s="118" t="s">
        <v>141</v>
      </c>
      <c r="C802" s="118">
        <v>1.01</v>
      </c>
      <c r="D802" s="118">
        <v>35</v>
      </c>
      <c r="E802" s="118">
        <v>2230</v>
      </c>
      <c r="F802" s="118">
        <v>800</v>
      </c>
      <c r="G802" s="118">
        <v>100</v>
      </c>
      <c r="H802" s="118">
        <v>14</v>
      </c>
      <c r="I802" s="118">
        <v>550</v>
      </c>
      <c r="J802" s="118">
        <v>50</v>
      </c>
      <c r="K802" s="118">
        <v>10</v>
      </c>
      <c r="L802" s="118">
        <v>100</v>
      </c>
      <c r="M802" s="117">
        <v>58350</v>
      </c>
      <c r="N802" s="117">
        <v>480162.5</v>
      </c>
      <c r="O802" s="119">
        <v>-421812.5</v>
      </c>
      <c r="P802" s="117">
        <v>1.1383316046821752</v>
      </c>
      <c r="Q802" s="117">
        <v>58350</v>
      </c>
      <c r="R802" s="119">
        <v>-37787.5</v>
      </c>
      <c r="S802" s="118">
        <v>858</v>
      </c>
      <c r="T802" s="118">
        <v>0.25174825174825177</v>
      </c>
      <c r="U802" s="117">
        <v>68.006993006993014</v>
      </c>
      <c r="V802" s="90"/>
      <c r="W802" s="90"/>
      <c r="X802" s="90"/>
      <c r="AA802" s="90"/>
      <c r="AB802" s="90"/>
      <c r="AC802" s="90"/>
    </row>
    <row r="803" spans="2:29" x14ac:dyDescent="0.2">
      <c r="B803" s="118" t="s">
        <v>141</v>
      </c>
      <c r="C803" s="118">
        <v>0.43</v>
      </c>
      <c r="D803" s="118">
        <v>35</v>
      </c>
      <c r="E803" s="118">
        <v>2230</v>
      </c>
      <c r="F803" s="118">
        <v>800</v>
      </c>
      <c r="G803" s="118">
        <v>100</v>
      </c>
      <c r="H803" s="118">
        <v>14</v>
      </c>
      <c r="I803" s="118">
        <v>550</v>
      </c>
      <c r="J803" s="118">
        <v>25</v>
      </c>
      <c r="K803" s="118">
        <v>10</v>
      </c>
      <c r="L803" s="118">
        <v>100</v>
      </c>
      <c r="M803" s="117">
        <v>22412.5</v>
      </c>
      <c r="N803" s="117">
        <v>521262.5</v>
      </c>
      <c r="O803" s="119">
        <v>-498850</v>
      </c>
      <c r="P803" s="117">
        <v>1.0449283351708931</v>
      </c>
      <c r="Q803" s="119">
        <v>22412.5</v>
      </c>
      <c r="R803" s="119">
        <v>-38575</v>
      </c>
      <c r="S803" s="118">
        <v>1205</v>
      </c>
      <c r="T803" s="118">
        <v>0.27966804979253113</v>
      </c>
      <c r="U803" s="117">
        <v>18.599585062240664</v>
      </c>
      <c r="V803" s="90"/>
      <c r="W803" s="90"/>
      <c r="X803" s="90"/>
      <c r="AA803" s="90"/>
      <c r="AB803" s="90"/>
      <c r="AC803" s="90"/>
    </row>
    <row r="804" spans="2:29" x14ac:dyDescent="0.2">
      <c r="B804" s="118" t="s">
        <v>141</v>
      </c>
      <c r="C804" s="118">
        <v>1.03</v>
      </c>
      <c r="D804" s="118">
        <v>35</v>
      </c>
      <c r="E804" s="118">
        <v>2230</v>
      </c>
      <c r="F804" s="118">
        <v>800</v>
      </c>
      <c r="G804" s="118">
        <v>100</v>
      </c>
      <c r="H804" s="118">
        <v>14</v>
      </c>
      <c r="I804" s="118">
        <v>550</v>
      </c>
      <c r="J804" s="118">
        <v>200</v>
      </c>
      <c r="K804" s="118">
        <v>10</v>
      </c>
      <c r="L804" s="118">
        <v>100</v>
      </c>
      <c r="M804" s="117">
        <v>59062.5</v>
      </c>
      <c r="N804" s="117">
        <v>347637.5</v>
      </c>
      <c r="O804" s="119">
        <v>-288575</v>
      </c>
      <c r="P804" s="117">
        <v>1.2046694966646452</v>
      </c>
      <c r="Q804" s="117">
        <v>59062.5</v>
      </c>
      <c r="R804" s="119">
        <v>-38750</v>
      </c>
      <c r="S804" s="118">
        <v>466</v>
      </c>
      <c r="T804" s="118">
        <v>0.20815450643776823</v>
      </c>
      <c r="U804" s="117">
        <v>126.74356223175965</v>
      </c>
      <c r="V804" s="90"/>
      <c r="W804" s="90"/>
      <c r="X804" s="90"/>
      <c r="AA804" s="90"/>
      <c r="AB804" s="90"/>
      <c r="AC804" s="90"/>
    </row>
    <row r="805" spans="2:29" x14ac:dyDescent="0.2">
      <c r="B805" s="118" t="s">
        <v>141</v>
      </c>
      <c r="C805" s="118">
        <v>0.75</v>
      </c>
      <c r="D805" s="118">
        <v>35</v>
      </c>
      <c r="E805" s="118">
        <v>2230</v>
      </c>
      <c r="F805" s="118">
        <v>800</v>
      </c>
      <c r="G805" s="118">
        <v>100</v>
      </c>
      <c r="H805" s="118">
        <v>14</v>
      </c>
      <c r="I805" s="118">
        <v>550</v>
      </c>
      <c r="J805" s="118">
        <v>175</v>
      </c>
      <c r="K805" s="118">
        <v>10</v>
      </c>
      <c r="L805" s="118">
        <v>100</v>
      </c>
      <c r="M805" s="117">
        <v>43150</v>
      </c>
      <c r="N805" s="117">
        <v>350037.5</v>
      </c>
      <c r="O805" s="119">
        <v>-306887.5</v>
      </c>
      <c r="P805" s="117">
        <v>1.140605270661073</v>
      </c>
      <c r="Q805" s="117">
        <v>43150</v>
      </c>
      <c r="R805" s="119">
        <v>-38537.5</v>
      </c>
      <c r="S805" s="118">
        <v>496</v>
      </c>
      <c r="T805" s="118">
        <v>0.21370967741935484</v>
      </c>
      <c r="U805" s="117">
        <v>86.995967741935488</v>
      </c>
      <c r="V805" s="90"/>
      <c r="W805" s="90"/>
      <c r="X805" s="90"/>
      <c r="AA805" s="90"/>
      <c r="AB805" s="90"/>
      <c r="AC805" s="90"/>
    </row>
    <row r="806" spans="2:29" x14ac:dyDescent="0.2">
      <c r="B806" s="118" t="s">
        <v>141</v>
      </c>
      <c r="C806" s="118">
        <v>0.88</v>
      </c>
      <c r="D806" s="118">
        <v>35</v>
      </c>
      <c r="E806" s="118">
        <v>2230</v>
      </c>
      <c r="F806" s="118">
        <v>800</v>
      </c>
      <c r="G806" s="118">
        <v>100</v>
      </c>
      <c r="H806" s="118">
        <v>14</v>
      </c>
      <c r="I806" s="118">
        <v>550</v>
      </c>
      <c r="J806" s="118">
        <v>150</v>
      </c>
      <c r="K806" s="118">
        <v>10</v>
      </c>
      <c r="L806" s="118">
        <v>100</v>
      </c>
      <c r="M806" s="117">
        <v>52487.5</v>
      </c>
      <c r="N806" s="117">
        <v>372575</v>
      </c>
      <c r="O806" s="119">
        <v>-320087.5</v>
      </c>
      <c r="P806" s="117">
        <v>1.1639785996016714</v>
      </c>
      <c r="Q806" s="117">
        <v>52487.5</v>
      </c>
      <c r="R806" s="119">
        <v>-37887.5</v>
      </c>
      <c r="S806" s="118">
        <v>519</v>
      </c>
      <c r="T806" s="118">
        <v>0.2119460500963391</v>
      </c>
      <c r="U806" s="117">
        <v>101.1319845857418</v>
      </c>
      <c r="V806" s="90"/>
      <c r="W806" s="90"/>
      <c r="X806" s="90"/>
      <c r="AA806" s="90"/>
      <c r="AB806" s="90"/>
      <c r="AC806" s="90"/>
    </row>
    <row r="807" spans="2:29" x14ac:dyDescent="0.2">
      <c r="B807" s="118" t="s">
        <v>141</v>
      </c>
      <c r="C807" s="118">
        <v>0.63</v>
      </c>
      <c r="D807" s="118">
        <v>35</v>
      </c>
      <c r="E807" s="118">
        <v>2230</v>
      </c>
      <c r="F807" s="118">
        <v>800</v>
      </c>
      <c r="G807" s="118">
        <v>100</v>
      </c>
      <c r="H807" s="118">
        <v>14</v>
      </c>
      <c r="I807" s="118">
        <v>550</v>
      </c>
      <c r="J807" s="118">
        <v>125</v>
      </c>
      <c r="K807" s="118">
        <v>10</v>
      </c>
      <c r="L807" s="118">
        <v>100</v>
      </c>
      <c r="M807" s="117">
        <v>37337.5</v>
      </c>
      <c r="N807" s="117">
        <v>380612.5</v>
      </c>
      <c r="O807" s="119">
        <v>-343275</v>
      </c>
      <c r="P807" s="117">
        <v>1.1087684800815674</v>
      </c>
      <c r="Q807" s="117">
        <v>37337.5</v>
      </c>
      <c r="R807" s="119">
        <v>-40462.5</v>
      </c>
      <c r="S807" s="118">
        <v>566</v>
      </c>
      <c r="T807" s="118">
        <v>0.20848056537102475</v>
      </c>
      <c r="U807" s="117">
        <v>65.967314487632507</v>
      </c>
      <c r="V807" s="90"/>
      <c r="W807" s="90"/>
      <c r="X807" s="90"/>
      <c r="AA807" s="90"/>
      <c r="AB807" s="90"/>
      <c r="AC807" s="90"/>
    </row>
    <row r="808" spans="2:29" x14ac:dyDescent="0.2">
      <c r="B808" s="118" t="s">
        <v>141</v>
      </c>
      <c r="C808" s="118">
        <v>0.56000000000000005</v>
      </c>
      <c r="D808" s="118">
        <v>35</v>
      </c>
      <c r="E808" s="118">
        <v>2230</v>
      </c>
      <c r="F808" s="118">
        <v>800</v>
      </c>
      <c r="G808" s="118">
        <v>100</v>
      </c>
      <c r="H808" s="118">
        <v>14</v>
      </c>
      <c r="I808" s="118">
        <v>550</v>
      </c>
      <c r="J808" s="118">
        <v>100</v>
      </c>
      <c r="K808" s="118">
        <v>10</v>
      </c>
      <c r="L808" s="118">
        <v>100</v>
      </c>
      <c r="M808" s="117">
        <v>32362.5</v>
      </c>
      <c r="N808" s="117">
        <v>389287.5</v>
      </c>
      <c r="O808" s="119">
        <v>-356925</v>
      </c>
      <c r="P808" s="117">
        <v>1.090670308888422</v>
      </c>
      <c r="Q808" s="117">
        <v>32362.5</v>
      </c>
      <c r="R808" s="119">
        <v>-44700</v>
      </c>
      <c r="S808" s="118">
        <v>630</v>
      </c>
      <c r="T808" s="118">
        <v>0.23174603174603176</v>
      </c>
      <c r="U808" s="117">
        <v>51.36904761904762</v>
      </c>
      <c r="V808" s="90"/>
      <c r="W808" s="90"/>
      <c r="X808" s="90"/>
      <c r="AA808" s="90"/>
      <c r="AB808" s="90"/>
      <c r="AC808" s="90"/>
    </row>
    <row r="809" spans="2:29" x14ac:dyDescent="0.2">
      <c r="B809" s="118" t="s">
        <v>141</v>
      </c>
      <c r="C809" s="118">
        <v>0.8</v>
      </c>
      <c r="D809" s="118">
        <v>35</v>
      </c>
      <c r="E809" s="118">
        <v>2230</v>
      </c>
      <c r="F809" s="118">
        <v>800</v>
      </c>
      <c r="G809" s="118">
        <v>100</v>
      </c>
      <c r="H809" s="118">
        <v>14</v>
      </c>
      <c r="I809" s="118">
        <v>500</v>
      </c>
      <c r="J809" s="118">
        <v>75</v>
      </c>
      <c r="K809" s="118">
        <v>10</v>
      </c>
      <c r="L809" s="118">
        <v>100</v>
      </c>
      <c r="M809" s="117">
        <v>46212.5</v>
      </c>
      <c r="N809" s="117">
        <v>432062.5</v>
      </c>
      <c r="O809" s="119">
        <v>-385850</v>
      </c>
      <c r="P809" s="117">
        <v>1.119768044576908</v>
      </c>
      <c r="Q809" s="117">
        <v>46212.5</v>
      </c>
      <c r="R809" s="119">
        <v>-36537.5</v>
      </c>
      <c r="S809" s="118">
        <v>727</v>
      </c>
      <c r="T809" s="118">
        <v>0.23383768913342504</v>
      </c>
      <c r="U809" s="117">
        <v>63.56602475928473</v>
      </c>
      <c r="V809" s="90"/>
      <c r="W809" s="90"/>
      <c r="X809" s="90"/>
      <c r="AA809" s="90"/>
      <c r="AB809" s="90"/>
      <c r="AC809" s="90"/>
    </row>
    <row r="810" spans="2:29" x14ac:dyDescent="0.2">
      <c r="B810" s="118" t="s">
        <v>141</v>
      </c>
      <c r="C810" s="118">
        <v>1.01</v>
      </c>
      <c r="D810" s="118">
        <v>35</v>
      </c>
      <c r="E810" s="118">
        <v>2230</v>
      </c>
      <c r="F810" s="118">
        <v>800</v>
      </c>
      <c r="G810" s="118">
        <v>100</v>
      </c>
      <c r="H810" s="118">
        <v>14</v>
      </c>
      <c r="I810" s="118">
        <v>500</v>
      </c>
      <c r="J810" s="118">
        <v>50</v>
      </c>
      <c r="K810" s="118">
        <v>10</v>
      </c>
      <c r="L810" s="118">
        <v>100</v>
      </c>
      <c r="M810" s="117">
        <v>58012.5</v>
      </c>
      <c r="N810" s="117">
        <v>481962.5</v>
      </c>
      <c r="O810" s="119">
        <v>-423950</v>
      </c>
      <c r="P810" s="117">
        <v>1.1368380705271848</v>
      </c>
      <c r="Q810" s="117">
        <v>58012.5</v>
      </c>
      <c r="R810" s="119">
        <v>-36700</v>
      </c>
      <c r="S810" s="118">
        <v>869</v>
      </c>
      <c r="T810" s="118">
        <v>0.24741081703107021</v>
      </c>
      <c r="U810" s="117">
        <v>66.757767548906784</v>
      </c>
      <c r="V810" s="90"/>
      <c r="W810" s="90"/>
      <c r="X810" s="90"/>
      <c r="AA810" s="90"/>
      <c r="AB810" s="90"/>
      <c r="AC810" s="90"/>
    </row>
    <row r="811" spans="2:29" x14ac:dyDescent="0.2">
      <c r="B811" s="118" t="s">
        <v>141</v>
      </c>
      <c r="C811" s="118">
        <v>0.38</v>
      </c>
      <c r="D811" s="118">
        <v>35</v>
      </c>
      <c r="E811" s="118">
        <v>2230</v>
      </c>
      <c r="F811" s="118">
        <v>800</v>
      </c>
      <c r="G811" s="118">
        <v>100</v>
      </c>
      <c r="H811" s="118">
        <v>14</v>
      </c>
      <c r="I811" s="118">
        <v>500</v>
      </c>
      <c r="J811" s="118">
        <v>25</v>
      </c>
      <c r="K811" s="118">
        <v>10</v>
      </c>
      <c r="L811" s="118">
        <v>100</v>
      </c>
      <c r="M811" s="117">
        <v>19575</v>
      </c>
      <c r="N811" s="117">
        <v>523712.5</v>
      </c>
      <c r="O811" s="119">
        <v>-504137.5</v>
      </c>
      <c r="P811" s="117">
        <v>1.0388286925689916</v>
      </c>
      <c r="Q811" s="119">
        <v>19575</v>
      </c>
      <c r="R811" s="119">
        <v>-36537.5</v>
      </c>
      <c r="S811" s="118">
        <v>1217</v>
      </c>
      <c r="T811" s="118">
        <v>0.27444535743631882</v>
      </c>
      <c r="U811" s="117">
        <v>16.084634346754314</v>
      </c>
      <c r="V811" s="90"/>
      <c r="W811" s="90"/>
      <c r="X811" s="90"/>
      <c r="AA811" s="90"/>
      <c r="AB811" s="90"/>
      <c r="AC811" s="90"/>
    </row>
    <row r="812" spans="2:29" x14ac:dyDescent="0.2">
      <c r="B812" s="118" t="s">
        <v>141</v>
      </c>
      <c r="C812" s="118">
        <v>1.1100000000000001</v>
      </c>
      <c r="D812" s="118">
        <v>35</v>
      </c>
      <c r="E812" s="118">
        <v>2230</v>
      </c>
      <c r="F812" s="118">
        <v>800</v>
      </c>
      <c r="G812" s="118">
        <v>100</v>
      </c>
      <c r="H812" s="118">
        <v>14</v>
      </c>
      <c r="I812" s="118">
        <v>500</v>
      </c>
      <c r="J812" s="118">
        <v>200</v>
      </c>
      <c r="K812" s="118">
        <v>10</v>
      </c>
      <c r="L812" s="118">
        <v>100</v>
      </c>
      <c r="M812" s="117">
        <v>64237.5</v>
      </c>
      <c r="N812" s="117">
        <v>351725</v>
      </c>
      <c r="O812" s="119">
        <v>-287487.5</v>
      </c>
      <c r="P812" s="117">
        <v>1.2234444975868517</v>
      </c>
      <c r="Q812" s="117">
        <v>64237.5</v>
      </c>
      <c r="R812" s="119">
        <v>-35912.5</v>
      </c>
      <c r="S812" s="118">
        <v>472</v>
      </c>
      <c r="T812" s="118">
        <v>0.19915254237288135</v>
      </c>
      <c r="U812" s="117">
        <v>136.09639830508473</v>
      </c>
      <c r="V812" s="90"/>
      <c r="W812" s="90"/>
      <c r="X812" s="90"/>
      <c r="AA812" s="90"/>
      <c r="AB812" s="90"/>
      <c r="AC812" s="90"/>
    </row>
    <row r="813" spans="2:29" x14ac:dyDescent="0.2">
      <c r="B813" s="118" t="s">
        <v>141</v>
      </c>
      <c r="C813" s="118">
        <v>0.83</v>
      </c>
      <c r="D813" s="118">
        <v>35</v>
      </c>
      <c r="E813" s="118">
        <v>2230</v>
      </c>
      <c r="F813" s="118">
        <v>800</v>
      </c>
      <c r="G813" s="118">
        <v>100</v>
      </c>
      <c r="H813" s="118">
        <v>14</v>
      </c>
      <c r="I813" s="118">
        <v>500</v>
      </c>
      <c r="J813" s="118">
        <v>175</v>
      </c>
      <c r="K813" s="118">
        <v>10</v>
      </c>
      <c r="L813" s="118">
        <v>100</v>
      </c>
      <c r="M813" s="117">
        <v>48337.5</v>
      </c>
      <c r="N813" s="117">
        <v>353387.5</v>
      </c>
      <c r="O813" s="119">
        <v>-305050</v>
      </c>
      <c r="P813" s="117">
        <v>1.1584576298967382</v>
      </c>
      <c r="Q813" s="117">
        <v>48337.5</v>
      </c>
      <c r="R813" s="119">
        <v>-35975</v>
      </c>
      <c r="S813" s="118">
        <v>503</v>
      </c>
      <c r="T813" s="118">
        <v>0.2047713717693837</v>
      </c>
      <c r="U813" s="117">
        <v>96.098409542743539</v>
      </c>
      <c r="V813" s="90"/>
      <c r="W813" s="90"/>
      <c r="X813" s="90"/>
      <c r="AA813" s="90"/>
      <c r="AB813" s="90"/>
      <c r="AC813" s="90"/>
    </row>
    <row r="814" spans="2:29" x14ac:dyDescent="0.2">
      <c r="B814" s="118" t="s">
        <v>141</v>
      </c>
      <c r="C814" s="118">
        <v>0.96</v>
      </c>
      <c r="D814" s="118">
        <v>35</v>
      </c>
      <c r="E814" s="118">
        <v>2230</v>
      </c>
      <c r="F814" s="118">
        <v>800</v>
      </c>
      <c r="G814" s="118">
        <v>100</v>
      </c>
      <c r="H814" s="118">
        <v>14</v>
      </c>
      <c r="I814" s="118">
        <v>500</v>
      </c>
      <c r="J814" s="118">
        <v>150</v>
      </c>
      <c r="K814" s="118">
        <v>10</v>
      </c>
      <c r="L814" s="118">
        <v>100</v>
      </c>
      <c r="M814" s="117">
        <v>57512.5</v>
      </c>
      <c r="N814" s="117">
        <v>376087.5</v>
      </c>
      <c r="O814" s="119">
        <v>-318575</v>
      </c>
      <c r="P814" s="117">
        <v>1.1805304873263753</v>
      </c>
      <c r="Q814" s="117">
        <v>57512.5</v>
      </c>
      <c r="R814" s="119">
        <v>-34962.5</v>
      </c>
      <c r="S814" s="118">
        <v>526</v>
      </c>
      <c r="T814" s="118">
        <v>0.20152091254752852</v>
      </c>
      <c r="U814" s="117">
        <v>109.3393536121673</v>
      </c>
      <c r="V814" s="90"/>
      <c r="W814" s="90"/>
      <c r="X814" s="90"/>
      <c r="AA814" s="90"/>
      <c r="AB814" s="90"/>
      <c r="AC814" s="90"/>
    </row>
    <row r="815" spans="2:29" x14ac:dyDescent="0.2">
      <c r="B815" s="118" t="s">
        <v>141</v>
      </c>
      <c r="C815" s="118">
        <v>0.71</v>
      </c>
      <c r="D815" s="118">
        <v>35</v>
      </c>
      <c r="E815" s="118">
        <v>2230</v>
      </c>
      <c r="F815" s="118">
        <v>800</v>
      </c>
      <c r="G815" s="118">
        <v>100</v>
      </c>
      <c r="H815" s="118">
        <v>14</v>
      </c>
      <c r="I815" s="118">
        <v>500</v>
      </c>
      <c r="J815" s="118">
        <v>125</v>
      </c>
      <c r="K815" s="118">
        <v>10</v>
      </c>
      <c r="L815" s="118">
        <v>100</v>
      </c>
      <c r="M815" s="117">
        <v>42300</v>
      </c>
      <c r="N815" s="117">
        <v>384675</v>
      </c>
      <c r="O815" s="119">
        <v>-342375</v>
      </c>
      <c r="P815" s="117">
        <v>1.1235487404162103</v>
      </c>
      <c r="Q815" s="117">
        <v>42300</v>
      </c>
      <c r="R815" s="119">
        <v>-37162.5</v>
      </c>
      <c r="S815" s="118">
        <v>572</v>
      </c>
      <c r="T815" s="118">
        <v>0.1993006993006993</v>
      </c>
      <c r="U815" s="117">
        <v>73.951048951048946</v>
      </c>
      <c r="V815" s="90"/>
      <c r="W815" s="90"/>
      <c r="X815" s="90"/>
      <c r="AA815" s="90"/>
      <c r="AB815" s="90"/>
      <c r="AC815" s="90"/>
    </row>
    <row r="816" spans="2:29" x14ac:dyDescent="0.2">
      <c r="B816" s="118" t="s">
        <v>141</v>
      </c>
      <c r="C816" s="118">
        <v>0.62</v>
      </c>
      <c r="D816" s="118">
        <v>35</v>
      </c>
      <c r="E816" s="118">
        <v>2230</v>
      </c>
      <c r="F816" s="118">
        <v>800</v>
      </c>
      <c r="G816" s="118">
        <v>100</v>
      </c>
      <c r="H816" s="118">
        <v>14</v>
      </c>
      <c r="I816" s="118">
        <v>500</v>
      </c>
      <c r="J816" s="118">
        <v>100</v>
      </c>
      <c r="K816" s="118">
        <v>10</v>
      </c>
      <c r="L816" s="118">
        <v>100</v>
      </c>
      <c r="M816" s="117">
        <v>35762.5</v>
      </c>
      <c r="N816" s="117">
        <v>392550</v>
      </c>
      <c r="O816" s="119">
        <v>-356787.5</v>
      </c>
      <c r="P816" s="117">
        <v>1.1002347335598921</v>
      </c>
      <c r="Q816" s="117">
        <v>35762.5</v>
      </c>
      <c r="R816" s="119">
        <v>-43975</v>
      </c>
      <c r="S816" s="118">
        <v>637</v>
      </c>
      <c r="T816" s="118">
        <v>0.22605965463108321</v>
      </c>
      <c r="U816" s="117">
        <v>56.142072213500782</v>
      </c>
      <c r="V816" s="90"/>
      <c r="W816" s="90"/>
      <c r="X816" s="90"/>
      <c r="AA816" s="90"/>
      <c r="AB816" s="90"/>
      <c r="AC816" s="90"/>
    </row>
    <row r="817" spans="2:29" x14ac:dyDescent="0.2">
      <c r="B817" s="118" t="s">
        <v>141</v>
      </c>
      <c r="C817" s="118">
        <v>0.94</v>
      </c>
      <c r="D817" s="118">
        <v>35</v>
      </c>
      <c r="E817" s="118">
        <v>2230</v>
      </c>
      <c r="F817" s="118">
        <v>800</v>
      </c>
      <c r="G817" s="118">
        <v>100</v>
      </c>
      <c r="H817" s="118">
        <v>14</v>
      </c>
      <c r="I817" s="118">
        <v>450</v>
      </c>
      <c r="J817" s="118">
        <v>75</v>
      </c>
      <c r="K817" s="118">
        <v>10</v>
      </c>
      <c r="L817" s="118">
        <v>100</v>
      </c>
      <c r="M817" s="117">
        <v>54250</v>
      </c>
      <c r="N817" s="117">
        <v>438000</v>
      </c>
      <c r="O817" s="119">
        <v>-383750</v>
      </c>
      <c r="P817" s="117">
        <v>1.1413680781758957</v>
      </c>
      <c r="Q817" s="117">
        <v>54250</v>
      </c>
      <c r="R817" s="119">
        <v>-36312.5</v>
      </c>
      <c r="S817" s="118">
        <v>727</v>
      </c>
      <c r="T817" s="118">
        <v>0.24346629986244842</v>
      </c>
      <c r="U817" s="117">
        <v>74.621733149931231</v>
      </c>
      <c r="V817" s="90"/>
      <c r="W817" s="90"/>
      <c r="X817" s="90"/>
      <c r="AA817" s="90"/>
      <c r="AB817" s="90"/>
      <c r="AC817" s="90"/>
    </row>
    <row r="818" spans="2:29" x14ac:dyDescent="0.2">
      <c r="B818" s="118" t="s">
        <v>141</v>
      </c>
      <c r="C818" s="118">
        <v>1.08</v>
      </c>
      <c r="D818" s="118">
        <v>35</v>
      </c>
      <c r="E818" s="118">
        <v>2230</v>
      </c>
      <c r="F818" s="118">
        <v>800</v>
      </c>
      <c r="G818" s="118">
        <v>100</v>
      </c>
      <c r="H818" s="118">
        <v>14</v>
      </c>
      <c r="I818" s="118">
        <v>450</v>
      </c>
      <c r="J818" s="118">
        <v>50</v>
      </c>
      <c r="K818" s="118">
        <v>10</v>
      </c>
      <c r="L818" s="118">
        <v>100</v>
      </c>
      <c r="M818" s="117">
        <v>62725</v>
      </c>
      <c r="N818" s="117">
        <v>488650</v>
      </c>
      <c r="O818" s="119">
        <v>-425925</v>
      </c>
      <c r="P818" s="117">
        <v>1.1472677114515466</v>
      </c>
      <c r="Q818" s="117">
        <v>62725</v>
      </c>
      <c r="R818" s="119">
        <v>-35737.5</v>
      </c>
      <c r="S818" s="118">
        <v>864</v>
      </c>
      <c r="T818" s="118">
        <v>0.25347222222222221</v>
      </c>
      <c r="U818" s="117">
        <v>72.598379629629633</v>
      </c>
      <c r="V818" s="90"/>
      <c r="W818" s="90"/>
      <c r="X818" s="90"/>
      <c r="AA818" s="90"/>
      <c r="AB818" s="90"/>
      <c r="AC818" s="90"/>
    </row>
    <row r="819" spans="2:29" x14ac:dyDescent="0.2">
      <c r="B819" s="118" t="s">
        <v>141</v>
      </c>
      <c r="C819" s="118">
        <v>0.49</v>
      </c>
      <c r="D819" s="118">
        <v>35</v>
      </c>
      <c r="E819" s="118">
        <v>2230</v>
      </c>
      <c r="F819" s="118">
        <v>800</v>
      </c>
      <c r="G819" s="118">
        <v>100</v>
      </c>
      <c r="H819" s="118">
        <v>14</v>
      </c>
      <c r="I819" s="118">
        <v>450</v>
      </c>
      <c r="J819" s="118">
        <v>25</v>
      </c>
      <c r="K819" s="118">
        <v>10</v>
      </c>
      <c r="L819" s="118">
        <v>100</v>
      </c>
      <c r="M819" s="117">
        <v>25325</v>
      </c>
      <c r="N819" s="117">
        <v>528712.5</v>
      </c>
      <c r="O819" s="119">
        <v>-503387.5</v>
      </c>
      <c r="P819" s="117">
        <v>1.0503091554716795</v>
      </c>
      <c r="Q819" s="119">
        <v>25325</v>
      </c>
      <c r="R819" s="119">
        <v>-32400</v>
      </c>
      <c r="S819" s="118">
        <v>1212</v>
      </c>
      <c r="T819" s="118">
        <v>0.27805280528052806</v>
      </c>
      <c r="U819" s="117">
        <v>20.895214521452147</v>
      </c>
      <c r="V819" s="90"/>
      <c r="W819" s="90"/>
      <c r="X819" s="90"/>
      <c r="AA819" s="90"/>
      <c r="AB819" s="90"/>
      <c r="AC819" s="90"/>
    </row>
    <row r="820" spans="2:29" x14ac:dyDescent="0.2">
      <c r="B820" s="118" t="s">
        <v>141</v>
      </c>
      <c r="C820" s="118">
        <v>1.1399999999999999</v>
      </c>
      <c r="D820" s="118">
        <v>35</v>
      </c>
      <c r="E820" s="118">
        <v>2230</v>
      </c>
      <c r="F820" s="118">
        <v>800</v>
      </c>
      <c r="G820" s="118">
        <v>100</v>
      </c>
      <c r="H820" s="118">
        <v>14</v>
      </c>
      <c r="I820" s="118">
        <v>450</v>
      </c>
      <c r="J820" s="118">
        <v>200</v>
      </c>
      <c r="K820" s="118">
        <v>10</v>
      </c>
      <c r="L820" s="118">
        <v>100</v>
      </c>
      <c r="M820" s="117">
        <v>66237.5</v>
      </c>
      <c r="N820" s="117">
        <v>357562.5</v>
      </c>
      <c r="O820" s="119">
        <v>-291325</v>
      </c>
      <c r="P820" s="117">
        <v>1.2273663434308761</v>
      </c>
      <c r="Q820" s="117">
        <v>66237.5</v>
      </c>
      <c r="R820" s="119">
        <v>-41675</v>
      </c>
      <c r="S820" s="118">
        <v>477</v>
      </c>
      <c r="T820" s="118">
        <v>0.21383647798742139</v>
      </c>
      <c r="U820" s="117">
        <v>138.86268343815513</v>
      </c>
      <c r="V820" s="90"/>
      <c r="W820" s="90"/>
      <c r="X820" s="90"/>
      <c r="AA820" s="90"/>
      <c r="AB820" s="90"/>
      <c r="AC820" s="90"/>
    </row>
    <row r="821" spans="2:29" x14ac:dyDescent="0.2">
      <c r="B821" s="118" t="s">
        <v>141</v>
      </c>
      <c r="C821" s="118">
        <v>0.86</v>
      </c>
      <c r="D821" s="118">
        <v>35</v>
      </c>
      <c r="E821" s="118">
        <v>2230</v>
      </c>
      <c r="F821" s="118">
        <v>800</v>
      </c>
      <c r="G821" s="118">
        <v>100</v>
      </c>
      <c r="H821" s="118">
        <v>14</v>
      </c>
      <c r="I821" s="118">
        <v>450</v>
      </c>
      <c r="J821" s="118">
        <v>175</v>
      </c>
      <c r="K821" s="118">
        <v>10</v>
      </c>
      <c r="L821" s="118">
        <v>100</v>
      </c>
      <c r="M821" s="117">
        <v>50225</v>
      </c>
      <c r="N821" s="117">
        <v>359487.5</v>
      </c>
      <c r="O821" s="119">
        <v>-309262.5</v>
      </c>
      <c r="P821" s="117">
        <v>1.1624024897942686</v>
      </c>
      <c r="Q821" s="117">
        <v>50225</v>
      </c>
      <c r="R821" s="119">
        <v>-41900</v>
      </c>
      <c r="S821" s="118">
        <v>507</v>
      </c>
      <c r="T821" s="118">
        <v>0.21696252465483234</v>
      </c>
      <c r="U821" s="117">
        <v>99.063116370808672</v>
      </c>
      <c r="V821" s="90"/>
      <c r="W821" s="90"/>
      <c r="X821" s="90"/>
      <c r="AA821" s="90"/>
      <c r="AB821" s="90"/>
      <c r="AC821" s="90"/>
    </row>
    <row r="822" spans="2:29" x14ac:dyDescent="0.2">
      <c r="B822" s="118" t="s">
        <v>141</v>
      </c>
      <c r="C822" s="118">
        <v>1</v>
      </c>
      <c r="D822" s="118">
        <v>35</v>
      </c>
      <c r="E822" s="118">
        <v>2230</v>
      </c>
      <c r="F822" s="118">
        <v>800</v>
      </c>
      <c r="G822" s="118">
        <v>100</v>
      </c>
      <c r="H822" s="118">
        <v>14</v>
      </c>
      <c r="I822" s="118">
        <v>450</v>
      </c>
      <c r="J822" s="118">
        <v>150</v>
      </c>
      <c r="K822" s="118">
        <v>10</v>
      </c>
      <c r="L822" s="118">
        <v>100</v>
      </c>
      <c r="M822" s="117">
        <v>60412.5</v>
      </c>
      <c r="N822" s="117">
        <v>382237.5</v>
      </c>
      <c r="O822" s="119">
        <v>-321825</v>
      </c>
      <c r="P822" s="117">
        <v>1.1877184805406664</v>
      </c>
      <c r="Q822" s="117">
        <v>60412.5</v>
      </c>
      <c r="R822" s="119">
        <v>-39237.5</v>
      </c>
      <c r="S822" s="118">
        <v>529</v>
      </c>
      <c r="T822" s="118">
        <v>0.21361058601134217</v>
      </c>
      <c r="U822" s="117">
        <v>114.20132325141778</v>
      </c>
      <c r="V822" s="90"/>
      <c r="W822" s="90"/>
      <c r="X822" s="90"/>
      <c r="AA822" s="90"/>
      <c r="AB822" s="90"/>
      <c r="AC822" s="90"/>
    </row>
    <row r="823" spans="2:29" x14ac:dyDescent="0.2">
      <c r="B823" s="118" t="s">
        <v>141</v>
      </c>
      <c r="C823" s="118">
        <v>0.77</v>
      </c>
      <c r="D823" s="118">
        <v>35</v>
      </c>
      <c r="E823" s="118">
        <v>2230</v>
      </c>
      <c r="F823" s="118">
        <v>800</v>
      </c>
      <c r="G823" s="118">
        <v>100</v>
      </c>
      <c r="H823" s="118">
        <v>14</v>
      </c>
      <c r="I823" s="118">
        <v>450</v>
      </c>
      <c r="J823" s="118">
        <v>125</v>
      </c>
      <c r="K823" s="118">
        <v>10</v>
      </c>
      <c r="L823" s="118">
        <v>100</v>
      </c>
      <c r="M823" s="117">
        <v>45887.5</v>
      </c>
      <c r="N823" s="117">
        <v>391075</v>
      </c>
      <c r="O823" s="119">
        <v>-345187.5</v>
      </c>
      <c r="P823" s="117">
        <v>1.1329349990946949</v>
      </c>
      <c r="Q823" s="117">
        <v>45887.5</v>
      </c>
      <c r="R823" s="119">
        <v>-36462.5</v>
      </c>
      <c r="S823" s="118">
        <v>574</v>
      </c>
      <c r="T823" s="118">
        <v>0.21080139372822299</v>
      </c>
      <c r="U823" s="117">
        <v>79.943379790940767</v>
      </c>
      <c r="V823" s="90"/>
      <c r="W823" s="90"/>
      <c r="X823" s="90"/>
      <c r="AA823" s="90"/>
      <c r="AB823" s="90"/>
      <c r="AC823" s="90"/>
    </row>
    <row r="824" spans="2:29" x14ac:dyDescent="0.2">
      <c r="B824" s="118" t="s">
        <v>141</v>
      </c>
      <c r="C824" s="118">
        <v>0.69</v>
      </c>
      <c r="D824" s="118">
        <v>35</v>
      </c>
      <c r="E824" s="118">
        <v>2230</v>
      </c>
      <c r="F824" s="118">
        <v>800</v>
      </c>
      <c r="G824" s="118">
        <v>100</v>
      </c>
      <c r="H824" s="118">
        <v>14</v>
      </c>
      <c r="I824" s="118">
        <v>450</v>
      </c>
      <c r="J824" s="118">
        <v>100</v>
      </c>
      <c r="K824" s="118">
        <v>10</v>
      </c>
      <c r="L824" s="118">
        <v>100</v>
      </c>
      <c r="M824" s="117">
        <v>40700</v>
      </c>
      <c r="N824" s="117">
        <v>401462.5</v>
      </c>
      <c r="O824" s="119">
        <v>-360762.5</v>
      </c>
      <c r="P824" s="117">
        <v>1.1128166037212848</v>
      </c>
      <c r="Q824" s="117">
        <v>40700</v>
      </c>
      <c r="R824" s="119">
        <v>-42837.5</v>
      </c>
      <c r="S824" s="118">
        <v>638</v>
      </c>
      <c r="T824" s="118">
        <v>0.2335423197492163</v>
      </c>
      <c r="U824" s="117">
        <v>63.793103448275865</v>
      </c>
      <c r="V824" s="90"/>
      <c r="W824" s="90"/>
      <c r="X824" s="90"/>
      <c r="AA824" s="90"/>
      <c r="AB824" s="90"/>
      <c r="AC824" s="90"/>
    </row>
    <row r="825" spans="2:29" x14ac:dyDescent="0.2">
      <c r="B825" s="118" t="s">
        <v>141</v>
      </c>
      <c r="C825" s="118">
        <v>0.89</v>
      </c>
      <c r="D825" s="118">
        <v>35</v>
      </c>
      <c r="E825" s="118">
        <v>2230</v>
      </c>
      <c r="F825" s="118">
        <v>800</v>
      </c>
      <c r="G825" s="118">
        <v>100</v>
      </c>
      <c r="H825" s="118">
        <v>14</v>
      </c>
      <c r="I825" s="118">
        <v>400</v>
      </c>
      <c r="J825" s="118">
        <v>75</v>
      </c>
      <c r="K825" s="118">
        <v>10</v>
      </c>
      <c r="L825" s="118">
        <v>100</v>
      </c>
      <c r="M825" s="117">
        <v>51687.5</v>
      </c>
      <c r="N825" s="117">
        <v>446825</v>
      </c>
      <c r="O825" s="119">
        <v>-395137.5</v>
      </c>
      <c r="P825" s="117">
        <v>1.1308088956375946</v>
      </c>
      <c r="Q825" s="117">
        <v>51687.5</v>
      </c>
      <c r="R825" s="119">
        <v>-41112.5</v>
      </c>
      <c r="S825" s="118">
        <v>728</v>
      </c>
      <c r="T825" s="118">
        <v>0.25</v>
      </c>
      <c r="U825" s="117">
        <v>70.999313186813183</v>
      </c>
      <c r="V825" s="90"/>
      <c r="W825" s="90"/>
      <c r="X825" s="90"/>
      <c r="AA825" s="90"/>
      <c r="AB825" s="90"/>
      <c r="AC825" s="90"/>
    </row>
    <row r="826" spans="2:29" x14ac:dyDescent="0.2">
      <c r="B826" s="118" t="s">
        <v>141</v>
      </c>
      <c r="C826" s="118">
        <v>0.88</v>
      </c>
      <c r="D826" s="118">
        <v>35</v>
      </c>
      <c r="E826" s="118">
        <v>2230</v>
      </c>
      <c r="F826" s="118">
        <v>800</v>
      </c>
      <c r="G826" s="118">
        <v>100</v>
      </c>
      <c r="H826" s="118">
        <v>14</v>
      </c>
      <c r="I826" s="118">
        <v>400</v>
      </c>
      <c r="J826" s="118">
        <v>50</v>
      </c>
      <c r="K826" s="118">
        <v>10</v>
      </c>
      <c r="L826" s="118">
        <v>100</v>
      </c>
      <c r="M826" s="117">
        <v>51062.5</v>
      </c>
      <c r="N826" s="117">
        <v>495900</v>
      </c>
      <c r="O826" s="119">
        <v>-444837.5</v>
      </c>
      <c r="P826" s="117">
        <v>1.1147891083822745</v>
      </c>
      <c r="Q826" s="117">
        <v>51062.5</v>
      </c>
      <c r="R826" s="119">
        <v>-40887.5</v>
      </c>
      <c r="S826" s="118">
        <v>874</v>
      </c>
      <c r="T826" s="118">
        <v>0.2585812356979405</v>
      </c>
      <c r="U826" s="117">
        <v>58.423913043478258</v>
      </c>
      <c r="V826" s="90"/>
      <c r="W826" s="90"/>
      <c r="X826" s="90"/>
      <c r="AA826" s="90"/>
      <c r="AB826" s="90"/>
      <c r="AC826" s="90"/>
    </row>
    <row r="827" spans="2:29" x14ac:dyDescent="0.2">
      <c r="B827" s="118" t="s">
        <v>141</v>
      </c>
      <c r="C827" s="118">
        <v>0.25</v>
      </c>
      <c r="D827" s="118">
        <v>35</v>
      </c>
      <c r="E827" s="118">
        <v>2230</v>
      </c>
      <c r="F827" s="118">
        <v>800</v>
      </c>
      <c r="G827" s="118">
        <v>100</v>
      </c>
      <c r="H827" s="118">
        <v>14</v>
      </c>
      <c r="I827" s="118">
        <v>400</v>
      </c>
      <c r="J827" s="118">
        <v>25</v>
      </c>
      <c r="K827" s="118">
        <v>10</v>
      </c>
      <c r="L827" s="118">
        <v>100</v>
      </c>
      <c r="M827" s="117">
        <v>12887.5</v>
      </c>
      <c r="N827" s="117">
        <v>534575</v>
      </c>
      <c r="O827" s="119">
        <v>-521687.5</v>
      </c>
      <c r="P827" s="117">
        <v>1.0247034862824966</v>
      </c>
      <c r="Q827" s="119">
        <v>12887.5</v>
      </c>
      <c r="R827" s="119">
        <v>-34912.5</v>
      </c>
      <c r="S827" s="118">
        <v>1220</v>
      </c>
      <c r="T827" s="118">
        <v>0.28114754098360656</v>
      </c>
      <c r="U827" s="117">
        <v>10.563524590163935</v>
      </c>
      <c r="V827" s="90"/>
      <c r="W827" s="90"/>
      <c r="X827" s="90"/>
      <c r="AA827" s="90"/>
      <c r="AB827" s="90"/>
      <c r="AC827" s="90"/>
    </row>
    <row r="828" spans="2:29" x14ac:dyDescent="0.2">
      <c r="B828" s="118" t="s">
        <v>141</v>
      </c>
      <c r="C828" s="118">
        <v>1.08</v>
      </c>
      <c r="D828" s="118">
        <v>35</v>
      </c>
      <c r="E828" s="118">
        <v>2230</v>
      </c>
      <c r="F828" s="118">
        <v>800</v>
      </c>
      <c r="G828" s="118">
        <v>100</v>
      </c>
      <c r="H828" s="118">
        <v>14</v>
      </c>
      <c r="I828" s="118">
        <v>400</v>
      </c>
      <c r="J828" s="118">
        <v>200</v>
      </c>
      <c r="K828" s="118">
        <v>10</v>
      </c>
      <c r="L828" s="118">
        <v>100</v>
      </c>
      <c r="M828" s="117">
        <v>63025</v>
      </c>
      <c r="N828" s="117">
        <v>364137.5</v>
      </c>
      <c r="O828" s="119">
        <v>-301112.5</v>
      </c>
      <c r="P828" s="117">
        <v>1.2093071526422849</v>
      </c>
      <c r="Q828" s="117">
        <v>63025</v>
      </c>
      <c r="R828" s="119">
        <v>-41800</v>
      </c>
      <c r="S828" s="118">
        <v>480</v>
      </c>
      <c r="T828" s="118">
        <v>0.22500000000000001</v>
      </c>
      <c r="U828" s="117">
        <v>131.30208333333334</v>
      </c>
      <c r="V828" s="90"/>
      <c r="W828" s="90"/>
      <c r="X828" s="90"/>
      <c r="AA828" s="90"/>
      <c r="AB828" s="90"/>
      <c r="AC828" s="90"/>
    </row>
    <row r="829" spans="2:29" x14ac:dyDescent="0.2">
      <c r="B829" s="118" t="s">
        <v>141</v>
      </c>
      <c r="C829" s="118">
        <v>0.8</v>
      </c>
      <c r="D829" s="118">
        <v>35</v>
      </c>
      <c r="E829" s="118">
        <v>2230</v>
      </c>
      <c r="F829" s="118">
        <v>800</v>
      </c>
      <c r="G829" s="118">
        <v>100</v>
      </c>
      <c r="H829" s="118">
        <v>14</v>
      </c>
      <c r="I829" s="118">
        <v>400</v>
      </c>
      <c r="J829" s="118">
        <v>175</v>
      </c>
      <c r="K829" s="118">
        <v>10</v>
      </c>
      <c r="L829" s="118">
        <v>100</v>
      </c>
      <c r="M829" s="117">
        <v>47137.5</v>
      </c>
      <c r="N829" s="117">
        <v>366062.5</v>
      </c>
      <c r="O829" s="119">
        <v>-318925</v>
      </c>
      <c r="P829" s="117">
        <v>1.1478012071803716</v>
      </c>
      <c r="Q829" s="117">
        <v>47137.5</v>
      </c>
      <c r="R829" s="119">
        <v>-41862.5</v>
      </c>
      <c r="S829" s="118">
        <v>509</v>
      </c>
      <c r="T829" s="118">
        <v>0.22789783889980353</v>
      </c>
      <c r="U829" s="117">
        <v>92.60805500982319</v>
      </c>
      <c r="V829" s="90"/>
      <c r="W829" s="90"/>
      <c r="X829" s="90"/>
      <c r="AA829" s="90"/>
      <c r="AB829" s="90"/>
      <c r="AC829" s="90"/>
    </row>
    <row r="830" spans="2:29" x14ac:dyDescent="0.2">
      <c r="B830" s="118" t="s">
        <v>141</v>
      </c>
      <c r="C830" s="118">
        <v>0.93</v>
      </c>
      <c r="D830" s="118">
        <v>35</v>
      </c>
      <c r="E830" s="118">
        <v>2230</v>
      </c>
      <c r="F830" s="118">
        <v>800</v>
      </c>
      <c r="G830" s="118">
        <v>100</v>
      </c>
      <c r="H830" s="118">
        <v>14</v>
      </c>
      <c r="I830" s="118">
        <v>400</v>
      </c>
      <c r="J830" s="118">
        <v>150</v>
      </c>
      <c r="K830" s="118">
        <v>10</v>
      </c>
      <c r="L830" s="118">
        <v>100</v>
      </c>
      <c r="M830" s="117">
        <v>56537.5</v>
      </c>
      <c r="N830" s="117">
        <v>389062.5</v>
      </c>
      <c r="O830" s="119">
        <v>-332525</v>
      </c>
      <c r="P830" s="117">
        <v>1.1700248101646493</v>
      </c>
      <c r="Q830" s="117">
        <v>56537.5</v>
      </c>
      <c r="R830" s="119">
        <v>-40450</v>
      </c>
      <c r="S830" s="118">
        <v>531</v>
      </c>
      <c r="T830" s="118">
        <v>0.22410546139359699</v>
      </c>
      <c r="U830" s="117">
        <v>106.47363465160075</v>
      </c>
      <c r="V830" s="90"/>
      <c r="W830" s="90"/>
      <c r="X830" s="90"/>
      <c r="AA830" s="90"/>
      <c r="AB830" s="90"/>
      <c r="AC830" s="90"/>
    </row>
    <row r="831" spans="2:29" x14ac:dyDescent="0.2">
      <c r="B831" s="118" t="s">
        <v>141</v>
      </c>
      <c r="C831" s="118">
        <v>0.71</v>
      </c>
      <c r="D831" s="118">
        <v>35</v>
      </c>
      <c r="E831" s="118">
        <v>2230</v>
      </c>
      <c r="F831" s="118">
        <v>800</v>
      </c>
      <c r="G831" s="118">
        <v>100</v>
      </c>
      <c r="H831" s="118">
        <v>14</v>
      </c>
      <c r="I831" s="118">
        <v>400</v>
      </c>
      <c r="J831" s="118">
        <v>125</v>
      </c>
      <c r="K831" s="118">
        <v>10</v>
      </c>
      <c r="L831" s="118">
        <v>100</v>
      </c>
      <c r="M831" s="117">
        <v>42375</v>
      </c>
      <c r="N831" s="117">
        <v>398400</v>
      </c>
      <c r="O831" s="119">
        <v>-356025</v>
      </c>
      <c r="P831" s="117">
        <v>1.1190225405519276</v>
      </c>
      <c r="Q831" s="117">
        <v>42375</v>
      </c>
      <c r="R831" s="119">
        <v>-41200</v>
      </c>
      <c r="S831" s="118">
        <v>576</v>
      </c>
      <c r="T831" s="118">
        <v>0.21875</v>
      </c>
      <c r="U831" s="117">
        <v>73.567708333333329</v>
      </c>
      <c r="V831" s="90"/>
      <c r="W831" s="90"/>
      <c r="X831" s="90"/>
      <c r="AA831" s="90"/>
      <c r="AB831" s="90"/>
      <c r="AC831" s="90"/>
    </row>
    <row r="832" spans="2:29" x14ac:dyDescent="0.2">
      <c r="B832" s="118" t="s">
        <v>141</v>
      </c>
      <c r="C832" s="118">
        <v>0.66</v>
      </c>
      <c r="D832" s="118">
        <v>35</v>
      </c>
      <c r="E832" s="118">
        <v>2230</v>
      </c>
      <c r="F832" s="118">
        <v>800</v>
      </c>
      <c r="G832" s="118">
        <v>100</v>
      </c>
      <c r="H832" s="118">
        <v>14</v>
      </c>
      <c r="I832" s="118">
        <v>400</v>
      </c>
      <c r="J832" s="118">
        <v>100</v>
      </c>
      <c r="K832" s="118">
        <v>10</v>
      </c>
      <c r="L832" s="118">
        <v>100</v>
      </c>
      <c r="M832" s="117">
        <v>38750</v>
      </c>
      <c r="N832" s="117">
        <v>410550</v>
      </c>
      <c r="O832" s="119">
        <v>-371800</v>
      </c>
      <c r="P832" s="117">
        <v>1.1042227003765466</v>
      </c>
      <c r="Q832" s="117">
        <v>38750</v>
      </c>
      <c r="R832" s="119">
        <v>-46975</v>
      </c>
      <c r="S832" s="118">
        <v>639</v>
      </c>
      <c r="T832" s="118">
        <v>0.24100156494522693</v>
      </c>
      <c r="U832" s="117">
        <v>60.641627543035995</v>
      </c>
      <c r="V832" s="90"/>
      <c r="W832" s="90"/>
      <c r="X832" s="90"/>
      <c r="AA832" s="90"/>
      <c r="AB832" s="90"/>
      <c r="AC832" s="90"/>
    </row>
    <row r="833" spans="2:29" x14ac:dyDescent="0.2">
      <c r="B833" s="118" t="s">
        <v>141</v>
      </c>
      <c r="C833" s="118">
        <v>1.02</v>
      </c>
      <c r="D833" s="118">
        <v>35</v>
      </c>
      <c r="E833" s="118">
        <v>2230</v>
      </c>
      <c r="F833" s="118">
        <v>800</v>
      </c>
      <c r="G833" s="118">
        <v>100</v>
      </c>
      <c r="H833" s="118">
        <v>14</v>
      </c>
      <c r="I833" s="118">
        <v>350</v>
      </c>
      <c r="J833" s="118">
        <v>75</v>
      </c>
      <c r="K833" s="118">
        <v>10</v>
      </c>
      <c r="L833" s="118">
        <v>100</v>
      </c>
      <c r="M833" s="117">
        <v>59837.5</v>
      </c>
      <c r="N833" s="117">
        <v>449550</v>
      </c>
      <c r="O833" s="119">
        <v>-389712.5</v>
      </c>
      <c r="P833" s="117">
        <v>1.1535426756904128</v>
      </c>
      <c r="Q833" s="117">
        <v>59837.5</v>
      </c>
      <c r="R833" s="119">
        <v>-43212.5</v>
      </c>
      <c r="S833" s="118">
        <v>734</v>
      </c>
      <c r="T833" s="118">
        <v>0.25068119891008173</v>
      </c>
      <c r="U833" s="117">
        <v>81.522479564032693</v>
      </c>
      <c r="V833" s="90"/>
      <c r="W833" s="90"/>
      <c r="X833" s="90"/>
      <c r="AA833" s="90"/>
      <c r="AB833" s="90"/>
      <c r="AC833" s="90"/>
    </row>
    <row r="834" spans="2:29" x14ac:dyDescent="0.2">
      <c r="B834" s="118" t="s">
        <v>141</v>
      </c>
      <c r="C834" s="118">
        <v>1.1499999999999999</v>
      </c>
      <c r="D834" s="118">
        <v>35</v>
      </c>
      <c r="E834" s="118">
        <v>2230</v>
      </c>
      <c r="F834" s="118">
        <v>800</v>
      </c>
      <c r="G834" s="118">
        <v>100</v>
      </c>
      <c r="H834" s="118">
        <v>14</v>
      </c>
      <c r="I834" s="118">
        <v>350</v>
      </c>
      <c r="J834" s="118">
        <v>50</v>
      </c>
      <c r="K834" s="118">
        <v>10</v>
      </c>
      <c r="L834" s="118">
        <v>100</v>
      </c>
      <c r="M834" s="117">
        <v>66475</v>
      </c>
      <c r="N834" s="117">
        <v>501062.5</v>
      </c>
      <c r="O834" s="119">
        <v>-434587.5</v>
      </c>
      <c r="P834" s="117">
        <v>1.1529611413121639</v>
      </c>
      <c r="Q834" s="117">
        <v>66475</v>
      </c>
      <c r="R834" s="119">
        <v>-40812.5</v>
      </c>
      <c r="S834" s="118">
        <v>873</v>
      </c>
      <c r="T834" s="118">
        <v>0.26575028636884307</v>
      </c>
      <c r="U834" s="117">
        <v>76.145475372279492</v>
      </c>
      <c r="V834" s="90"/>
      <c r="W834" s="90"/>
      <c r="X834" s="90"/>
      <c r="AA834" s="90"/>
      <c r="AB834" s="90"/>
      <c r="AC834" s="90"/>
    </row>
    <row r="835" spans="2:29" x14ac:dyDescent="0.2">
      <c r="B835" s="118" t="s">
        <v>141</v>
      </c>
      <c r="C835" s="118">
        <v>0.53</v>
      </c>
      <c r="D835" s="118">
        <v>35</v>
      </c>
      <c r="E835" s="118">
        <v>2230</v>
      </c>
      <c r="F835" s="118">
        <v>800</v>
      </c>
      <c r="G835" s="118">
        <v>100</v>
      </c>
      <c r="H835" s="118">
        <v>14</v>
      </c>
      <c r="I835" s="118">
        <v>350</v>
      </c>
      <c r="J835" s="118">
        <v>25</v>
      </c>
      <c r="K835" s="118">
        <v>10</v>
      </c>
      <c r="L835" s="118">
        <v>100</v>
      </c>
      <c r="M835" s="117">
        <v>27425</v>
      </c>
      <c r="N835" s="117">
        <v>541462.5</v>
      </c>
      <c r="O835" s="119">
        <v>-514037.5</v>
      </c>
      <c r="P835" s="117">
        <v>1.0533521387058338</v>
      </c>
      <c r="Q835" s="117">
        <v>27425</v>
      </c>
      <c r="R835" s="119">
        <v>-34212.5</v>
      </c>
      <c r="S835" s="118">
        <v>1221</v>
      </c>
      <c r="T835" s="118">
        <v>0.28501228501228504</v>
      </c>
      <c r="U835" s="117">
        <v>22.461097461097459</v>
      </c>
      <c r="V835" s="90"/>
      <c r="W835" s="90"/>
      <c r="X835" s="90"/>
      <c r="AA835" s="90"/>
      <c r="AB835" s="90"/>
      <c r="AC835" s="90"/>
    </row>
    <row r="836" spans="2:29" x14ac:dyDescent="0.2">
      <c r="B836" s="118" t="s">
        <v>141</v>
      </c>
      <c r="C836" s="118">
        <v>1.24</v>
      </c>
      <c r="D836" s="118">
        <v>35</v>
      </c>
      <c r="E836" s="118">
        <v>2230</v>
      </c>
      <c r="F836" s="118">
        <v>800</v>
      </c>
      <c r="G836" s="118">
        <v>100</v>
      </c>
      <c r="H836" s="118">
        <v>14</v>
      </c>
      <c r="I836" s="118">
        <v>350</v>
      </c>
      <c r="J836" s="118">
        <v>200</v>
      </c>
      <c r="K836" s="118">
        <v>10</v>
      </c>
      <c r="L836" s="118">
        <v>100</v>
      </c>
      <c r="M836" s="117">
        <v>73600</v>
      </c>
      <c r="N836" s="117">
        <v>371075</v>
      </c>
      <c r="O836" s="119">
        <v>-297475</v>
      </c>
      <c r="P836" s="117">
        <v>1.2474157492226237</v>
      </c>
      <c r="Q836" s="117">
        <v>73600</v>
      </c>
      <c r="R836" s="119">
        <v>-41287.5</v>
      </c>
      <c r="S836" s="118">
        <v>490</v>
      </c>
      <c r="T836" s="118">
        <v>0.22244897959183674</v>
      </c>
      <c r="U836" s="117">
        <v>150.20408163265307</v>
      </c>
      <c r="V836" s="90"/>
      <c r="W836" s="90"/>
      <c r="X836" s="90"/>
      <c r="AA836" s="90"/>
      <c r="AB836" s="90"/>
      <c r="AC836" s="90"/>
    </row>
    <row r="837" spans="2:29" x14ac:dyDescent="0.2">
      <c r="B837" s="118" t="s">
        <v>141</v>
      </c>
      <c r="C837" s="118">
        <v>0.98</v>
      </c>
      <c r="D837" s="118">
        <v>35</v>
      </c>
      <c r="E837" s="118">
        <v>2230</v>
      </c>
      <c r="F837" s="118">
        <v>800</v>
      </c>
      <c r="G837" s="118">
        <v>100</v>
      </c>
      <c r="H837" s="118">
        <v>14</v>
      </c>
      <c r="I837" s="118">
        <v>350</v>
      </c>
      <c r="J837" s="118">
        <v>175</v>
      </c>
      <c r="K837" s="118">
        <v>10</v>
      </c>
      <c r="L837" s="118">
        <v>100</v>
      </c>
      <c r="M837" s="117">
        <v>58000</v>
      </c>
      <c r="N837" s="117">
        <v>372562.5</v>
      </c>
      <c r="O837" s="119">
        <v>-314562.5</v>
      </c>
      <c r="P837" s="117">
        <v>1.1843830717266044</v>
      </c>
      <c r="Q837" s="117">
        <v>58000</v>
      </c>
      <c r="R837" s="119">
        <v>-41062.5</v>
      </c>
      <c r="S837" s="118">
        <v>518</v>
      </c>
      <c r="T837" s="118">
        <v>0.22586872586872586</v>
      </c>
      <c r="U837" s="117">
        <v>111.96911196911196</v>
      </c>
      <c r="V837" s="90"/>
      <c r="W837" s="90"/>
      <c r="X837" s="90"/>
      <c r="AA837" s="90"/>
      <c r="AB837" s="90"/>
      <c r="AC837" s="90"/>
    </row>
    <row r="838" spans="2:29" x14ac:dyDescent="0.2">
      <c r="B838" s="118" t="s">
        <v>141</v>
      </c>
      <c r="C838" s="118">
        <v>1.0900000000000001</v>
      </c>
      <c r="D838" s="118">
        <v>35</v>
      </c>
      <c r="E838" s="118">
        <v>2230</v>
      </c>
      <c r="F838" s="118">
        <v>800</v>
      </c>
      <c r="G838" s="118">
        <v>100</v>
      </c>
      <c r="H838" s="118">
        <v>14</v>
      </c>
      <c r="I838" s="118">
        <v>350</v>
      </c>
      <c r="J838" s="118">
        <v>150</v>
      </c>
      <c r="K838" s="118">
        <v>10</v>
      </c>
      <c r="L838" s="118">
        <v>100</v>
      </c>
      <c r="M838" s="117">
        <v>66512.5</v>
      </c>
      <c r="N838" s="117">
        <v>393550</v>
      </c>
      <c r="O838" s="119">
        <v>-327037.5</v>
      </c>
      <c r="P838" s="117">
        <v>1.2033788174139051</v>
      </c>
      <c r="Q838" s="117">
        <v>66512.5</v>
      </c>
      <c r="R838" s="119">
        <v>-40362.5</v>
      </c>
      <c r="S838" s="118">
        <v>541</v>
      </c>
      <c r="T838" s="118">
        <v>0.22181146025878004</v>
      </c>
      <c r="U838" s="117">
        <v>122.94362292051756</v>
      </c>
      <c r="V838" s="90"/>
      <c r="W838" s="90"/>
      <c r="X838" s="90"/>
      <c r="AA838" s="90"/>
      <c r="AB838" s="90"/>
      <c r="AC838" s="90"/>
    </row>
    <row r="839" spans="2:29" x14ac:dyDescent="0.2">
      <c r="B839" s="118" t="s">
        <v>141</v>
      </c>
      <c r="C839" s="118">
        <v>0.85</v>
      </c>
      <c r="D839" s="118">
        <v>35</v>
      </c>
      <c r="E839" s="118">
        <v>2230</v>
      </c>
      <c r="F839" s="118">
        <v>800</v>
      </c>
      <c r="G839" s="118">
        <v>100</v>
      </c>
      <c r="H839" s="118">
        <v>14</v>
      </c>
      <c r="I839" s="118">
        <v>350</v>
      </c>
      <c r="J839" s="118">
        <v>125</v>
      </c>
      <c r="K839" s="118">
        <v>10</v>
      </c>
      <c r="L839" s="118">
        <v>100</v>
      </c>
      <c r="M839" s="117">
        <v>51262.5</v>
      </c>
      <c r="N839" s="117">
        <v>403612.5</v>
      </c>
      <c r="O839" s="119">
        <v>-352350</v>
      </c>
      <c r="P839" s="117">
        <v>1.1454874414644529</v>
      </c>
      <c r="Q839" s="117">
        <v>51262.5</v>
      </c>
      <c r="R839" s="119">
        <v>-42875</v>
      </c>
      <c r="S839" s="118">
        <v>588</v>
      </c>
      <c r="T839" s="118">
        <v>0.21428571428571427</v>
      </c>
      <c r="U839" s="117">
        <v>87.181122448979593</v>
      </c>
      <c r="V839" s="90"/>
      <c r="W839" s="90"/>
      <c r="X839" s="90"/>
      <c r="AA839" s="90"/>
      <c r="AB839" s="90"/>
      <c r="AC839" s="90"/>
    </row>
    <row r="840" spans="2:29" x14ac:dyDescent="0.2">
      <c r="B840" s="118" t="s">
        <v>141</v>
      </c>
      <c r="C840" s="118">
        <v>0.74</v>
      </c>
      <c r="D840" s="118">
        <v>35</v>
      </c>
      <c r="E840" s="118">
        <v>2230</v>
      </c>
      <c r="F840" s="118">
        <v>800</v>
      </c>
      <c r="G840" s="118">
        <v>100</v>
      </c>
      <c r="H840" s="118">
        <v>14</v>
      </c>
      <c r="I840" s="118">
        <v>350</v>
      </c>
      <c r="J840" s="118">
        <v>100</v>
      </c>
      <c r="K840" s="118">
        <v>10</v>
      </c>
      <c r="L840" s="118">
        <v>100</v>
      </c>
      <c r="M840" s="117">
        <v>43962.5</v>
      </c>
      <c r="N840" s="117">
        <v>412550</v>
      </c>
      <c r="O840" s="119">
        <v>-368587.5</v>
      </c>
      <c r="P840" s="117">
        <v>1.1192728999219996</v>
      </c>
      <c r="Q840" s="117">
        <v>43962.5</v>
      </c>
      <c r="R840" s="119">
        <v>-49712.5</v>
      </c>
      <c r="S840" s="118">
        <v>652</v>
      </c>
      <c r="T840" s="118">
        <v>0.2392638036809816</v>
      </c>
      <c r="U840" s="117">
        <v>67.427147239263803</v>
      </c>
      <c r="V840" s="90"/>
      <c r="W840" s="90"/>
      <c r="X840" s="90"/>
      <c r="AA840" s="90"/>
      <c r="AB840" s="90"/>
      <c r="AC840" s="90"/>
    </row>
    <row r="841" spans="2:29" x14ac:dyDescent="0.2">
      <c r="B841" s="118" t="s">
        <v>141</v>
      </c>
      <c r="C841" s="118">
        <v>1.06</v>
      </c>
      <c r="D841" s="118">
        <v>35</v>
      </c>
      <c r="E841" s="118">
        <v>2230</v>
      </c>
      <c r="F841" s="118">
        <v>800</v>
      </c>
      <c r="G841" s="118">
        <v>100</v>
      </c>
      <c r="H841" s="118">
        <v>14</v>
      </c>
      <c r="I841" s="118">
        <v>300</v>
      </c>
      <c r="J841" s="118">
        <v>75</v>
      </c>
      <c r="K841" s="118">
        <v>10</v>
      </c>
      <c r="L841" s="118">
        <v>100</v>
      </c>
      <c r="M841" s="117">
        <v>62512.5</v>
      </c>
      <c r="N841" s="117">
        <v>459212.5</v>
      </c>
      <c r="O841" s="119">
        <v>-396700</v>
      </c>
      <c r="P841" s="117">
        <v>1.1575812956894378</v>
      </c>
      <c r="Q841" s="117">
        <v>62512.5</v>
      </c>
      <c r="R841" s="119">
        <v>-39837.5</v>
      </c>
      <c r="S841" s="118">
        <v>749</v>
      </c>
      <c r="T841" s="118">
        <v>0.25634178905206945</v>
      </c>
      <c r="U841" s="117">
        <v>83.461281708945265</v>
      </c>
      <c r="V841" s="90"/>
      <c r="W841" s="90"/>
      <c r="X841" s="90"/>
      <c r="AA841" s="90"/>
      <c r="AB841" s="90"/>
      <c r="AC841" s="90"/>
    </row>
    <row r="842" spans="2:29" x14ac:dyDescent="0.2">
      <c r="B842" s="118" t="s">
        <v>141</v>
      </c>
      <c r="C842" s="118">
        <v>1.22</v>
      </c>
      <c r="D842" s="118">
        <v>35</v>
      </c>
      <c r="E842" s="118">
        <v>2230</v>
      </c>
      <c r="F842" s="118">
        <v>800</v>
      </c>
      <c r="G842" s="118">
        <v>100</v>
      </c>
      <c r="H842" s="118">
        <v>14</v>
      </c>
      <c r="I842" s="118">
        <v>300</v>
      </c>
      <c r="J842" s="118">
        <v>50</v>
      </c>
      <c r="K842" s="118">
        <v>10</v>
      </c>
      <c r="L842" s="118">
        <v>100</v>
      </c>
      <c r="M842" s="117">
        <v>71475</v>
      </c>
      <c r="N842" s="117">
        <v>508825</v>
      </c>
      <c r="O842" s="119">
        <v>-437350</v>
      </c>
      <c r="P842" s="117">
        <v>1.1634274608437178</v>
      </c>
      <c r="Q842" s="117">
        <v>71475</v>
      </c>
      <c r="R842" s="119">
        <v>-37575</v>
      </c>
      <c r="S842" s="118">
        <v>886</v>
      </c>
      <c r="T842" s="118">
        <v>0.27088036117381492</v>
      </c>
      <c r="U842" s="117">
        <v>80.671557562076742</v>
      </c>
      <c r="V842" s="90"/>
      <c r="W842" s="90"/>
      <c r="X842" s="90"/>
      <c r="AA842" s="90"/>
      <c r="AB842" s="90"/>
      <c r="AC842" s="90"/>
    </row>
    <row r="843" spans="2:29" x14ac:dyDescent="0.2">
      <c r="B843" s="118" t="s">
        <v>141</v>
      </c>
      <c r="C843" s="118">
        <v>0.81</v>
      </c>
      <c r="D843" s="118">
        <v>35</v>
      </c>
      <c r="E843" s="118">
        <v>2230</v>
      </c>
      <c r="F843" s="118">
        <v>800</v>
      </c>
      <c r="G843" s="118">
        <v>100</v>
      </c>
      <c r="H843" s="118">
        <v>14</v>
      </c>
      <c r="I843" s="118">
        <v>300</v>
      </c>
      <c r="J843" s="118">
        <v>25</v>
      </c>
      <c r="K843" s="118">
        <v>10</v>
      </c>
      <c r="L843" s="118">
        <v>100</v>
      </c>
      <c r="M843" s="117">
        <v>42175</v>
      </c>
      <c r="N843" s="117">
        <v>550537.5</v>
      </c>
      <c r="O843" s="119">
        <v>-508362.5</v>
      </c>
      <c r="P843" s="117">
        <v>1.0829624529740096</v>
      </c>
      <c r="Q843" s="117">
        <v>42175</v>
      </c>
      <c r="R843" s="119">
        <v>-34600</v>
      </c>
      <c r="S843" s="118">
        <v>1232</v>
      </c>
      <c r="T843" s="118">
        <v>0.29301948051948051</v>
      </c>
      <c r="U843" s="117">
        <v>34.232954545454547</v>
      </c>
      <c r="V843" s="90"/>
      <c r="W843" s="90"/>
      <c r="X843" s="90"/>
      <c r="AA843" s="90"/>
      <c r="AB843" s="90"/>
      <c r="AC843" s="90"/>
    </row>
    <row r="844" spans="2:29" x14ac:dyDescent="0.2">
      <c r="B844" s="118" t="s">
        <v>141</v>
      </c>
      <c r="C844" s="118">
        <v>1.23</v>
      </c>
      <c r="D844" s="118">
        <v>35</v>
      </c>
      <c r="E844" s="118">
        <v>2230</v>
      </c>
      <c r="F844" s="118">
        <v>800</v>
      </c>
      <c r="G844" s="118">
        <v>100</v>
      </c>
      <c r="H844" s="118">
        <v>14</v>
      </c>
      <c r="I844" s="118">
        <v>300</v>
      </c>
      <c r="J844" s="118">
        <v>200</v>
      </c>
      <c r="K844" s="118">
        <v>10</v>
      </c>
      <c r="L844" s="118">
        <v>100</v>
      </c>
      <c r="M844" s="117">
        <v>74187.5</v>
      </c>
      <c r="N844" s="117">
        <v>381037.5</v>
      </c>
      <c r="O844" s="119">
        <v>-306850</v>
      </c>
      <c r="P844" s="117">
        <v>1.241771223724947</v>
      </c>
      <c r="Q844" s="117">
        <v>74187.5</v>
      </c>
      <c r="R844" s="119">
        <v>-47787.5</v>
      </c>
      <c r="S844" s="118">
        <v>506</v>
      </c>
      <c r="T844" s="118">
        <v>0.22529644268774704</v>
      </c>
      <c r="U844" s="117">
        <v>146.61561264822134</v>
      </c>
      <c r="V844" s="90"/>
      <c r="W844" s="90"/>
      <c r="X844" s="90"/>
      <c r="AA844" s="90"/>
      <c r="AB844" s="90"/>
      <c r="AC844" s="90"/>
    </row>
    <row r="845" spans="2:29" x14ac:dyDescent="0.2">
      <c r="B845" s="118" t="s">
        <v>141</v>
      </c>
      <c r="C845" s="118">
        <v>0.99</v>
      </c>
      <c r="D845" s="118">
        <v>35</v>
      </c>
      <c r="E845" s="118">
        <v>2230</v>
      </c>
      <c r="F845" s="118">
        <v>800</v>
      </c>
      <c r="G845" s="118">
        <v>100</v>
      </c>
      <c r="H845" s="118">
        <v>14</v>
      </c>
      <c r="I845" s="118">
        <v>300</v>
      </c>
      <c r="J845" s="118">
        <v>175</v>
      </c>
      <c r="K845" s="118">
        <v>10</v>
      </c>
      <c r="L845" s="118">
        <v>100</v>
      </c>
      <c r="M845" s="117">
        <v>60175</v>
      </c>
      <c r="N845" s="117">
        <v>383337.5</v>
      </c>
      <c r="O845" s="119">
        <v>-323162.5</v>
      </c>
      <c r="P845" s="117">
        <v>1.1862066297915135</v>
      </c>
      <c r="Q845" s="117">
        <v>60175</v>
      </c>
      <c r="R845" s="119">
        <v>-47562.5</v>
      </c>
      <c r="S845" s="118">
        <v>532</v>
      </c>
      <c r="T845" s="118">
        <v>0.23120300751879699</v>
      </c>
      <c r="U845" s="117">
        <v>113.1109022556391</v>
      </c>
      <c r="V845" s="90"/>
      <c r="W845" s="90"/>
      <c r="X845" s="90"/>
      <c r="AA845" s="90"/>
      <c r="AB845" s="90"/>
      <c r="AC845" s="90"/>
    </row>
    <row r="846" spans="2:29" x14ac:dyDescent="0.2">
      <c r="B846" s="118" t="s">
        <v>141</v>
      </c>
      <c r="C846" s="118">
        <v>1.1299999999999999</v>
      </c>
      <c r="D846" s="118">
        <v>35</v>
      </c>
      <c r="E846" s="118">
        <v>2230</v>
      </c>
      <c r="F846" s="118">
        <v>800</v>
      </c>
      <c r="G846" s="118">
        <v>100</v>
      </c>
      <c r="H846" s="118">
        <v>14</v>
      </c>
      <c r="I846" s="118">
        <v>300</v>
      </c>
      <c r="J846" s="118">
        <v>150</v>
      </c>
      <c r="K846" s="118">
        <v>10</v>
      </c>
      <c r="L846" s="118">
        <v>100</v>
      </c>
      <c r="M846" s="117">
        <v>69987.5</v>
      </c>
      <c r="N846" s="117">
        <v>404312.5</v>
      </c>
      <c r="O846" s="119">
        <v>-334325</v>
      </c>
      <c r="P846" s="117">
        <v>1.2093397143498092</v>
      </c>
      <c r="Q846" s="117">
        <v>69987.5</v>
      </c>
      <c r="R846" s="119">
        <v>-44412.5</v>
      </c>
      <c r="S846" s="118">
        <v>554</v>
      </c>
      <c r="T846" s="118">
        <v>0.23104693140794225</v>
      </c>
      <c r="U846" s="117">
        <v>126.3312274368231</v>
      </c>
      <c r="V846" s="90"/>
      <c r="W846" s="90"/>
      <c r="X846" s="90"/>
      <c r="AA846" s="90"/>
      <c r="AB846" s="90"/>
      <c r="AC846" s="90"/>
    </row>
    <row r="847" spans="2:29" x14ac:dyDescent="0.2">
      <c r="B847" s="118" t="s">
        <v>141</v>
      </c>
      <c r="C847" s="118">
        <v>0.86</v>
      </c>
      <c r="D847" s="118">
        <v>35</v>
      </c>
      <c r="E847" s="118">
        <v>2230</v>
      </c>
      <c r="F847" s="118">
        <v>800</v>
      </c>
      <c r="G847" s="118">
        <v>100</v>
      </c>
      <c r="H847" s="118">
        <v>14</v>
      </c>
      <c r="I847" s="118">
        <v>300</v>
      </c>
      <c r="J847" s="118">
        <v>125</v>
      </c>
      <c r="K847" s="118">
        <v>10</v>
      </c>
      <c r="L847" s="118">
        <v>100</v>
      </c>
      <c r="M847" s="117">
        <v>53012.5</v>
      </c>
      <c r="N847" s="117">
        <v>414337.5</v>
      </c>
      <c r="O847" s="119">
        <v>-361325</v>
      </c>
      <c r="P847" s="117">
        <v>1.1467169445789802</v>
      </c>
      <c r="Q847" s="117">
        <v>53012.5</v>
      </c>
      <c r="R847" s="119">
        <v>-38400</v>
      </c>
      <c r="S847" s="118">
        <v>599</v>
      </c>
      <c r="T847" s="118">
        <v>0.22203672787979967</v>
      </c>
      <c r="U847" s="117">
        <v>88.501669449081803</v>
      </c>
      <c r="V847" s="90"/>
      <c r="W847" s="90"/>
      <c r="X847" s="90"/>
      <c r="AA847" s="90"/>
      <c r="AB847" s="90"/>
      <c r="AC847" s="90"/>
    </row>
    <row r="848" spans="2:29" x14ac:dyDescent="0.2">
      <c r="B848" s="118" t="s">
        <v>141</v>
      </c>
      <c r="C848" s="118">
        <v>0.74</v>
      </c>
      <c r="D848" s="118">
        <v>35</v>
      </c>
      <c r="E848" s="118">
        <v>2230</v>
      </c>
      <c r="F848" s="118">
        <v>800</v>
      </c>
      <c r="G848" s="118">
        <v>100</v>
      </c>
      <c r="H848" s="118">
        <v>14</v>
      </c>
      <c r="I848" s="118">
        <v>300</v>
      </c>
      <c r="J848" s="118">
        <v>100</v>
      </c>
      <c r="K848" s="118">
        <v>10</v>
      </c>
      <c r="L848" s="118">
        <v>100</v>
      </c>
      <c r="M848" s="117">
        <v>44762.5</v>
      </c>
      <c r="N848" s="117">
        <v>423700</v>
      </c>
      <c r="O848" s="119">
        <v>-378937.5</v>
      </c>
      <c r="P848" s="117">
        <v>1.1181263400956623</v>
      </c>
      <c r="Q848" s="117">
        <v>44762.5</v>
      </c>
      <c r="R848" s="119">
        <v>-48875</v>
      </c>
      <c r="S848" s="118">
        <v>665</v>
      </c>
      <c r="T848" s="118">
        <v>0.24511278195488723</v>
      </c>
      <c r="U848" s="117">
        <v>67.312030075187977</v>
      </c>
      <c r="V848" s="90"/>
      <c r="W848" s="90"/>
      <c r="X848" s="90"/>
      <c r="AA848" s="90"/>
      <c r="AB848" s="90"/>
      <c r="AC848" s="90"/>
    </row>
    <row r="849" spans="2:29" x14ac:dyDescent="0.2">
      <c r="B849" s="118" t="s">
        <v>141</v>
      </c>
      <c r="C849" s="118">
        <v>0.95</v>
      </c>
      <c r="D849" s="118">
        <v>35</v>
      </c>
      <c r="E849" s="118">
        <v>2230</v>
      </c>
      <c r="F849" s="118">
        <v>800</v>
      </c>
      <c r="G849" s="118">
        <v>100</v>
      </c>
      <c r="H849" s="118">
        <v>14</v>
      </c>
      <c r="I849" s="118">
        <v>250</v>
      </c>
      <c r="J849" s="118">
        <v>75</v>
      </c>
      <c r="K849" s="118">
        <v>10</v>
      </c>
      <c r="L849" s="118">
        <v>100</v>
      </c>
      <c r="M849" s="117">
        <v>57050</v>
      </c>
      <c r="N849" s="117">
        <v>473250</v>
      </c>
      <c r="O849" s="119">
        <v>-416200</v>
      </c>
      <c r="P849" s="117">
        <v>1.1370735223450263</v>
      </c>
      <c r="Q849" s="117">
        <v>57050</v>
      </c>
      <c r="R849" s="119">
        <v>-41650</v>
      </c>
      <c r="S849" s="118">
        <v>782</v>
      </c>
      <c r="T849" s="118">
        <v>0.24936061381074168</v>
      </c>
      <c r="U849" s="117">
        <v>72.953964194373398</v>
      </c>
      <c r="V849" s="90"/>
      <c r="W849" s="90"/>
      <c r="X849" s="90"/>
      <c r="AA849" s="90"/>
      <c r="AB849" s="90"/>
      <c r="AC849" s="90"/>
    </row>
    <row r="850" spans="2:29" x14ac:dyDescent="0.2">
      <c r="B850" s="118" t="s">
        <v>141</v>
      </c>
      <c r="C850" s="118">
        <v>0.98</v>
      </c>
      <c r="D850" s="118">
        <v>35</v>
      </c>
      <c r="E850" s="118">
        <v>2230</v>
      </c>
      <c r="F850" s="118">
        <v>800</v>
      </c>
      <c r="G850" s="118">
        <v>100</v>
      </c>
      <c r="H850" s="118">
        <v>14</v>
      </c>
      <c r="I850" s="118">
        <v>250</v>
      </c>
      <c r="J850" s="118">
        <v>50</v>
      </c>
      <c r="K850" s="118">
        <v>10</v>
      </c>
      <c r="L850" s="118">
        <v>100</v>
      </c>
      <c r="M850" s="117">
        <v>57887.5</v>
      </c>
      <c r="N850" s="117">
        <v>516000</v>
      </c>
      <c r="O850" s="119">
        <v>-458112.5</v>
      </c>
      <c r="P850" s="117">
        <v>1.126360882970886</v>
      </c>
      <c r="Q850" s="117">
        <v>57887.5</v>
      </c>
      <c r="R850" s="119">
        <v>-38737.5</v>
      </c>
      <c r="S850" s="118">
        <v>920</v>
      </c>
      <c r="T850" s="118">
        <v>0.26521739130434785</v>
      </c>
      <c r="U850" s="117">
        <v>62.921195652173914</v>
      </c>
      <c r="V850" s="90"/>
      <c r="W850" s="90"/>
      <c r="X850" s="90"/>
      <c r="AA850" s="90"/>
      <c r="AB850" s="90"/>
      <c r="AC850" s="90"/>
    </row>
    <row r="851" spans="2:29" x14ac:dyDescent="0.2">
      <c r="B851" s="118" t="s">
        <v>141</v>
      </c>
      <c r="C851" s="118">
        <v>0.62</v>
      </c>
      <c r="D851" s="118">
        <v>35</v>
      </c>
      <c r="E851" s="118">
        <v>2230</v>
      </c>
      <c r="F851" s="118">
        <v>800</v>
      </c>
      <c r="G851" s="118">
        <v>100</v>
      </c>
      <c r="H851" s="118">
        <v>14</v>
      </c>
      <c r="I851" s="118">
        <v>250</v>
      </c>
      <c r="J851" s="118">
        <v>25</v>
      </c>
      <c r="K851" s="118">
        <v>10</v>
      </c>
      <c r="L851" s="118">
        <v>100</v>
      </c>
      <c r="M851" s="117">
        <v>32862.5</v>
      </c>
      <c r="N851" s="117">
        <v>560275</v>
      </c>
      <c r="O851" s="119">
        <v>-527412.5</v>
      </c>
      <c r="P851" s="117">
        <v>1.0623089138008674</v>
      </c>
      <c r="Q851" s="117">
        <v>32862.5</v>
      </c>
      <c r="R851" s="119">
        <v>-36112.5</v>
      </c>
      <c r="S851" s="118">
        <v>1267</v>
      </c>
      <c r="T851" s="118">
        <v>0.28808208366219418</v>
      </c>
      <c r="U851" s="117">
        <v>25.937253354380427</v>
      </c>
      <c r="V851" s="90"/>
      <c r="W851" s="90"/>
      <c r="X851" s="90"/>
      <c r="AA851" s="90"/>
      <c r="AB851" s="90"/>
      <c r="AC851" s="90"/>
    </row>
    <row r="852" spans="2:29" x14ac:dyDescent="0.2">
      <c r="B852" s="118" t="s">
        <v>141</v>
      </c>
      <c r="C852" s="118">
        <v>1.02</v>
      </c>
      <c r="D852" s="118">
        <v>35</v>
      </c>
      <c r="E852" s="118">
        <v>2230</v>
      </c>
      <c r="F852" s="118">
        <v>800</v>
      </c>
      <c r="G852" s="118">
        <v>100</v>
      </c>
      <c r="H852" s="118">
        <v>14</v>
      </c>
      <c r="I852" s="118">
        <v>250</v>
      </c>
      <c r="J852" s="118">
        <v>200</v>
      </c>
      <c r="K852" s="118">
        <v>10</v>
      </c>
      <c r="L852" s="118">
        <v>100</v>
      </c>
      <c r="M852" s="117">
        <v>62362.5</v>
      </c>
      <c r="N852" s="117">
        <v>390237.5</v>
      </c>
      <c r="O852" s="119">
        <v>-327875</v>
      </c>
      <c r="P852" s="117">
        <v>1.1902020587113991</v>
      </c>
      <c r="Q852" s="117">
        <v>62362.5</v>
      </c>
      <c r="R852" s="119">
        <v>-44950</v>
      </c>
      <c r="S852" s="118">
        <v>539</v>
      </c>
      <c r="T852" s="118">
        <v>0.20964749536178107</v>
      </c>
      <c r="U852" s="117">
        <v>115.70037105751392</v>
      </c>
      <c r="V852" s="90"/>
      <c r="W852" s="90"/>
      <c r="X852" s="90"/>
      <c r="AA852" s="90"/>
      <c r="AB852" s="90"/>
      <c r="AC852" s="90"/>
    </row>
    <row r="853" spans="2:29" x14ac:dyDescent="0.2">
      <c r="B853" s="118" t="s">
        <v>141</v>
      </c>
      <c r="C853" s="118">
        <v>0.78</v>
      </c>
      <c r="D853" s="118">
        <v>35</v>
      </c>
      <c r="E853" s="118">
        <v>2230</v>
      </c>
      <c r="F853" s="118">
        <v>800</v>
      </c>
      <c r="G853" s="118">
        <v>100</v>
      </c>
      <c r="H853" s="118">
        <v>14</v>
      </c>
      <c r="I853" s="118">
        <v>250</v>
      </c>
      <c r="J853" s="118">
        <v>175</v>
      </c>
      <c r="K853" s="118">
        <v>10</v>
      </c>
      <c r="L853" s="118">
        <v>100</v>
      </c>
      <c r="M853" s="117">
        <v>47837.5</v>
      </c>
      <c r="N853" s="117">
        <v>393250</v>
      </c>
      <c r="O853" s="119">
        <v>-345412.5</v>
      </c>
      <c r="P853" s="117">
        <v>1.138493829841132</v>
      </c>
      <c r="Q853" s="117">
        <v>47837.5</v>
      </c>
      <c r="R853" s="119">
        <v>-45212.5</v>
      </c>
      <c r="S853" s="118">
        <v>567</v>
      </c>
      <c r="T853" s="118">
        <v>0.21516754850088182</v>
      </c>
      <c r="U853" s="117">
        <v>84.369488536155202</v>
      </c>
      <c r="V853" s="90"/>
      <c r="W853" s="90"/>
      <c r="X853" s="90"/>
      <c r="AA853" s="90"/>
      <c r="AB853" s="90"/>
      <c r="AC853" s="90"/>
    </row>
    <row r="854" spans="2:29" x14ac:dyDescent="0.2">
      <c r="B854" s="118" t="s">
        <v>141</v>
      </c>
      <c r="C854" s="118">
        <v>0.94</v>
      </c>
      <c r="D854" s="118">
        <v>35</v>
      </c>
      <c r="E854" s="118">
        <v>2230</v>
      </c>
      <c r="F854" s="118">
        <v>800</v>
      </c>
      <c r="G854" s="118">
        <v>100</v>
      </c>
      <c r="H854" s="118">
        <v>14</v>
      </c>
      <c r="I854" s="118">
        <v>250</v>
      </c>
      <c r="J854" s="118">
        <v>150</v>
      </c>
      <c r="K854" s="118">
        <v>10</v>
      </c>
      <c r="L854" s="118">
        <v>100</v>
      </c>
      <c r="M854" s="117">
        <v>58900</v>
      </c>
      <c r="N854" s="117">
        <v>415550</v>
      </c>
      <c r="O854" s="119">
        <v>-356650</v>
      </c>
      <c r="P854" s="117">
        <v>1.1651479041076687</v>
      </c>
      <c r="Q854" s="117">
        <v>58900</v>
      </c>
      <c r="R854" s="119">
        <v>-42062.5</v>
      </c>
      <c r="S854" s="118">
        <v>589</v>
      </c>
      <c r="T854" s="118">
        <v>0.21392190152801357</v>
      </c>
      <c r="U854" s="117">
        <v>100</v>
      </c>
      <c r="V854" s="90"/>
      <c r="W854" s="90"/>
      <c r="X854" s="90"/>
      <c r="AA854" s="90"/>
      <c r="AB854" s="90"/>
      <c r="AC854" s="90"/>
    </row>
    <row r="855" spans="2:29" x14ac:dyDescent="0.2">
      <c r="B855" s="118" t="s">
        <v>141</v>
      </c>
      <c r="C855" s="118">
        <v>0.7</v>
      </c>
      <c r="D855" s="118">
        <v>35</v>
      </c>
      <c r="E855" s="118">
        <v>2230</v>
      </c>
      <c r="F855" s="118">
        <v>800</v>
      </c>
      <c r="G855" s="118">
        <v>100</v>
      </c>
      <c r="H855" s="118">
        <v>14</v>
      </c>
      <c r="I855" s="118">
        <v>250</v>
      </c>
      <c r="J855" s="118">
        <v>125</v>
      </c>
      <c r="K855" s="118">
        <v>10</v>
      </c>
      <c r="L855" s="118">
        <v>100</v>
      </c>
      <c r="M855" s="117">
        <v>43262.5</v>
      </c>
      <c r="N855" s="117">
        <v>425087.5</v>
      </c>
      <c r="O855" s="119">
        <v>-381825</v>
      </c>
      <c r="P855" s="117">
        <v>1.1133045243239703</v>
      </c>
      <c r="Q855" s="117">
        <v>43262.5</v>
      </c>
      <c r="R855" s="119">
        <v>-40212.5</v>
      </c>
      <c r="S855" s="118">
        <v>634</v>
      </c>
      <c r="T855" s="118">
        <v>0.20977917981072555</v>
      </c>
      <c r="U855" s="117">
        <v>68.237381703470035</v>
      </c>
      <c r="V855" s="90"/>
      <c r="W855" s="90"/>
      <c r="X855" s="90"/>
      <c r="AA855" s="90"/>
      <c r="AB855" s="90"/>
      <c r="AC855" s="90"/>
    </row>
    <row r="856" spans="2:29" x14ac:dyDescent="0.2">
      <c r="B856" s="118" t="s">
        <v>141</v>
      </c>
      <c r="C856" s="118">
        <v>0.6</v>
      </c>
      <c r="D856" s="118">
        <v>35</v>
      </c>
      <c r="E856" s="118">
        <v>2230</v>
      </c>
      <c r="F856" s="118">
        <v>800</v>
      </c>
      <c r="G856" s="118">
        <v>100</v>
      </c>
      <c r="H856" s="118">
        <v>14</v>
      </c>
      <c r="I856" s="118">
        <v>250</v>
      </c>
      <c r="J856" s="118">
        <v>100</v>
      </c>
      <c r="K856" s="118">
        <v>10</v>
      </c>
      <c r="L856" s="118">
        <v>100</v>
      </c>
      <c r="M856" s="117">
        <v>36737.5</v>
      </c>
      <c r="N856" s="117">
        <v>437025</v>
      </c>
      <c r="O856" s="119">
        <v>-400287.5</v>
      </c>
      <c r="P856" s="117">
        <v>1.0917777847172345</v>
      </c>
      <c r="Q856" s="117">
        <v>36737.5</v>
      </c>
      <c r="R856" s="119">
        <v>-48137.5</v>
      </c>
      <c r="S856" s="118">
        <v>699</v>
      </c>
      <c r="T856" s="118">
        <v>0.2374821173104435</v>
      </c>
      <c r="U856" s="117">
        <v>52.557224606580832</v>
      </c>
      <c r="V856" s="90"/>
      <c r="W856" s="90"/>
      <c r="X856" s="90"/>
      <c r="AA856" s="90"/>
      <c r="AB856" s="90"/>
      <c r="AC856" s="90"/>
    </row>
    <row r="857" spans="2:29" x14ac:dyDescent="0.2">
      <c r="B857" s="118" t="s">
        <v>141</v>
      </c>
      <c r="C857" s="118">
        <v>0.85</v>
      </c>
      <c r="D857" s="118">
        <v>35</v>
      </c>
      <c r="E857" s="118">
        <v>2230</v>
      </c>
      <c r="F857" s="118">
        <v>800</v>
      </c>
      <c r="G857" s="118">
        <v>100</v>
      </c>
      <c r="H857" s="118">
        <v>14</v>
      </c>
      <c r="I857" s="118">
        <v>200</v>
      </c>
      <c r="J857" s="118">
        <v>75</v>
      </c>
      <c r="K857" s="118">
        <v>10</v>
      </c>
      <c r="L857" s="118">
        <v>100</v>
      </c>
      <c r="M857" s="117">
        <v>51475</v>
      </c>
      <c r="N857" s="117">
        <v>483350</v>
      </c>
      <c r="O857" s="119">
        <v>-431875</v>
      </c>
      <c r="P857" s="117">
        <v>1.1191895803183791</v>
      </c>
      <c r="Q857" s="117">
        <v>51475</v>
      </c>
      <c r="R857" s="119">
        <v>-34537.5</v>
      </c>
      <c r="S857" s="118">
        <v>825</v>
      </c>
      <c r="T857" s="118">
        <v>0.24242424242424243</v>
      </c>
      <c r="U857" s="117">
        <v>62.393939393939391</v>
      </c>
      <c r="V857" s="90"/>
      <c r="W857" s="90"/>
      <c r="X857" s="90"/>
      <c r="AA857" s="90"/>
      <c r="AB857" s="90"/>
      <c r="AC857" s="90"/>
    </row>
    <row r="858" spans="2:29" x14ac:dyDescent="0.2">
      <c r="B858" s="118" t="s">
        <v>141</v>
      </c>
      <c r="C858" s="118">
        <v>0.83</v>
      </c>
      <c r="D858" s="118">
        <v>35</v>
      </c>
      <c r="E858" s="118">
        <v>2230</v>
      </c>
      <c r="F858" s="118">
        <v>800</v>
      </c>
      <c r="G858" s="118">
        <v>100</v>
      </c>
      <c r="H858" s="118">
        <v>14</v>
      </c>
      <c r="I858" s="118">
        <v>200</v>
      </c>
      <c r="J858" s="118">
        <v>50</v>
      </c>
      <c r="K858" s="118">
        <v>10</v>
      </c>
      <c r="L858" s="118">
        <v>100</v>
      </c>
      <c r="M858" s="117">
        <v>49550</v>
      </c>
      <c r="N858" s="117">
        <v>525050</v>
      </c>
      <c r="O858" s="119">
        <v>-475500</v>
      </c>
      <c r="P858" s="117">
        <v>1.1042060988433229</v>
      </c>
      <c r="Q858" s="117">
        <v>49550</v>
      </c>
      <c r="R858" s="119">
        <v>-40312.5</v>
      </c>
      <c r="S858" s="118">
        <v>966</v>
      </c>
      <c r="T858" s="118">
        <v>0.26293995859213248</v>
      </c>
      <c r="U858" s="117">
        <v>51.293995859213247</v>
      </c>
      <c r="V858" s="90"/>
      <c r="W858" s="90"/>
      <c r="X858" s="90"/>
      <c r="AA858" s="90"/>
      <c r="AB858" s="90"/>
      <c r="AC858" s="90"/>
    </row>
    <row r="859" spans="2:29" x14ac:dyDescent="0.2">
      <c r="B859" s="118" t="s">
        <v>141</v>
      </c>
      <c r="C859" s="118">
        <v>0.36</v>
      </c>
      <c r="D859" s="118">
        <v>35</v>
      </c>
      <c r="E859" s="118">
        <v>2230</v>
      </c>
      <c r="F859" s="118">
        <v>800</v>
      </c>
      <c r="G859" s="118">
        <v>100</v>
      </c>
      <c r="H859" s="118">
        <v>14</v>
      </c>
      <c r="I859" s="118">
        <v>200</v>
      </c>
      <c r="J859" s="118">
        <v>25</v>
      </c>
      <c r="K859" s="118">
        <v>10</v>
      </c>
      <c r="L859" s="118">
        <v>100</v>
      </c>
      <c r="M859" s="117">
        <v>19325</v>
      </c>
      <c r="N859" s="117">
        <v>569187.5</v>
      </c>
      <c r="O859" s="119">
        <v>-549862.5</v>
      </c>
      <c r="P859" s="117">
        <v>1.0351451499238447</v>
      </c>
      <c r="Q859" s="119">
        <v>19325</v>
      </c>
      <c r="R859" s="119">
        <v>-39562.5</v>
      </c>
      <c r="S859" s="118">
        <v>1314</v>
      </c>
      <c r="T859" s="118">
        <v>0.28082191780821919</v>
      </c>
      <c r="U859" s="117">
        <v>14.707001522070016</v>
      </c>
      <c r="V859" s="90"/>
      <c r="W859" s="90"/>
      <c r="X859" s="90"/>
      <c r="AA859" s="90"/>
      <c r="AB859" s="90"/>
      <c r="AC859" s="90"/>
    </row>
    <row r="860" spans="2:29" x14ac:dyDescent="0.2">
      <c r="B860" s="118" t="s">
        <v>141</v>
      </c>
      <c r="C860" s="118">
        <v>0.95</v>
      </c>
      <c r="D860" s="118">
        <v>35</v>
      </c>
      <c r="E860" s="118">
        <v>2230</v>
      </c>
      <c r="F860" s="118">
        <v>800</v>
      </c>
      <c r="G860" s="118">
        <v>100</v>
      </c>
      <c r="H860" s="118">
        <v>14</v>
      </c>
      <c r="I860" s="118">
        <v>200</v>
      </c>
      <c r="J860" s="118">
        <v>200</v>
      </c>
      <c r="K860" s="118">
        <v>10</v>
      </c>
      <c r="L860" s="118">
        <v>100</v>
      </c>
      <c r="M860" s="117">
        <v>58525</v>
      </c>
      <c r="N860" s="117">
        <v>399350</v>
      </c>
      <c r="O860" s="119">
        <v>-340825</v>
      </c>
      <c r="P860" s="117">
        <v>1.1717156898701679</v>
      </c>
      <c r="Q860" s="117">
        <v>58525</v>
      </c>
      <c r="R860" s="119">
        <v>-46487.5</v>
      </c>
      <c r="S860" s="118">
        <v>578</v>
      </c>
      <c r="T860" s="118">
        <v>0.21107266435986158</v>
      </c>
      <c r="U860" s="117">
        <v>101.25432525951557</v>
      </c>
      <c r="V860" s="90"/>
      <c r="W860" s="90"/>
      <c r="X860" s="90"/>
      <c r="AA860" s="90"/>
      <c r="AB860" s="90"/>
      <c r="AC860" s="90"/>
    </row>
    <row r="861" spans="2:29" x14ac:dyDescent="0.2">
      <c r="B861" s="118" t="s">
        <v>141</v>
      </c>
      <c r="C861" s="118">
        <v>0.71</v>
      </c>
      <c r="D861" s="118">
        <v>35</v>
      </c>
      <c r="E861" s="118">
        <v>2230</v>
      </c>
      <c r="F861" s="118">
        <v>800</v>
      </c>
      <c r="G861" s="118">
        <v>100</v>
      </c>
      <c r="H861" s="118">
        <v>14</v>
      </c>
      <c r="I861" s="118">
        <v>200</v>
      </c>
      <c r="J861" s="118">
        <v>175</v>
      </c>
      <c r="K861" s="118">
        <v>10</v>
      </c>
      <c r="L861" s="118">
        <v>100</v>
      </c>
      <c r="M861" s="117">
        <v>44050</v>
      </c>
      <c r="N861" s="117">
        <v>402450</v>
      </c>
      <c r="O861" s="119">
        <v>-358400</v>
      </c>
      <c r="P861" s="117">
        <v>1.1229073660714286</v>
      </c>
      <c r="Q861" s="117">
        <v>44050</v>
      </c>
      <c r="R861" s="119">
        <v>-47612.5</v>
      </c>
      <c r="S861" s="118">
        <v>606</v>
      </c>
      <c r="T861" s="118">
        <v>0.21452145214521451</v>
      </c>
      <c r="U861" s="117">
        <v>72.689768976897696</v>
      </c>
      <c r="V861" s="90"/>
      <c r="W861" s="90"/>
      <c r="X861" s="90"/>
      <c r="AA861" s="90"/>
      <c r="AB861" s="90"/>
      <c r="AC861" s="90"/>
    </row>
    <row r="862" spans="2:29" x14ac:dyDescent="0.2">
      <c r="B862" s="118" t="s">
        <v>141</v>
      </c>
      <c r="C862" s="118">
        <v>0.87</v>
      </c>
      <c r="D862" s="118">
        <v>35</v>
      </c>
      <c r="E862" s="118">
        <v>2230</v>
      </c>
      <c r="F862" s="118">
        <v>800</v>
      </c>
      <c r="G862" s="118">
        <v>100</v>
      </c>
      <c r="H862" s="118">
        <v>14</v>
      </c>
      <c r="I862" s="118">
        <v>200</v>
      </c>
      <c r="J862" s="118">
        <v>150</v>
      </c>
      <c r="K862" s="118">
        <v>10</v>
      </c>
      <c r="L862" s="118">
        <v>100</v>
      </c>
      <c r="M862" s="117">
        <v>54775</v>
      </c>
      <c r="N862" s="117">
        <v>424675</v>
      </c>
      <c r="O862" s="119">
        <v>-369900</v>
      </c>
      <c r="P862" s="117">
        <v>1.148080562314139</v>
      </c>
      <c r="Q862" s="117">
        <v>54775</v>
      </c>
      <c r="R862" s="119">
        <v>-44725</v>
      </c>
      <c r="S862" s="118">
        <v>630</v>
      </c>
      <c r="T862" s="118">
        <v>0.21428571428571427</v>
      </c>
      <c r="U862" s="117">
        <v>86.944444444444443</v>
      </c>
      <c r="V862" s="90"/>
      <c r="W862" s="90"/>
      <c r="X862" s="90"/>
      <c r="AA862" s="90"/>
      <c r="AB862" s="90"/>
      <c r="AC862" s="90"/>
    </row>
    <row r="863" spans="2:29" x14ac:dyDescent="0.2">
      <c r="B863" s="118" t="s">
        <v>141</v>
      </c>
      <c r="C863" s="118">
        <v>0.63</v>
      </c>
      <c r="D863" s="118">
        <v>35</v>
      </c>
      <c r="E863" s="118">
        <v>2230</v>
      </c>
      <c r="F863" s="118">
        <v>800</v>
      </c>
      <c r="G863" s="118">
        <v>100</v>
      </c>
      <c r="H863" s="118">
        <v>14</v>
      </c>
      <c r="I863" s="118">
        <v>200</v>
      </c>
      <c r="J863" s="118">
        <v>125</v>
      </c>
      <c r="K863" s="118">
        <v>10</v>
      </c>
      <c r="L863" s="118">
        <v>100</v>
      </c>
      <c r="M863" s="117">
        <v>39425</v>
      </c>
      <c r="N863" s="117">
        <v>433437.5</v>
      </c>
      <c r="O863" s="119">
        <v>-394012.5</v>
      </c>
      <c r="P863" s="117">
        <v>1.1000602772754671</v>
      </c>
      <c r="Q863" s="117">
        <v>39425</v>
      </c>
      <c r="R863" s="119">
        <v>-38225</v>
      </c>
      <c r="S863" s="118">
        <v>675</v>
      </c>
      <c r="T863" s="118">
        <v>0.2088888888888889</v>
      </c>
      <c r="U863" s="117">
        <v>58.407407407407405</v>
      </c>
      <c r="V863" s="90"/>
      <c r="W863" s="90"/>
      <c r="X863" s="90"/>
      <c r="AA863" s="90"/>
      <c r="AB863" s="90"/>
      <c r="AC863" s="90"/>
    </row>
    <row r="864" spans="2:29" x14ac:dyDescent="0.2">
      <c r="B864" s="118" t="s">
        <v>141</v>
      </c>
      <c r="C864" s="118">
        <v>0.54</v>
      </c>
      <c r="D864" s="118">
        <v>35</v>
      </c>
      <c r="E864" s="118">
        <v>2230</v>
      </c>
      <c r="F864" s="118">
        <v>800</v>
      </c>
      <c r="G864" s="118">
        <v>100</v>
      </c>
      <c r="H864" s="118">
        <v>14</v>
      </c>
      <c r="I864" s="118">
        <v>200</v>
      </c>
      <c r="J864" s="118">
        <v>100</v>
      </c>
      <c r="K864" s="118">
        <v>10</v>
      </c>
      <c r="L864" s="118">
        <v>100</v>
      </c>
      <c r="M864" s="117">
        <v>33212.5</v>
      </c>
      <c r="N864" s="117">
        <v>445625</v>
      </c>
      <c r="O864" s="119">
        <v>-412412.5</v>
      </c>
      <c r="P864" s="117">
        <v>1.0805322341102659</v>
      </c>
      <c r="Q864" s="117">
        <v>33212.5</v>
      </c>
      <c r="R864" s="119">
        <v>-45362.5</v>
      </c>
      <c r="S864" s="118">
        <v>739</v>
      </c>
      <c r="T864" s="118">
        <v>0.23410013531799728</v>
      </c>
      <c r="U864" s="117">
        <v>44.942489851150206</v>
      </c>
      <c r="V864" s="90"/>
      <c r="W864" s="90"/>
      <c r="X864" s="90"/>
      <c r="AA864" s="90"/>
      <c r="AB864" s="90"/>
      <c r="AC864" s="90"/>
    </row>
    <row r="865" spans="2:29" x14ac:dyDescent="0.2">
      <c r="B865" s="118" t="s">
        <v>141</v>
      </c>
      <c r="C865" s="118">
        <v>0.98</v>
      </c>
      <c r="D865" s="118">
        <v>35</v>
      </c>
      <c r="E865" s="118">
        <v>2230</v>
      </c>
      <c r="F865" s="118">
        <v>800</v>
      </c>
      <c r="G865" s="118">
        <v>100</v>
      </c>
      <c r="H865" s="118">
        <v>14</v>
      </c>
      <c r="I865" s="118">
        <v>1000</v>
      </c>
      <c r="J865" s="118">
        <v>75</v>
      </c>
      <c r="K865" s="118">
        <v>10</v>
      </c>
      <c r="L865" s="118">
        <v>100</v>
      </c>
      <c r="M865" s="117">
        <v>53487.5</v>
      </c>
      <c r="N865" s="117">
        <v>388900</v>
      </c>
      <c r="O865" s="119">
        <v>-335412.5</v>
      </c>
      <c r="P865" s="117">
        <v>1.1594678194760184</v>
      </c>
      <c r="Q865" s="117">
        <v>53487.5</v>
      </c>
      <c r="R865" s="119">
        <v>-49900</v>
      </c>
      <c r="S865" s="118">
        <v>634</v>
      </c>
      <c r="T865" s="118">
        <v>0.24290220820189273</v>
      </c>
      <c r="U865" s="117">
        <v>84.365141955835966</v>
      </c>
      <c r="V865" s="90"/>
      <c r="W865" s="90"/>
      <c r="X865" s="90"/>
      <c r="AA865" s="90"/>
      <c r="AB865" s="90"/>
      <c r="AC865" s="90"/>
    </row>
    <row r="866" spans="2:29" x14ac:dyDescent="0.2">
      <c r="B866" s="118" t="s">
        <v>141</v>
      </c>
      <c r="C866" s="118">
        <v>1.42</v>
      </c>
      <c r="D866" s="118">
        <v>35</v>
      </c>
      <c r="E866" s="118">
        <v>2230</v>
      </c>
      <c r="F866" s="118">
        <v>800</v>
      </c>
      <c r="G866" s="118">
        <v>100</v>
      </c>
      <c r="H866" s="118">
        <v>14</v>
      </c>
      <c r="I866" s="118">
        <v>1000</v>
      </c>
      <c r="J866" s="118">
        <v>50</v>
      </c>
      <c r="K866" s="118">
        <v>10</v>
      </c>
      <c r="L866" s="118">
        <v>100</v>
      </c>
      <c r="M866" s="117">
        <v>77787.5</v>
      </c>
      <c r="N866" s="117">
        <v>445150</v>
      </c>
      <c r="O866" s="119">
        <v>-367362.5</v>
      </c>
      <c r="P866" s="117">
        <v>1.2117458913198815</v>
      </c>
      <c r="Q866" s="117">
        <v>77787.5</v>
      </c>
      <c r="R866" s="119">
        <v>-34087.5</v>
      </c>
      <c r="S866" s="118">
        <v>771</v>
      </c>
      <c r="T866" s="118">
        <v>0.25162127107652399</v>
      </c>
      <c r="U866" s="117">
        <v>100.8916990920882</v>
      </c>
      <c r="V866" s="90"/>
      <c r="W866" s="90"/>
      <c r="X866" s="90"/>
      <c r="AA866" s="90"/>
      <c r="AB866" s="90"/>
      <c r="AC866" s="90"/>
    </row>
    <row r="867" spans="2:29" x14ac:dyDescent="0.2">
      <c r="B867" s="118" t="s">
        <v>141</v>
      </c>
      <c r="C867" s="118">
        <v>0.72</v>
      </c>
      <c r="D867" s="118">
        <v>35</v>
      </c>
      <c r="E867" s="118">
        <v>2230</v>
      </c>
      <c r="F867" s="118">
        <v>800</v>
      </c>
      <c r="G867" s="118">
        <v>100</v>
      </c>
      <c r="H867" s="118">
        <v>14</v>
      </c>
      <c r="I867" s="118">
        <v>1000</v>
      </c>
      <c r="J867" s="118">
        <v>25</v>
      </c>
      <c r="K867" s="118">
        <v>10</v>
      </c>
      <c r="L867" s="118">
        <v>100</v>
      </c>
      <c r="M867" s="117">
        <v>35862.5</v>
      </c>
      <c r="N867" s="117">
        <v>490000</v>
      </c>
      <c r="O867" s="119">
        <v>-454137.5</v>
      </c>
      <c r="P867" s="117">
        <v>1.078968374115769</v>
      </c>
      <c r="Q867" s="117">
        <v>35862.5</v>
      </c>
      <c r="R867" s="119">
        <v>-30500</v>
      </c>
      <c r="S867" s="118">
        <v>1106</v>
      </c>
      <c r="T867" s="118">
        <v>0.28300180831826399</v>
      </c>
      <c r="U867" s="117">
        <v>32.425406871609404</v>
      </c>
      <c r="V867" s="90"/>
      <c r="W867" s="90"/>
      <c r="X867" s="90"/>
      <c r="AA867" s="90"/>
      <c r="AB867" s="90"/>
      <c r="AC867" s="90"/>
    </row>
    <row r="868" spans="2:29" x14ac:dyDescent="0.2">
      <c r="B868" s="118" t="s">
        <v>141</v>
      </c>
      <c r="C868" s="118">
        <v>1.4</v>
      </c>
      <c r="D868" s="118">
        <v>35</v>
      </c>
      <c r="E868" s="118">
        <v>2230</v>
      </c>
      <c r="F868" s="118">
        <v>800</v>
      </c>
      <c r="G868" s="118">
        <v>100</v>
      </c>
      <c r="H868" s="118">
        <v>14</v>
      </c>
      <c r="I868" s="118">
        <v>1000</v>
      </c>
      <c r="J868" s="118">
        <v>200</v>
      </c>
      <c r="K868" s="118">
        <v>10</v>
      </c>
      <c r="L868" s="118">
        <v>100</v>
      </c>
      <c r="M868" s="117">
        <v>75687.5</v>
      </c>
      <c r="N868" s="117">
        <v>312800</v>
      </c>
      <c r="O868" s="119">
        <v>-237112.5</v>
      </c>
      <c r="P868" s="117">
        <v>1.319205018714745</v>
      </c>
      <c r="Q868" s="117">
        <v>75687.5</v>
      </c>
      <c r="R868" s="119">
        <v>-25400</v>
      </c>
      <c r="S868" s="118">
        <v>391</v>
      </c>
      <c r="T868" s="118">
        <v>0.21994884910485935</v>
      </c>
      <c r="U868" s="117">
        <v>193.57416879795397</v>
      </c>
      <c r="V868" s="90"/>
      <c r="W868" s="90"/>
      <c r="X868" s="90"/>
      <c r="AA868" s="90"/>
      <c r="AB868" s="90"/>
      <c r="AC868" s="90"/>
    </row>
    <row r="869" spans="2:29" x14ac:dyDescent="0.2">
      <c r="B869" s="118" t="s">
        <v>141</v>
      </c>
      <c r="C869" s="118">
        <v>1.1100000000000001</v>
      </c>
      <c r="D869" s="118">
        <v>35</v>
      </c>
      <c r="E869" s="118">
        <v>2230</v>
      </c>
      <c r="F869" s="118">
        <v>800</v>
      </c>
      <c r="G869" s="118">
        <v>100</v>
      </c>
      <c r="H869" s="118">
        <v>14</v>
      </c>
      <c r="I869" s="118">
        <v>1000</v>
      </c>
      <c r="J869" s="118">
        <v>175</v>
      </c>
      <c r="K869" s="118">
        <v>10</v>
      </c>
      <c r="L869" s="118">
        <v>100</v>
      </c>
      <c r="M869" s="117">
        <v>60075</v>
      </c>
      <c r="N869" s="117">
        <v>314525</v>
      </c>
      <c r="O869" s="119">
        <v>-254450</v>
      </c>
      <c r="P869" s="117">
        <v>1.2360974651208489</v>
      </c>
      <c r="Q869" s="117">
        <v>60075</v>
      </c>
      <c r="R869" s="119">
        <v>-24425</v>
      </c>
      <c r="S869" s="118">
        <v>422</v>
      </c>
      <c r="T869" s="118">
        <v>0.22274881516587677</v>
      </c>
      <c r="U869" s="117">
        <v>142.35781990521326</v>
      </c>
      <c r="V869" s="90"/>
      <c r="W869" s="90"/>
      <c r="X869" s="90"/>
      <c r="AA869" s="90"/>
      <c r="AB869" s="90"/>
      <c r="AC869" s="90"/>
    </row>
    <row r="870" spans="2:29" x14ac:dyDescent="0.2">
      <c r="B870" s="118" t="s">
        <v>141</v>
      </c>
      <c r="C870" s="118">
        <v>1.19</v>
      </c>
      <c r="D870" s="118">
        <v>35</v>
      </c>
      <c r="E870" s="118">
        <v>2230</v>
      </c>
      <c r="F870" s="118">
        <v>800</v>
      </c>
      <c r="G870" s="118">
        <v>100</v>
      </c>
      <c r="H870" s="118">
        <v>14</v>
      </c>
      <c r="I870" s="118">
        <v>1000</v>
      </c>
      <c r="J870" s="118">
        <v>150</v>
      </c>
      <c r="K870" s="118">
        <v>10</v>
      </c>
      <c r="L870" s="118">
        <v>100</v>
      </c>
      <c r="M870" s="117">
        <v>67287.5</v>
      </c>
      <c r="N870" s="117">
        <v>336187.5</v>
      </c>
      <c r="O870" s="119">
        <v>-268900</v>
      </c>
      <c r="P870" s="117">
        <v>1.2502324284120492</v>
      </c>
      <c r="Q870" s="117">
        <v>67287.5</v>
      </c>
      <c r="R870" s="119">
        <v>-27437.5</v>
      </c>
      <c r="S870" s="118">
        <v>447</v>
      </c>
      <c r="T870" s="118">
        <v>0.21476510067114093</v>
      </c>
      <c r="U870" s="117">
        <v>150.53131991051455</v>
      </c>
      <c r="V870" s="90"/>
      <c r="W870" s="90"/>
      <c r="X870" s="90"/>
      <c r="AA870" s="90"/>
      <c r="AB870" s="90"/>
      <c r="AC870" s="90"/>
    </row>
    <row r="871" spans="2:29" x14ac:dyDescent="0.2">
      <c r="B871" s="118" t="s">
        <v>141</v>
      </c>
      <c r="C871" s="118">
        <v>0.96</v>
      </c>
      <c r="D871" s="118">
        <v>35</v>
      </c>
      <c r="E871" s="118">
        <v>2230</v>
      </c>
      <c r="F871" s="118">
        <v>800</v>
      </c>
      <c r="G871" s="118">
        <v>100</v>
      </c>
      <c r="H871" s="118">
        <v>14</v>
      </c>
      <c r="I871" s="118">
        <v>1000</v>
      </c>
      <c r="J871" s="118">
        <v>125</v>
      </c>
      <c r="K871" s="118">
        <v>10</v>
      </c>
      <c r="L871" s="118">
        <v>100</v>
      </c>
      <c r="M871" s="117">
        <v>53237.5</v>
      </c>
      <c r="N871" s="117">
        <v>345937.5</v>
      </c>
      <c r="O871" s="119">
        <v>-292700</v>
      </c>
      <c r="P871" s="117">
        <v>1.1818841817560641</v>
      </c>
      <c r="Q871" s="117">
        <v>53237.5</v>
      </c>
      <c r="R871" s="119">
        <v>-32700</v>
      </c>
      <c r="S871" s="118">
        <v>491</v>
      </c>
      <c r="T871" s="118">
        <v>0.20977596741344195</v>
      </c>
      <c r="U871" s="117">
        <v>108.42668024439918</v>
      </c>
      <c r="V871" s="90"/>
      <c r="W871" s="90"/>
      <c r="X871" s="90"/>
      <c r="AA871" s="90"/>
      <c r="AB871" s="90"/>
      <c r="AC871" s="90"/>
    </row>
    <row r="872" spans="2:29" ht="13.5" thickBot="1" x14ac:dyDescent="0.25">
      <c r="B872" s="126" t="s">
        <v>141</v>
      </c>
      <c r="C872" s="126">
        <v>0.78</v>
      </c>
      <c r="D872" s="126">
        <v>35</v>
      </c>
      <c r="E872" s="126">
        <v>2230</v>
      </c>
      <c r="F872" s="126">
        <v>800</v>
      </c>
      <c r="G872" s="126">
        <v>100</v>
      </c>
      <c r="H872" s="126">
        <v>14</v>
      </c>
      <c r="I872" s="126">
        <v>1000</v>
      </c>
      <c r="J872" s="126">
        <v>100</v>
      </c>
      <c r="K872" s="126">
        <v>10</v>
      </c>
      <c r="L872" s="126">
        <v>100</v>
      </c>
      <c r="M872" s="127">
        <v>42350</v>
      </c>
      <c r="N872" s="127">
        <v>350362.5</v>
      </c>
      <c r="O872" s="128">
        <v>-308012.5</v>
      </c>
      <c r="P872" s="127">
        <v>1.1374944198693235</v>
      </c>
      <c r="Q872" s="127">
        <v>42350</v>
      </c>
      <c r="R872" s="128">
        <v>-44075</v>
      </c>
      <c r="S872" s="126">
        <v>550</v>
      </c>
      <c r="T872" s="126">
        <v>0.2309090909090909</v>
      </c>
      <c r="U872" s="127">
        <v>77</v>
      </c>
      <c r="V872" s="129">
        <f>D872</f>
        <v>35</v>
      </c>
      <c r="W872" s="129">
        <f>AVERAGE(C737:C872)</f>
        <v>0.93647058823529394</v>
      </c>
      <c r="X872" s="129">
        <f>MAX(C737:C872)</f>
        <v>1.57</v>
      </c>
      <c r="AA872" s="129"/>
      <c r="AB872" s="129"/>
      <c r="AC872" s="129"/>
    </row>
    <row r="873" spans="2:29" x14ac:dyDescent="0.2">
      <c r="B873" s="123" t="s">
        <v>141</v>
      </c>
      <c r="C873" s="123">
        <v>1.47</v>
      </c>
      <c r="D873" s="123">
        <v>30</v>
      </c>
      <c r="E873" s="123">
        <v>2230</v>
      </c>
      <c r="F873" s="123">
        <v>800</v>
      </c>
      <c r="G873" s="123">
        <v>100</v>
      </c>
      <c r="H873" s="123">
        <v>14</v>
      </c>
      <c r="I873" s="123">
        <v>950</v>
      </c>
      <c r="J873" s="123">
        <v>75</v>
      </c>
      <c r="K873" s="123">
        <v>10</v>
      </c>
      <c r="L873" s="123">
        <v>100</v>
      </c>
      <c r="M873" s="124">
        <v>83900</v>
      </c>
      <c r="N873" s="124">
        <v>435987.5</v>
      </c>
      <c r="O873" s="125">
        <v>-352087.5</v>
      </c>
      <c r="P873" s="124">
        <v>1.2382930379522137</v>
      </c>
      <c r="Q873" s="124">
        <v>83900</v>
      </c>
      <c r="R873" s="125">
        <v>-35000</v>
      </c>
      <c r="S873" s="123">
        <v>711</v>
      </c>
      <c r="T873" s="123">
        <v>0.24472573839662448</v>
      </c>
      <c r="U873" s="124">
        <v>118.0028129395218</v>
      </c>
      <c r="V873" s="92"/>
      <c r="W873" s="92"/>
      <c r="X873" s="92"/>
      <c r="AA873" s="92"/>
      <c r="AB873" s="92"/>
      <c r="AC873" s="92"/>
    </row>
    <row r="874" spans="2:29" x14ac:dyDescent="0.2">
      <c r="B874" s="118" t="s">
        <v>141</v>
      </c>
      <c r="C874" s="118">
        <v>1.29</v>
      </c>
      <c r="D874" s="118">
        <v>30</v>
      </c>
      <c r="E874" s="118">
        <v>2230</v>
      </c>
      <c r="F874" s="118">
        <v>800</v>
      </c>
      <c r="G874" s="118">
        <v>100</v>
      </c>
      <c r="H874" s="118">
        <v>14</v>
      </c>
      <c r="I874" s="118">
        <v>950</v>
      </c>
      <c r="J874" s="118">
        <v>50</v>
      </c>
      <c r="K874" s="118">
        <v>10</v>
      </c>
      <c r="L874" s="118">
        <v>100</v>
      </c>
      <c r="M874" s="117">
        <v>69537.5</v>
      </c>
      <c r="N874" s="117">
        <v>469462.5</v>
      </c>
      <c r="O874" s="119">
        <v>-399925</v>
      </c>
      <c r="P874" s="117">
        <v>1.1738763518159654</v>
      </c>
      <c r="Q874" s="117">
        <v>69537.5</v>
      </c>
      <c r="R874" s="119">
        <v>-32012.5</v>
      </c>
      <c r="S874" s="118">
        <v>900</v>
      </c>
      <c r="T874" s="118">
        <v>0.24777777777777779</v>
      </c>
      <c r="U874" s="117">
        <v>77.263888888888886</v>
      </c>
      <c r="V874" s="90"/>
      <c r="W874" s="90"/>
      <c r="X874" s="90"/>
      <c r="AA874" s="90"/>
      <c r="AB874" s="90"/>
      <c r="AC874" s="90"/>
    </row>
    <row r="875" spans="2:29" x14ac:dyDescent="0.2">
      <c r="B875" s="118" t="s">
        <v>141</v>
      </c>
      <c r="C875" s="118">
        <v>0.85</v>
      </c>
      <c r="D875" s="118">
        <v>30</v>
      </c>
      <c r="E875" s="118">
        <v>2230</v>
      </c>
      <c r="F875" s="118">
        <v>800</v>
      </c>
      <c r="G875" s="118">
        <v>100</v>
      </c>
      <c r="H875" s="118">
        <v>14</v>
      </c>
      <c r="I875" s="118">
        <v>950</v>
      </c>
      <c r="J875" s="118">
        <v>25</v>
      </c>
      <c r="K875" s="118">
        <v>10</v>
      </c>
      <c r="L875" s="118">
        <v>100</v>
      </c>
      <c r="M875" s="117">
        <v>43662.5</v>
      </c>
      <c r="N875" s="117">
        <v>532050</v>
      </c>
      <c r="O875" s="119">
        <v>-488387.5</v>
      </c>
      <c r="P875" s="117">
        <v>1.0894013462670522</v>
      </c>
      <c r="Q875" s="117">
        <v>43662.5</v>
      </c>
      <c r="R875" s="119">
        <v>-27412.5</v>
      </c>
      <c r="S875" s="118">
        <v>1272</v>
      </c>
      <c r="T875" s="118">
        <v>0.28301886792452829</v>
      </c>
      <c r="U875" s="117">
        <v>34.325864779874216</v>
      </c>
      <c r="V875" s="90"/>
      <c r="W875" s="90"/>
      <c r="X875" s="90"/>
      <c r="AA875" s="90"/>
      <c r="AB875" s="90"/>
      <c r="AC875" s="90"/>
    </row>
    <row r="876" spans="2:29" x14ac:dyDescent="0.2">
      <c r="B876" s="118" t="s">
        <v>141</v>
      </c>
      <c r="C876" s="118">
        <v>1.23</v>
      </c>
      <c r="D876" s="118">
        <v>30</v>
      </c>
      <c r="E876" s="118">
        <v>2230</v>
      </c>
      <c r="F876" s="118">
        <v>800</v>
      </c>
      <c r="G876" s="118">
        <v>100</v>
      </c>
      <c r="H876" s="118">
        <v>14</v>
      </c>
      <c r="I876" s="118">
        <v>950</v>
      </c>
      <c r="J876" s="118">
        <v>200</v>
      </c>
      <c r="K876" s="118">
        <v>10</v>
      </c>
      <c r="L876" s="118">
        <v>100</v>
      </c>
      <c r="M876" s="117">
        <v>69900</v>
      </c>
      <c r="N876" s="117">
        <v>334137.5</v>
      </c>
      <c r="O876" s="119">
        <v>-264237.5</v>
      </c>
      <c r="P876" s="117">
        <v>1.2645347462036993</v>
      </c>
      <c r="Q876" s="117">
        <v>69900</v>
      </c>
      <c r="R876" s="119">
        <v>-28287.5</v>
      </c>
      <c r="S876" s="118">
        <v>451</v>
      </c>
      <c r="T876" s="118">
        <v>0.2039911308203991</v>
      </c>
      <c r="U876" s="117">
        <v>154.9889135254989</v>
      </c>
      <c r="V876" s="90"/>
      <c r="W876" s="90"/>
      <c r="X876" s="90"/>
      <c r="AA876" s="90"/>
      <c r="AB876" s="90"/>
      <c r="AC876" s="90"/>
    </row>
    <row r="877" spans="2:29" x14ac:dyDescent="0.2">
      <c r="B877" s="118" t="s">
        <v>141</v>
      </c>
      <c r="C877" s="118">
        <v>1.28</v>
      </c>
      <c r="D877" s="118">
        <v>30</v>
      </c>
      <c r="E877" s="118">
        <v>2230</v>
      </c>
      <c r="F877" s="118">
        <v>800</v>
      </c>
      <c r="G877" s="118">
        <v>100</v>
      </c>
      <c r="H877" s="118">
        <v>14</v>
      </c>
      <c r="I877" s="118">
        <v>950</v>
      </c>
      <c r="J877" s="118">
        <v>175</v>
      </c>
      <c r="K877" s="118">
        <v>10</v>
      </c>
      <c r="L877" s="118">
        <v>100</v>
      </c>
      <c r="M877" s="117">
        <v>72887.5</v>
      </c>
      <c r="N877" s="117">
        <v>348775</v>
      </c>
      <c r="O877" s="119">
        <v>-275887.5</v>
      </c>
      <c r="P877" s="117">
        <v>1.2641928322232794</v>
      </c>
      <c r="Q877" s="117">
        <v>72887.5</v>
      </c>
      <c r="R877" s="119">
        <v>-32350</v>
      </c>
      <c r="S877" s="118">
        <v>477</v>
      </c>
      <c r="T877" s="118">
        <v>0.20754716981132076</v>
      </c>
      <c r="U877" s="117">
        <v>152.80398322851153</v>
      </c>
      <c r="V877" s="90"/>
      <c r="W877" s="90"/>
      <c r="X877" s="90"/>
      <c r="AA877" s="90"/>
      <c r="AB877" s="90"/>
      <c r="AC877" s="90"/>
    </row>
    <row r="878" spans="2:29" x14ac:dyDescent="0.2">
      <c r="B878" s="118" t="s">
        <v>141</v>
      </c>
      <c r="C878" s="118">
        <v>1.1599999999999999</v>
      </c>
      <c r="D878" s="118">
        <v>30</v>
      </c>
      <c r="E878" s="118">
        <v>2230</v>
      </c>
      <c r="F878" s="118">
        <v>800</v>
      </c>
      <c r="G878" s="118">
        <v>100</v>
      </c>
      <c r="H878" s="118">
        <v>14</v>
      </c>
      <c r="I878" s="118">
        <v>950</v>
      </c>
      <c r="J878" s="118">
        <v>150</v>
      </c>
      <c r="K878" s="118">
        <v>10</v>
      </c>
      <c r="L878" s="118">
        <v>100</v>
      </c>
      <c r="M878" s="117">
        <v>66537.5</v>
      </c>
      <c r="N878" s="117">
        <v>361050</v>
      </c>
      <c r="O878" s="119">
        <v>-294512.5</v>
      </c>
      <c r="P878" s="117">
        <v>1.2259241967658419</v>
      </c>
      <c r="Q878" s="117">
        <v>66537.5</v>
      </c>
      <c r="R878" s="119">
        <v>-32087.5</v>
      </c>
      <c r="S878" s="118">
        <v>519</v>
      </c>
      <c r="T878" s="118">
        <v>0.20809248554913296</v>
      </c>
      <c r="U878" s="117">
        <v>128.20327552986512</v>
      </c>
      <c r="V878" s="90"/>
      <c r="W878" s="90"/>
      <c r="X878" s="90"/>
      <c r="AA878" s="90"/>
      <c r="AB878" s="90"/>
      <c r="AC878" s="90"/>
    </row>
    <row r="879" spans="2:29" x14ac:dyDescent="0.2">
      <c r="B879" s="118" t="s">
        <v>141</v>
      </c>
      <c r="C879" s="118">
        <v>1.21</v>
      </c>
      <c r="D879" s="118">
        <v>30</v>
      </c>
      <c r="E879" s="118">
        <v>2230</v>
      </c>
      <c r="F879" s="118">
        <v>800</v>
      </c>
      <c r="G879" s="118">
        <v>100</v>
      </c>
      <c r="H879" s="118">
        <v>14</v>
      </c>
      <c r="I879" s="118">
        <v>950</v>
      </c>
      <c r="J879" s="118">
        <v>125</v>
      </c>
      <c r="K879" s="118">
        <v>10</v>
      </c>
      <c r="L879" s="118">
        <v>100</v>
      </c>
      <c r="M879" s="117">
        <v>68537.5</v>
      </c>
      <c r="N879" s="117">
        <v>375512.5</v>
      </c>
      <c r="O879" s="119">
        <v>-306975</v>
      </c>
      <c r="P879" s="117">
        <v>1.2232673670494341</v>
      </c>
      <c r="Q879" s="117">
        <v>68537.5</v>
      </c>
      <c r="R879" s="119">
        <v>-40987.5</v>
      </c>
      <c r="S879" s="118">
        <v>565</v>
      </c>
      <c r="T879" s="118">
        <v>0.23716814159292035</v>
      </c>
      <c r="U879" s="117">
        <v>121.30530973451327</v>
      </c>
      <c r="V879" s="90"/>
      <c r="W879" s="90"/>
      <c r="X879" s="90"/>
      <c r="AA879" s="90"/>
      <c r="AB879" s="90"/>
      <c r="AC879" s="90"/>
    </row>
    <row r="880" spans="2:29" x14ac:dyDescent="0.2">
      <c r="B880" s="118" t="s">
        <v>141</v>
      </c>
      <c r="C880" s="118">
        <v>1.1100000000000001</v>
      </c>
      <c r="D880" s="118">
        <v>30</v>
      </c>
      <c r="E880" s="118">
        <v>2230</v>
      </c>
      <c r="F880" s="118">
        <v>800</v>
      </c>
      <c r="G880" s="118">
        <v>100</v>
      </c>
      <c r="H880" s="118">
        <v>14</v>
      </c>
      <c r="I880" s="118">
        <v>950</v>
      </c>
      <c r="J880" s="118">
        <v>100</v>
      </c>
      <c r="K880" s="118">
        <v>10</v>
      </c>
      <c r="L880" s="118">
        <v>100</v>
      </c>
      <c r="M880" s="117">
        <v>58350</v>
      </c>
      <c r="N880" s="117">
        <v>382750</v>
      </c>
      <c r="O880" s="119">
        <v>-324400</v>
      </c>
      <c r="P880" s="117">
        <v>1.1798705302096177</v>
      </c>
      <c r="Q880" s="117">
        <v>58350</v>
      </c>
      <c r="R880" s="119">
        <v>-38912.5</v>
      </c>
      <c r="S880" s="118">
        <v>625</v>
      </c>
      <c r="T880" s="118">
        <v>0.224</v>
      </c>
      <c r="U880" s="117">
        <v>93.36</v>
      </c>
      <c r="V880" s="90"/>
      <c r="W880" s="90"/>
      <c r="X880" s="90"/>
      <c r="AA880" s="90"/>
      <c r="AB880" s="90"/>
      <c r="AC880" s="90"/>
    </row>
    <row r="881" spans="2:29" x14ac:dyDescent="0.2">
      <c r="B881" s="118" t="s">
        <v>141</v>
      </c>
      <c r="C881" s="118">
        <v>1.5</v>
      </c>
      <c r="D881" s="118">
        <v>30</v>
      </c>
      <c r="E881" s="118">
        <v>2230</v>
      </c>
      <c r="F881" s="118">
        <v>800</v>
      </c>
      <c r="G881" s="118">
        <v>100</v>
      </c>
      <c r="H881" s="118">
        <v>14</v>
      </c>
      <c r="I881" s="118">
        <v>900</v>
      </c>
      <c r="J881" s="118">
        <v>75</v>
      </c>
      <c r="K881" s="118">
        <v>10</v>
      </c>
      <c r="L881" s="118">
        <v>100</v>
      </c>
      <c r="M881" s="117">
        <v>86800</v>
      </c>
      <c r="N881" s="117">
        <v>443362.5</v>
      </c>
      <c r="O881" s="119">
        <v>-356562.5</v>
      </c>
      <c r="P881" s="117">
        <v>1.243435582822086</v>
      </c>
      <c r="Q881" s="117">
        <v>86800</v>
      </c>
      <c r="R881" s="119">
        <v>-30050</v>
      </c>
      <c r="S881" s="118">
        <v>732</v>
      </c>
      <c r="T881" s="118">
        <v>0.24180327868852458</v>
      </c>
      <c r="U881" s="117">
        <v>118.5792349726776</v>
      </c>
      <c r="V881" s="90"/>
      <c r="W881" s="90"/>
      <c r="X881" s="90"/>
      <c r="AA881" s="90"/>
      <c r="AB881" s="90"/>
      <c r="AC881" s="90"/>
    </row>
    <row r="882" spans="2:29" x14ac:dyDescent="0.2">
      <c r="B882" s="118" t="s">
        <v>141</v>
      </c>
      <c r="C882" s="118">
        <v>1.33</v>
      </c>
      <c r="D882" s="118">
        <v>30</v>
      </c>
      <c r="E882" s="118">
        <v>2230</v>
      </c>
      <c r="F882" s="118">
        <v>800</v>
      </c>
      <c r="G882" s="118">
        <v>100</v>
      </c>
      <c r="H882" s="118">
        <v>14</v>
      </c>
      <c r="I882" s="118">
        <v>900</v>
      </c>
      <c r="J882" s="118">
        <v>50</v>
      </c>
      <c r="K882" s="118">
        <v>10</v>
      </c>
      <c r="L882" s="118">
        <v>100</v>
      </c>
      <c r="M882" s="117">
        <v>72550</v>
      </c>
      <c r="N882" s="117">
        <v>477775</v>
      </c>
      <c r="O882" s="119">
        <v>-405225</v>
      </c>
      <c r="P882" s="117">
        <v>1.1790363378370041</v>
      </c>
      <c r="Q882" s="117">
        <v>72550</v>
      </c>
      <c r="R882" s="119">
        <v>-30375</v>
      </c>
      <c r="S882" s="118">
        <v>921</v>
      </c>
      <c r="T882" s="118">
        <v>0.24647122692725298</v>
      </c>
      <c r="U882" s="117">
        <v>78.773072747014112</v>
      </c>
      <c r="V882" s="90"/>
      <c r="W882" s="90"/>
      <c r="X882" s="90"/>
      <c r="AA882" s="90"/>
      <c r="AB882" s="90"/>
      <c r="AC882" s="90"/>
    </row>
    <row r="883" spans="2:29" x14ac:dyDescent="0.2">
      <c r="B883" s="118" t="s">
        <v>141</v>
      </c>
      <c r="C883" s="118">
        <v>0.88</v>
      </c>
      <c r="D883" s="118">
        <v>30</v>
      </c>
      <c r="E883" s="118">
        <v>2230</v>
      </c>
      <c r="F883" s="118">
        <v>800</v>
      </c>
      <c r="G883" s="118">
        <v>100</v>
      </c>
      <c r="H883" s="118">
        <v>14</v>
      </c>
      <c r="I883" s="118">
        <v>900</v>
      </c>
      <c r="J883" s="118">
        <v>25</v>
      </c>
      <c r="K883" s="118">
        <v>10</v>
      </c>
      <c r="L883" s="118">
        <v>100</v>
      </c>
      <c r="M883" s="117">
        <v>45375</v>
      </c>
      <c r="N883" s="117">
        <v>539950</v>
      </c>
      <c r="O883" s="119">
        <v>-494575</v>
      </c>
      <c r="P883" s="117">
        <v>1.0917454380023253</v>
      </c>
      <c r="Q883" s="117">
        <v>45375</v>
      </c>
      <c r="R883" s="119">
        <v>-34487.5</v>
      </c>
      <c r="S883" s="118">
        <v>1299</v>
      </c>
      <c r="T883" s="118">
        <v>0.27944572748267898</v>
      </c>
      <c r="U883" s="117">
        <v>34.930715935334874</v>
      </c>
      <c r="V883" s="90"/>
      <c r="W883" s="90"/>
      <c r="X883" s="90"/>
      <c r="AA883" s="90"/>
      <c r="AB883" s="90"/>
      <c r="AC883" s="90"/>
    </row>
    <row r="884" spans="2:29" x14ac:dyDescent="0.2">
      <c r="B884" s="118" t="s">
        <v>141</v>
      </c>
      <c r="C884" s="118">
        <v>1.27</v>
      </c>
      <c r="D884" s="118">
        <v>30</v>
      </c>
      <c r="E884" s="118">
        <v>2230</v>
      </c>
      <c r="F884" s="118">
        <v>800</v>
      </c>
      <c r="G884" s="118">
        <v>100</v>
      </c>
      <c r="H884" s="118">
        <v>14</v>
      </c>
      <c r="I884" s="118">
        <v>900</v>
      </c>
      <c r="J884" s="118">
        <v>200</v>
      </c>
      <c r="K884" s="118">
        <v>10</v>
      </c>
      <c r="L884" s="118">
        <v>100</v>
      </c>
      <c r="M884" s="117">
        <v>73150</v>
      </c>
      <c r="N884" s="117">
        <v>340662.5</v>
      </c>
      <c r="O884" s="119">
        <v>-267512.5</v>
      </c>
      <c r="P884" s="117">
        <v>1.2734451661137329</v>
      </c>
      <c r="Q884" s="117">
        <v>73150</v>
      </c>
      <c r="R884" s="119">
        <v>-32650</v>
      </c>
      <c r="S884" s="118">
        <v>473</v>
      </c>
      <c r="T884" s="118">
        <v>0.20507399577167018</v>
      </c>
      <c r="U884" s="117">
        <v>154.65116279069767</v>
      </c>
      <c r="V884" s="90"/>
      <c r="W884" s="90"/>
      <c r="X884" s="90"/>
      <c r="AA884" s="90"/>
      <c r="AB884" s="90"/>
      <c r="AC884" s="90"/>
    </row>
    <row r="885" spans="2:29" x14ac:dyDescent="0.2">
      <c r="B885" s="118" t="s">
        <v>141</v>
      </c>
      <c r="C885" s="118">
        <v>1.31</v>
      </c>
      <c r="D885" s="118">
        <v>30</v>
      </c>
      <c r="E885" s="118">
        <v>2230</v>
      </c>
      <c r="F885" s="118">
        <v>800</v>
      </c>
      <c r="G885" s="118">
        <v>100</v>
      </c>
      <c r="H885" s="118">
        <v>14</v>
      </c>
      <c r="I885" s="118">
        <v>900</v>
      </c>
      <c r="J885" s="118">
        <v>175</v>
      </c>
      <c r="K885" s="118">
        <v>10</v>
      </c>
      <c r="L885" s="118">
        <v>100</v>
      </c>
      <c r="M885" s="117">
        <v>75962.5</v>
      </c>
      <c r="N885" s="117">
        <v>355550</v>
      </c>
      <c r="O885" s="119">
        <v>-279587.5</v>
      </c>
      <c r="P885" s="117">
        <v>1.2716949076764876</v>
      </c>
      <c r="Q885" s="117">
        <v>75962.5</v>
      </c>
      <c r="R885" s="119">
        <v>-29837.5</v>
      </c>
      <c r="S885" s="118">
        <v>498</v>
      </c>
      <c r="T885" s="118">
        <v>0.20883534136546184</v>
      </c>
      <c r="U885" s="117">
        <v>152.53514056224898</v>
      </c>
      <c r="V885" s="90"/>
      <c r="W885" s="90"/>
      <c r="X885" s="90"/>
      <c r="AA885" s="90"/>
      <c r="AB885" s="90"/>
      <c r="AC885" s="90"/>
    </row>
    <row r="886" spans="2:29" x14ac:dyDescent="0.2">
      <c r="B886" s="118" t="s">
        <v>141</v>
      </c>
      <c r="C886" s="118">
        <v>1.19</v>
      </c>
      <c r="D886" s="118">
        <v>30</v>
      </c>
      <c r="E886" s="118">
        <v>2230</v>
      </c>
      <c r="F886" s="118">
        <v>800</v>
      </c>
      <c r="G886" s="118">
        <v>100</v>
      </c>
      <c r="H886" s="118">
        <v>14</v>
      </c>
      <c r="I886" s="118">
        <v>900</v>
      </c>
      <c r="J886" s="118">
        <v>150</v>
      </c>
      <c r="K886" s="118">
        <v>10</v>
      </c>
      <c r="L886" s="118">
        <v>100</v>
      </c>
      <c r="M886" s="117">
        <v>69350</v>
      </c>
      <c r="N886" s="117">
        <v>367750</v>
      </c>
      <c r="O886" s="119">
        <v>-298400</v>
      </c>
      <c r="P886" s="117">
        <v>1.2324061662198391</v>
      </c>
      <c r="Q886" s="117">
        <v>69350</v>
      </c>
      <c r="R886" s="119">
        <v>-32325</v>
      </c>
      <c r="S886" s="118">
        <v>539</v>
      </c>
      <c r="T886" s="118">
        <v>0.20779220779220781</v>
      </c>
      <c r="U886" s="117">
        <v>128.66419294990723</v>
      </c>
      <c r="V886" s="90"/>
      <c r="W886" s="90"/>
      <c r="X886" s="90"/>
      <c r="AA886" s="90"/>
      <c r="AB886" s="90"/>
      <c r="AC886" s="90"/>
    </row>
    <row r="887" spans="2:29" x14ac:dyDescent="0.2">
      <c r="B887" s="118" t="s">
        <v>141</v>
      </c>
      <c r="C887" s="118">
        <v>1.28</v>
      </c>
      <c r="D887" s="118">
        <v>30</v>
      </c>
      <c r="E887" s="118">
        <v>2230</v>
      </c>
      <c r="F887" s="118">
        <v>800</v>
      </c>
      <c r="G887" s="118">
        <v>100</v>
      </c>
      <c r="H887" s="118">
        <v>14</v>
      </c>
      <c r="I887" s="118">
        <v>900</v>
      </c>
      <c r="J887" s="118">
        <v>125</v>
      </c>
      <c r="K887" s="118">
        <v>10</v>
      </c>
      <c r="L887" s="118">
        <v>100</v>
      </c>
      <c r="M887" s="117">
        <v>73375</v>
      </c>
      <c r="N887" s="117">
        <v>383050</v>
      </c>
      <c r="O887" s="119">
        <v>-309675</v>
      </c>
      <c r="P887" s="117">
        <v>1.2369419552756922</v>
      </c>
      <c r="Q887" s="117">
        <v>73375</v>
      </c>
      <c r="R887" s="119">
        <v>-35175</v>
      </c>
      <c r="S887" s="118">
        <v>586</v>
      </c>
      <c r="T887" s="118">
        <v>0.23378839590443687</v>
      </c>
      <c r="U887" s="117">
        <v>125.21331058020478</v>
      </c>
      <c r="V887" s="90"/>
      <c r="W887" s="90"/>
      <c r="X887" s="90"/>
      <c r="AA887" s="90"/>
      <c r="AB887" s="90"/>
      <c r="AC887" s="90"/>
    </row>
    <row r="888" spans="2:29" x14ac:dyDescent="0.2">
      <c r="B888" s="118" t="s">
        <v>141</v>
      </c>
      <c r="C888" s="118">
        <v>1.2</v>
      </c>
      <c r="D888" s="118">
        <v>30</v>
      </c>
      <c r="E888" s="118">
        <v>2230</v>
      </c>
      <c r="F888" s="118">
        <v>800</v>
      </c>
      <c r="G888" s="118">
        <v>100</v>
      </c>
      <c r="H888" s="118">
        <v>14</v>
      </c>
      <c r="I888" s="118">
        <v>900</v>
      </c>
      <c r="J888" s="118">
        <v>100</v>
      </c>
      <c r="K888" s="118">
        <v>10</v>
      </c>
      <c r="L888" s="118">
        <v>100</v>
      </c>
      <c r="M888" s="117">
        <v>64150</v>
      </c>
      <c r="N888" s="117">
        <v>391150</v>
      </c>
      <c r="O888" s="119">
        <v>-327000</v>
      </c>
      <c r="P888" s="117">
        <v>1.1961773700305811</v>
      </c>
      <c r="Q888" s="117">
        <v>64150</v>
      </c>
      <c r="R888" s="119">
        <v>-31537.5</v>
      </c>
      <c r="S888" s="118">
        <v>645</v>
      </c>
      <c r="T888" s="118">
        <v>0.22480620155038761</v>
      </c>
      <c r="U888" s="117">
        <v>99.457364341085267</v>
      </c>
      <c r="V888" s="90"/>
      <c r="W888" s="90"/>
      <c r="X888" s="90"/>
      <c r="AA888" s="90"/>
      <c r="AB888" s="90"/>
      <c r="AC888" s="90"/>
    </row>
    <row r="889" spans="2:29" x14ac:dyDescent="0.2">
      <c r="B889" s="118" t="s">
        <v>141</v>
      </c>
      <c r="C889" s="118">
        <v>1.45</v>
      </c>
      <c r="D889" s="118">
        <v>30</v>
      </c>
      <c r="E889" s="118">
        <v>2230</v>
      </c>
      <c r="F889" s="118">
        <v>800</v>
      </c>
      <c r="G889" s="118">
        <v>100</v>
      </c>
      <c r="H889" s="118">
        <v>14</v>
      </c>
      <c r="I889" s="118">
        <v>850</v>
      </c>
      <c r="J889" s="118">
        <v>75</v>
      </c>
      <c r="K889" s="118">
        <v>10</v>
      </c>
      <c r="L889" s="118">
        <v>100</v>
      </c>
      <c r="M889" s="117">
        <v>83962.5</v>
      </c>
      <c r="N889" s="117">
        <v>445412.5</v>
      </c>
      <c r="O889" s="119">
        <v>-361450</v>
      </c>
      <c r="P889" s="117">
        <v>1.2322935399087012</v>
      </c>
      <c r="Q889" s="117">
        <v>83962.5</v>
      </c>
      <c r="R889" s="119">
        <v>-29162.5</v>
      </c>
      <c r="S889" s="118">
        <v>729</v>
      </c>
      <c r="T889" s="118">
        <v>0.24005486968449932</v>
      </c>
      <c r="U889" s="117">
        <v>115.17489711934157</v>
      </c>
      <c r="V889" s="90"/>
      <c r="W889" s="90"/>
      <c r="X889" s="90"/>
      <c r="AA889" s="90"/>
      <c r="AB889" s="90"/>
      <c r="AC889" s="90"/>
    </row>
    <row r="890" spans="2:29" x14ac:dyDescent="0.2">
      <c r="B890" s="118" t="s">
        <v>141</v>
      </c>
      <c r="C890" s="118">
        <v>1.3</v>
      </c>
      <c r="D890" s="118">
        <v>30</v>
      </c>
      <c r="E890" s="118">
        <v>2230</v>
      </c>
      <c r="F890" s="118">
        <v>800</v>
      </c>
      <c r="G890" s="118">
        <v>100</v>
      </c>
      <c r="H890" s="118">
        <v>14</v>
      </c>
      <c r="I890" s="118">
        <v>850</v>
      </c>
      <c r="J890" s="118">
        <v>50</v>
      </c>
      <c r="K890" s="118">
        <v>10</v>
      </c>
      <c r="L890" s="118">
        <v>100</v>
      </c>
      <c r="M890" s="117">
        <v>70950</v>
      </c>
      <c r="N890" s="117">
        <v>479987.5</v>
      </c>
      <c r="O890" s="119">
        <v>-409037.5</v>
      </c>
      <c r="P890" s="117">
        <v>1.173455978975033</v>
      </c>
      <c r="Q890" s="117">
        <v>70950</v>
      </c>
      <c r="R890" s="119">
        <v>-33225</v>
      </c>
      <c r="S890" s="118">
        <v>914</v>
      </c>
      <c r="T890" s="118">
        <v>0.24507658643326038</v>
      </c>
      <c r="U890" s="117">
        <v>77.625820568927793</v>
      </c>
      <c r="V890" s="90"/>
      <c r="W890" s="90"/>
      <c r="X890" s="90"/>
      <c r="AA890" s="90"/>
      <c r="AB890" s="90"/>
      <c r="AC890" s="90"/>
    </row>
    <row r="891" spans="2:29" x14ac:dyDescent="0.2">
      <c r="B891" s="118" t="s">
        <v>141</v>
      </c>
      <c r="C891" s="118">
        <v>0.87</v>
      </c>
      <c r="D891" s="118">
        <v>30</v>
      </c>
      <c r="E891" s="118">
        <v>2230</v>
      </c>
      <c r="F891" s="118">
        <v>800</v>
      </c>
      <c r="G891" s="118">
        <v>100</v>
      </c>
      <c r="H891" s="118">
        <v>14</v>
      </c>
      <c r="I891" s="118">
        <v>850</v>
      </c>
      <c r="J891" s="118">
        <v>25</v>
      </c>
      <c r="K891" s="118">
        <v>10</v>
      </c>
      <c r="L891" s="118">
        <v>100</v>
      </c>
      <c r="M891" s="117">
        <v>45175</v>
      </c>
      <c r="N891" s="117">
        <v>542900</v>
      </c>
      <c r="O891" s="119">
        <v>-497725</v>
      </c>
      <c r="P891" s="117">
        <v>1.0907629715204179</v>
      </c>
      <c r="Q891" s="117">
        <v>45175</v>
      </c>
      <c r="R891" s="119">
        <v>-37337.5</v>
      </c>
      <c r="S891" s="118">
        <v>1287</v>
      </c>
      <c r="T891" s="118">
        <v>0.27816627816627815</v>
      </c>
      <c r="U891" s="117">
        <v>35.101010101010104</v>
      </c>
      <c r="V891" s="90"/>
      <c r="W891" s="90"/>
      <c r="X891" s="90"/>
      <c r="AA891" s="90"/>
      <c r="AB891" s="90"/>
      <c r="AC891" s="90"/>
    </row>
    <row r="892" spans="2:29" x14ac:dyDescent="0.2">
      <c r="B892" s="118" t="s">
        <v>141</v>
      </c>
      <c r="C892" s="118">
        <v>1.28</v>
      </c>
      <c r="D892" s="118">
        <v>30</v>
      </c>
      <c r="E892" s="118">
        <v>2230</v>
      </c>
      <c r="F892" s="118">
        <v>800</v>
      </c>
      <c r="G892" s="118">
        <v>100</v>
      </c>
      <c r="H892" s="118">
        <v>14</v>
      </c>
      <c r="I892" s="118">
        <v>850</v>
      </c>
      <c r="J892" s="118">
        <v>200</v>
      </c>
      <c r="K892" s="118">
        <v>10</v>
      </c>
      <c r="L892" s="118">
        <v>100</v>
      </c>
      <c r="M892" s="117">
        <v>73750</v>
      </c>
      <c r="N892" s="117">
        <v>342825</v>
      </c>
      <c r="O892" s="119">
        <v>-269075</v>
      </c>
      <c r="P892" s="117">
        <v>1.2740871504227447</v>
      </c>
      <c r="Q892" s="117">
        <v>73750</v>
      </c>
      <c r="R892" s="119">
        <v>-36575</v>
      </c>
      <c r="S892" s="118">
        <v>465</v>
      </c>
      <c r="T892" s="118">
        <v>0.2086021505376344</v>
      </c>
      <c r="U892" s="117">
        <v>158.6021505376344</v>
      </c>
      <c r="V892" s="90"/>
      <c r="W892" s="90"/>
      <c r="X892" s="90"/>
      <c r="AA892" s="90"/>
      <c r="AB892" s="90"/>
      <c r="AC892" s="90"/>
    </row>
    <row r="893" spans="2:29" x14ac:dyDescent="0.2">
      <c r="B893" s="118" t="s">
        <v>141</v>
      </c>
      <c r="C893" s="118">
        <v>1.32</v>
      </c>
      <c r="D893" s="118">
        <v>30</v>
      </c>
      <c r="E893" s="118">
        <v>2230</v>
      </c>
      <c r="F893" s="118">
        <v>800</v>
      </c>
      <c r="G893" s="118">
        <v>100</v>
      </c>
      <c r="H893" s="118">
        <v>14</v>
      </c>
      <c r="I893" s="118">
        <v>850</v>
      </c>
      <c r="J893" s="118">
        <v>175</v>
      </c>
      <c r="K893" s="118">
        <v>10</v>
      </c>
      <c r="L893" s="118">
        <v>100</v>
      </c>
      <c r="M893" s="117">
        <v>76362.5</v>
      </c>
      <c r="N893" s="117">
        <v>357875</v>
      </c>
      <c r="O893" s="119">
        <v>-281512.5</v>
      </c>
      <c r="P893" s="117">
        <v>1.2712579370365438</v>
      </c>
      <c r="Q893" s="117">
        <v>76362.5</v>
      </c>
      <c r="R893" s="119">
        <v>-33150</v>
      </c>
      <c r="S893" s="118">
        <v>491</v>
      </c>
      <c r="T893" s="118">
        <v>0.20773930753564154</v>
      </c>
      <c r="U893" s="117">
        <v>155.5244399185336</v>
      </c>
      <c r="V893" s="90"/>
      <c r="W893" s="90"/>
      <c r="X893" s="90"/>
      <c r="AA893" s="90"/>
      <c r="AB893" s="90"/>
      <c r="AC893" s="90"/>
    </row>
    <row r="894" spans="2:29" x14ac:dyDescent="0.2">
      <c r="B894" s="118" t="s">
        <v>141</v>
      </c>
      <c r="C894" s="118">
        <v>1.1599999999999999</v>
      </c>
      <c r="D894" s="118">
        <v>30</v>
      </c>
      <c r="E894" s="118">
        <v>2230</v>
      </c>
      <c r="F894" s="118">
        <v>800</v>
      </c>
      <c r="G894" s="118">
        <v>100</v>
      </c>
      <c r="H894" s="118">
        <v>14</v>
      </c>
      <c r="I894" s="118">
        <v>850</v>
      </c>
      <c r="J894" s="118">
        <v>150</v>
      </c>
      <c r="K894" s="118">
        <v>10</v>
      </c>
      <c r="L894" s="118">
        <v>100</v>
      </c>
      <c r="M894" s="117">
        <v>67562.5</v>
      </c>
      <c r="N894" s="117">
        <v>370387.5</v>
      </c>
      <c r="O894" s="119">
        <v>-302825</v>
      </c>
      <c r="P894" s="117">
        <v>1.2231074052670685</v>
      </c>
      <c r="Q894" s="117">
        <v>67562.5</v>
      </c>
      <c r="R894" s="119">
        <v>-35637.5</v>
      </c>
      <c r="S894" s="118">
        <v>534</v>
      </c>
      <c r="T894" s="118">
        <v>0.20599250936329588</v>
      </c>
      <c r="U894" s="117">
        <v>126.52153558052434</v>
      </c>
      <c r="V894" s="90"/>
      <c r="W894" s="90"/>
      <c r="X894" s="90"/>
      <c r="AA894" s="90"/>
      <c r="AB894" s="90"/>
      <c r="AC894" s="90"/>
    </row>
    <row r="895" spans="2:29" x14ac:dyDescent="0.2">
      <c r="B895" s="118" t="s">
        <v>141</v>
      </c>
      <c r="C895" s="118">
        <v>1.22</v>
      </c>
      <c r="D895" s="118">
        <v>30</v>
      </c>
      <c r="E895" s="118">
        <v>2230</v>
      </c>
      <c r="F895" s="118">
        <v>800</v>
      </c>
      <c r="G895" s="118">
        <v>100</v>
      </c>
      <c r="H895" s="118">
        <v>14</v>
      </c>
      <c r="I895" s="118">
        <v>850</v>
      </c>
      <c r="J895" s="118">
        <v>125</v>
      </c>
      <c r="K895" s="118">
        <v>10</v>
      </c>
      <c r="L895" s="118">
        <v>100</v>
      </c>
      <c r="M895" s="117">
        <v>70525</v>
      </c>
      <c r="N895" s="117">
        <v>386662.5</v>
      </c>
      <c r="O895" s="119">
        <v>-316137.5</v>
      </c>
      <c r="P895" s="117">
        <v>1.2230833102684751</v>
      </c>
      <c r="Q895" s="117">
        <v>70525</v>
      </c>
      <c r="R895" s="119">
        <v>-35562.5</v>
      </c>
      <c r="S895" s="118">
        <v>581</v>
      </c>
      <c r="T895" s="118">
        <v>0.23235800344234078</v>
      </c>
      <c r="U895" s="117">
        <v>121.3855421686747</v>
      </c>
      <c r="V895" s="90"/>
      <c r="W895" s="90"/>
      <c r="X895" s="90"/>
      <c r="AA895" s="90"/>
      <c r="AB895" s="90"/>
      <c r="AC895" s="90"/>
    </row>
    <row r="896" spans="2:29" x14ac:dyDescent="0.2">
      <c r="B896" s="118" t="s">
        <v>141</v>
      </c>
      <c r="C896" s="118">
        <v>1.1599999999999999</v>
      </c>
      <c r="D896" s="118">
        <v>30</v>
      </c>
      <c r="E896" s="118">
        <v>2230</v>
      </c>
      <c r="F896" s="118">
        <v>800</v>
      </c>
      <c r="G896" s="118">
        <v>100</v>
      </c>
      <c r="H896" s="118">
        <v>14</v>
      </c>
      <c r="I896" s="118">
        <v>850</v>
      </c>
      <c r="J896" s="118">
        <v>100</v>
      </c>
      <c r="K896" s="118">
        <v>10</v>
      </c>
      <c r="L896" s="118">
        <v>100</v>
      </c>
      <c r="M896" s="117">
        <v>62125</v>
      </c>
      <c r="N896" s="117">
        <v>393912.5</v>
      </c>
      <c r="O896" s="119">
        <v>-331787.5</v>
      </c>
      <c r="P896" s="117">
        <v>1.187243340993859</v>
      </c>
      <c r="Q896" s="117">
        <v>62125</v>
      </c>
      <c r="R896" s="119">
        <v>-31062.5</v>
      </c>
      <c r="S896" s="118">
        <v>640</v>
      </c>
      <c r="T896" s="118">
        <v>0.22187499999999999</v>
      </c>
      <c r="U896" s="117">
        <v>97.0703125</v>
      </c>
      <c r="V896" s="90"/>
      <c r="W896" s="90"/>
      <c r="X896" s="90"/>
      <c r="AA896" s="90"/>
      <c r="AB896" s="90"/>
      <c r="AC896" s="90"/>
    </row>
    <row r="897" spans="2:29" x14ac:dyDescent="0.2">
      <c r="B897" s="118" t="s">
        <v>141</v>
      </c>
      <c r="C897" s="118">
        <v>1.28</v>
      </c>
      <c r="D897" s="118">
        <v>30</v>
      </c>
      <c r="E897" s="118">
        <v>2230</v>
      </c>
      <c r="F897" s="118">
        <v>800</v>
      </c>
      <c r="G897" s="118">
        <v>100</v>
      </c>
      <c r="H897" s="118">
        <v>14</v>
      </c>
      <c r="I897" s="118">
        <v>800</v>
      </c>
      <c r="J897" s="118">
        <v>75</v>
      </c>
      <c r="K897" s="118">
        <v>10</v>
      </c>
      <c r="L897" s="118">
        <v>100</v>
      </c>
      <c r="M897" s="117">
        <v>74800</v>
      </c>
      <c r="N897" s="117">
        <v>446787.5</v>
      </c>
      <c r="O897" s="119">
        <v>-371987.5</v>
      </c>
      <c r="P897" s="117">
        <v>1.2010820256056991</v>
      </c>
      <c r="Q897" s="117">
        <v>74800</v>
      </c>
      <c r="R897" s="119">
        <v>-32787.5</v>
      </c>
      <c r="S897" s="118">
        <v>744</v>
      </c>
      <c r="T897" s="118">
        <v>0.23655913978494625</v>
      </c>
      <c r="U897" s="117">
        <v>100.53763440860214</v>
      </c>
      <c r="V897" s="90"/>
      <c r="W897" s="90"/>
      <c r="X897" s="90"/>
      <c r="AA897" s="90"/>
      <c r="AB897" s="90"/>
      <c r="AC897" s="90"/>
    </row>
    <row r="898" spans="2:29" x14ac:dyDescent="0.2">
      <c r="B898" s="118" t="s">
        <v>141</v>
      </c>
      <c r="C898" s="118">
        <v>1.1100000000000001</v>
      </c>
      <c r="D898" s="118">
        <v>30</v>
      </c>
      <c r="E898" s="118">
        <v>2230</v>
      </c>
      <c r="F898" s="118">
        <v>800</v>
      </c>
      <c r="G898" s="118">
        <v>100</v>
      </c>
      <c r="H898" s="118">
        <v>14</v>
      </c>
      <c r="I898" s="118">
        <v>800</v>
      </c>
      <c r="J898" s="118">
        <v>50</v>
      </c>
      <c r="K898" s="118">
        <v>10</v>
      </c>
      <c r="L898" s="118">
        <v>100</v>
      </c>
      <c r="M898" s="117">
        <v>61087.5</v>
      </c>
      <c r="N898" s="117">
        <v>481137.5</v>
      </c>
      <c r="O898" s="119">
        <v>-420050</v>
      </c>
      <c r="P898" s="117">
        <v>1.1454291155814784</v>
      </c>
      <c r="Q898" s="117">
        <v>61087.5</v>
      </c>
      <c r="R898" s="119">
        <v>-36687.5</v>
      </c>
      <c r="S898" s="118">
        <v>931</v>
      </c>
      <c r="T898" s="118">
        <v>0.24274973147153597</v>
      </c>
      <c r="U898" s="117">
        <v>65.614930182599352</v>
      </c>
      <c r="V898" s="90"/>
      <c r="W898" s="90"/>
      <c r="X898" s="90"/>
      <c r="AA898" s="90"/>
      <c r="AB898" s="90"/>
      <c r="AC898" s="90"/>
    </row>
    <row r="899" spans="2:29" x14ac:dyDescent="0.2">
      <c r="B899" s="118" t="s">
        <v>141</v>
      </c>
      <c r="C899" s="118">
        <v>0.79</v>
      </c>
      <c r="D899" s="118">
        <v>30</v>
      </c>
      <c r="E899" s="118">
        <v>2230</v>
      </c>
      <c r="F899" s="118">
        <v>800</v>
      </c>
      <c r="G899" s="118">
        <v>100</v>
      </c>
      <c r="H899" s="118">
        <v>14</v>
      </c>
      <c r="I899" s="118">
        <v>800</v>
      </c>
      <c r="J899" s="118">
        <v>25</v>
      </c>
      <c r="K899" s="118">
        <v>10</v>
      </c>
      <c r="L899" s="118">
        <v>100</v>
      </c>
      <c r="M899" s="117">
        <v>40987.5</v>
      </c>
      <c r="N899" s="117">
        <v>543462.5</v>
      </c>
      <c r="O899" s="119">
        <v>-502475</v>
      </c>
      <c r="P899" s="117">
        <v>1.081571222448878</v>
      </c>
      <c r="Q899" s="117">
        <v>40987.5</v>
      </c>
      <c r="R899" s="119">
        <v>-35662.5</v>
      </c>
      <c r="S899" s="118">
        <v>1305</v>
      </c>
      <c r="T899" s="118">
        <v>0.27816091954022987</v>
      </c>
      <c r="U899" s="117">
        <v>31.408045977011493</v>
      </c>
      <c r="V899" s="90"/>
      <c r="W899" s="90"/>
      <c r="X899" s="90"/>
      <c r="AA899" s="90"/>
      <c r="AB899" s="90"/>
      <c r="AC899" s="90"/>
    </row>
    <row r="900" spans="2:29" x14ac:dyDescent="0.2">
      <c r="B900" s="118" t="s">
        <v>141</v>
      </c>
      <c r="C900" s="118">
        <v>1.1100000000000001</v>
      </c>
      <c r="D900" s="118">
        <v>30</v>
      </c>
      <c r="E900" s="118">
        <v>2230</v>
      </c>
      <c r="F900" s="118">
        <v>800</v>
      </c>
      <c r="G900" s="118">
        <v>100</v>
      </c>
      <c r="H900" s="118">
        <v>14</v>
      </c>
      <c r="I900" s="118">
        <v>800</v>
      </c>
      <c r="J900" s="118">
        <v>200</v>
      </c>
      <c r="K900" s="118">
        <v>10</v>
      </c>
      <c r="L900" s="118">
        <v>100</v>
      </c>
      <c r="M900" s="117">
        <v>64050</v>
      </c>
      <c r="N900" s="117">
        <v>344825</v>
      </c>
      <c r="O900" s="119">
        <v>-280775</v>
      </c>
      <c r="P900" s="117">
        <v>1.2281186003027336</v>
      </c>
      <c r="Q900" s="117">
        <v>64050</v>
      </c>
      <c r="R900" s="119">
        <v>-39912.5</v>
      </c>
      <c r="S900" s="118">
        <v>480</v>
      </c>
      <c r="T900" s="118">
        <v>0.20416666666666666</v>
      </c>
      <c r="U900" s="117">
        <v>133.4375</v>
      </c>
      <c r="V900" s="90"/>
      <c r="W900" s="90"/>
      <c r="X900" s="90"/>
      <c r="AA900" s="90"/>
      <c r="AB900" s="90"/>
      <c r="AC900" s="90"/>
    </row>
    <row r="901" spans="2:29" x14ac:dyDescent="0.2">
      <c r="B901" s="118" t="s">
        <v>141</v>
      </c>
      <c r="C901" s="118">
        <v>1.1499999999999999</v>
      </c>
      <c r="D901" s="118">
        <v>30</v>
      </c>
      <c r="E901" s="118">
        <v>2230</v>
      </c>
      <c r="F901" s="118">
        <v>800</v>
      </c>
      <c r="G901" s="118">
        <v>100</v>
      </c>
      <c r="H901" s="118">
        <v>14</v>
      </c>
      <c r="I901" s="118">
        <v>800</v>
      </c>
      <c r="J901" s="118">
        <v>175</v>
      </c>
      <c r="K901" s="118">
        <v>10</v>
      </c>
      <c r="L901" s="118">
        <v>100</v>
      </c>
      <c r="M901" s="117">
        <v>66887.5</v>
      </c>
      <c r="N901" s="117">
        <v>359875</v>
      </c>
      <c r="O901" s="119">
        <v>-292987.5</v>
      </c>
      <c r="P901" s="117">
        <v>1.2282947224710952</v>
      </c>
      <c r="Q901" s="117">
        <v>66887.5</v>
      </c>
      <c r="R901" s="119">
        <v>-35900</v>
      </c>
      <c r="S901" s="118">
        <v>506</v>
      </c>
      <c r="T901" s="118">
        <v>0.20355731225296442</v>
      </c>
      <c r="U901" s="117">
        <v>132.18873517786562</v>
      </c>
      <c r="V901" s="90"/>
      <c r="W901" s="90"/>
      <c r="X901" s="90"/>
      <c r="AA901" s="90"/>
      <c r="AB901" s="90"/>
      <c r="AC901" s="90"/>
    </row>
    <row r="902" spans="2:29" x14ac:dyDescent="0.2">
      <c r="B902" s="118" t="s">
        <v>141</v>
      </c>
      <c r="C902" s="118">
        <v>0.98</v>
      </c>
      <c r="D902" s="118">
        <v>30</v>
      </c>
      <c r="E902" s="118">
        <v>2230</v>
      </c>
      <c r="F902" s="118">
        <v>800</v>
      </c>
      <c r="G902" s="118">
        <v>100</v>
      </c>
      <c r="H902" s="118">
        <v>14</v>
      </c>
      <c r="I902" s="118">
        <v>800</v>
      </c>
      <c r="J902" s="118">
        <v>150</v>
      </c>
      <c r="K902" s="118">
        <v>10</v>
      </c>
      <c r="L902" s="118">
        <v>100</v>
      </c>
      <c r="M902" s="117">
        <v>57675</v>
      </c>
      <c r="N902" s="117">
        <v>371762.5</v>
      </c>
      <c r="O902" s="119">
        <v>-314087.5</v>
      </c>
      <c r="P902" s="117">
        <v>1.183627173956302</v>
      </c>
      <c r="Q902" s="117">
        <v>57675</v>
      </c>
      <c r="R902" s="119">
        <v>-38387.5</v>
      </c>
      <c r="S902" s="118">
        <v>549</v>
      </c>
      <c r="T902" s="118">
        <v>0.20218579234972678</v>
      </c>
      <c r="U902" s="117">
        <v>105.05464480874316</v>
      </c>
      <c r="V902" s="90"/>
      <c r="W902" s="90"/>
      <c r="X902" s="90"/>
      <c r="AA902" s="90"/>
      <c r="AB902" s="90"/>
      <c r="AC902" s="90"/>
    </row>
    <row r="903" spans="2:29" x14ac:dyDescent="0.2">
      <c r="B903" s="118" t="s">
        <v>141</v>
      </c>
      <c r="C903" s="118">
        <v>1.05</v>
      </c>
      <c r="D903" s="118">
        <v>30</v>
      </c>
      <c r="E903" s="118">
        <v>2230</v>
      </c>
      <c r="F903" s="118">
        <v>800</v>
      </c>
      <c r="G903" s="118">
        <v>100</v>
      </c>
      <c r="H903" s="118">
        <v>14</v>
      </c>
      <c r="I903" s="118">
        <v>800</v>
      </c>
      <c r="J903" s="118">
        <v>125</v>
      </c>
      <c r="K903" s="118">
        <v>10</v>
      </c>
      <c r="L903" s="118">
        <v>100</v>
      </c>
      <c r="M903" s="117">
        <v>60637.5</v>
      </c>
      <c r="N903" s="117">
        <v>388037.5</v>
      </c>
      <c r="O903" s="119">
        <v>-327400</v>
      </c>
      <c r="P903" s="117">
        <v>1.1852092241905925</v>
      </c>
      <c r="Q903" s="117">
        <v>60637.5</v>
      </c>
      <c r="R903" s="119">
        <v>-39775</v>
      </c>
      <c r="S903" s="118">
        <v>596</v>
      </c>
      <c r="T903" s="118">
        <v>0.22818791946308725</v>
      </c>
      <c r="U903" s="117">
        <v>101.74077181208054</v>
      </c>
      <c r="V903" s="90"/>
      <c r="W903" s="90"/>
      <c r="X903" s="90"/>
      <c r="AA903" s="90"/>
      <c r="AB903" s="90"/>
      <c r="AC903" s="90"/>
    </row>
    <row r="904" spans="2:29" x14ac:dyDescent="0.2">
      <c r="B904" s="118" t="s">
        <v>141</v>
      </c>
      <c r="C904" s="118">
        <v>0.97</v>
      </c>
      <c r="D904" s="118">
        <v>30</v>
      </c>
      <c r="E904" s="118">
        <v>2230</v>
      </c>
      <c r="F904" s="118">
        <v>800</v>
      </c>
      <c r="G904" s="118">
        <v>100</v>
      </c>
      <c r="H904" s="118">
        <v>14</v>
      </c>
      <c r="I904" s="118">
        <v>800</v>
      </c>
      <c r="J904" s="118">
        <v>100</v>
      </c>
      <c r="K904" s="118">
        <v>10</v>
      </c>
      <c r="L904" s="118">
        <v>100</v>
      </c>
      <c r="M904" s="117">
        <v>52275</v>
      </c>
      <c r="N904" s="117">
        <v>395287.5</v>
      </c>
      <c r="O904" s="119">
        <v>-343012.5</v>
      </c>
      <c r="P904" s="117">
        <v>1.1523996938887067</v>
      </c>
      <c r="Q904" s="117">
        <v>52275</v>
      </c>
      <c r="R904" s="119">
        <v>-35275</v>
      </c>
      <c r="S904" s="118">
        <v>655</v>
      </c>
      <c r="T904" s="118">
        <v>0.21832061068702291</v>
      </c>
      <c r="U904" s="117">
        <v>79.809160305343511</v>
      </c>
      <c r="V904" s="90"/>
      <c r="W904" s="90"/>
      <c r="X904" s="90"/>
      <c r="AA904" s="90"/>
      <c r="AB904" s="90"/>
      <c r="AC904" s="90"/>
    </row>
    <row r="905" spans="2:29" x14ac:dyDescent="0.2">
      <c r="B905" s="118" t="s">
        <v>141</v>
      </c>
      <c r="C905" s="118">
        <v>1.23</v>
      </c>
      <c r="D905" s="118">
        <v>30</v>
      </c>
      <c r="E905" s="118">
        <v>2230</v>
      </c>
      <c r="F905" s="118">
        <v>800</v>
      </c>
      <c r="G905" s="118">
        <v>100</v>
      </c>
      <c r="H905" s="118">
        <v>14</v>
      </c>
      <c r="I905" s="118">
        <v>750</v>
      </c>
      <c r="J905" s="118">
        <v>75</v>
      </c>
      <c r="K905" s="118">
        <v>10</v>
      </c>
      <c r="L905" s="118">
        <v>100</v>
      </c>
      <c r="M905" s="117">
        <v>71637.5</v>
      </c>
      <c r="N905" s="117">
        <v>450400</v>
      </c>
      <c r="O905" s="119">
        <v>-378762.5</v>
      </c>
      <c r="P905" s="117">
        <v>1.1891356720900301</v>
      </c>
      <c r="Q905" s="117">
        <v>71637.5</v>
      </c>
      <c r="R905" s="119">
        <v>-31562.5</v>
      </c>
      <c r="S905" s="118">
        <v>758</v>
      </c>
      <c r="T905" s="118">
        <v>0.23614775725593667</v>
      </c>
      <c r="U905" s="117">
        <v>94.508575197889186</v>
      </c>
      <c r="V905" s="90"/>
      <c r="W905" s="90"/>
      <c r="X905" s="90"/>
      <c r="AA905" s="90"/>
      <c r="AB905" s="90"/>
      <c r="AC905" s="90"/>
    </row>
    <row r="906" spans="2:29" x14ac:dyDescent="0.2">
      <c r="B906" s="118" t="s">
        <v>141</v>
      </c>
      <c r="C906" s="118">
        <v>1.04</v>
      </c>
      <c r="D906" s="118">
        <v>30</v>
      </c>
      <c r="E906" s="118">
        <v>2230</v>
      </c>
      <c r="F906" s="118">
        <v>800</v>
      </c>
      <c r="G906" s="118">
        <v>100</v>
      </c>
      <c r="H906" s="118">
        <v>14</v>
      </c>
      <c r="I906" s="118">
        <v>750</v>
      </c>
      <c r="J906" s="118">
        <v>50</v>
      </c>
      <c r="K906" s="118">
        <v>10</v>
      </c>
      <c r="L906" s="118">
        <v>100</v>
      </c>
      <c r="M906" s="117">
        <v>57425</v>
      </c>
      <c r="N906" s="117">
        <v>484975</v>
      </c>
      <c r="O906" s="119">
        <v>-427550</v>
      </c>
      <c r="P906" s="117">
        <v>1.1343117764004209</v>
      </c>
      <c r="Q906" s="117">
        <v>57425</v>
      </c>
      <c r="R906" s="119">
        <v>-34237.5</v>
      </c>
      <c r="S906" s="118">
        <v>948</v>
      </c>
      <c r="T906" s="118">
        <v>0.24156118143459915</v>
      </c>
      <c r="U906" s="117">
        <v>60.574894514767934</v>
      </c>
      <c r="V906" s="90"/>
      <c r="W906" s="90"/>
      <c r="X906" s="90"/>
      <c r="AA906" s="90"/>
      <c r="AB906" s="90"/>
      <c r="AC906" s="90"/>
    </row>
    <row r="907" spans="2:29" x14ac:dyDescent="0.2">
      <c r="B907" s="118" t="s">
        <v>141</v>
      </c>
      <c r="C907" s="118">
        <v>0.73</v>
      </c>
      <c r="D907" s="118">
        <v>30</v>
      </c>
      <c r="E907" s="118">
        <v>2230</v>
      </c>
      <c r="F907" s="118">
        <v>800</v>
      </c>
      <c r="G907" s="118">
        <v>100</v>
      </c>
      <c r="H907" s="118">
        <v>14</v>
      </c>
      <c r="I907" s="118">
        <v>750</v>
      </c>
      <c r="J907" s="118">
        <v>25</v>
      </c>
      <c r="K907" s="118">
        <v>10</v>
      </c>
      <c r="L907" s="118">
        <v>100</v>
      </c>
      <c r="M907" s="117">
        <v>38100</v>
      </c>
      <c r="N907" s="117">
        <v>545825</v>
      </c>
      <c r="O907" s="119">
        <v>-507725</v>
      </c>
      <c r="P907" s="117">
        <v>1.0750406223841646</v>
      </c>
      <c r="Q907" s="117">
        <v>38100</v>
      </c>
      <c r="R907" s="119">
        <v>-34412.5</v>
      </c>
      <c r="S907" s="118">
        <v>1325</v>
      </c>
      <c r="T907" s="118">
        <v>0.27320754716981133</v>
      </c>
      <c r="U907" s="117">
        <v>28.754716981132077</v>
      </c>
      <c r="V907" s="90"/>
      <c r="W907" s="90"/>
      <c r="X907" s="90"/>
      <c r="AA907" s="90"/>
      <c r="AB907" s="90"/>
      <c r="AC907" s="90"/>
    </row>
    <row r="908" spans="2:29" x14ac:dyDescent="0.2">
      <c r="B908" s="118" t="s">
        <v>141</v>
      </c>
      <c r="C908" s="118">
        <v>1.02</v>
      </c>
      <c r="D908" s="118">
        <v>30</v>
      </c>
      <c r="E908" s="118">
        <v>2230</v>
      </c>
      <c r="F908" s="118">
        <v>800</v>
      </c>
      <c r="G908" s="118">
        <v>100</v>
      </c>
      <c r="H908" s="118">
        <v>14</v>
      </c>
      <c r="I908" s="118">
        <v>750</v>
      </c>
      <c r="J908" s="118">
        <v>200</v>
      </c>
      <c r="K908" s="118">
        <v>10</v>
      </c>
      <c r="L908" s="118">
        <v>100</v>
      </c>
      <c r="M908" s="117">
        <v>58825</v>
      </c>
      <c r="N908" s="117">
        <v>347537.5</v>
      </c>
      <c r="O908" s="119">
        <v>-288712.5</v>
      </c>
      <c r="P908" s="117">
        <v>1.2037494046845911</v>
      </c>
      <c r="Q908" s="117">
        <v>58825</v>
      </c>
      <c r="R908" s="119">
        <v>-38750</v>
      </c>
      <c r="S908" s="118">
        <v>499</v>
      </c>
      <c r="T908" s="118">
        <v>0.19839679358717435</v>
      </c>
      <c r="U908" s="117">
        <v>117.88577154308618</v>
      </c>
      <c r="V908" s="90"/>
      <c r="W908" s="90"/>
      <c r="X908" s="90"/>
      <c r="AA908" s="90"/>
      <c r="AB908" s="90"/>
      <c r="AC908" s="90"/>
    </row>
    <row r="909" spans="2:29" x14ac:dyDescent="0.2">
      <c r="B909" s="118" t="s">
        <v>141</v>
      </c>
      <c r="C909" s="118">
        <v>1.07</v>
      </c>
      <c r="D909" s="118">
        <v>30</v>
      </c>
      <c r="E909" s="118">
        <v>2230</v>
      </c>
      <c r="F909" s="118">
        <v>800</v>
      </c>
      <c r="G909" s="118">
        <v>100</v>
      </c>
      <c r="H909" s="118">
        <v>14</v>
      </c>
      <c r="I909" s="118">
        <v>750</v>
      </c>
      <c r="J909" s="118">
        <v>175</v>
      </c>
      <c r="K909" s="118">
        <v>10</v>
      </c>
      <c r="L909" s="118">
        <v>100</v>
      </c>
      <c r="M909" s="117">
        <v>62237.5</v>
      </c>
      <c r="N909" s="117">
        <v>362587.5</v>
      </c>
      <c r="O909" s="119">
        <v>-300350</v>
      </c>
      <c r="P909" s="117">
        <v>1.2072165806559014</v>
      </c>
      <c r="Q909" s="117">
        <v>62237.5</v>
      </c>
      <c r="R909" s="119">
        <v>-35337.5</v>
      </c>
      <c r="S909" s="118">
        <v>524</v>
      </c>
      <c r="T909" s="118">
        <v>0.19847328244274809</v>
      </c>
      <c r="U909" s="117">
        <v>118.77385496183206</v>
      </c>
      <c r="V909" s="90"/>
      <c r="W909" s="90"/>
      <c r="X909" s="90"/>
      <c r="AA909" s="90"/>
      <c r="AB909" s="90"/>
      <c r="AC909" s="90"/>
    </row>
    <row r="910" spans="2:29" x14ac:dyDescent="0.2">
      <c r="B910" s="118" t="s">
        <v>141</v>
      </c>
      <c r="C910" s="118">
        <v>0.91</v>
      </c>
      <c r="D910" s="118">
        <v>30</v>
      </c>
      <c r="E910" s="118">
        <v>2230</v>
      </c>
      <c r="F910" s="118">
        <v>800</v>
      </c>
      <c r="G910" s="118">
        <v>100</v>
      </c>
      <c r="H910" s="118">
        <v>14</v>
      </c>
      <c r="I910" s="118">
        <v>750</v>
      </c>
      <c r="J910" s="118">
        <v>150</v>
      </c>
      <c r="K910" s="118">
        <v>10</v>
      </c>
      <c r="L910" s="118">
        <v>100</v>
      </c>
      <c r="M910" s="117">
        <v>53475</v>
      </c>
      <c r="N910" s="117">
        <v>374012.5</v>
      </c>
      <c r="O910" s="119">
        <v>-320537.5</v>
      </c>
      <c r="P910" s="117">
        <v>1.1668291541551301</v>
      </c>
      <c r="Q910" s="117">
        <v>53475</v>
      </c>
      <c r="R910" s="119">
        <v>-37975</v>
      </c>
      <c r="S910" s="118">
        <v>566</v>
      </c>
      <c r="T910" s="118">
        <v>0.19787985865724381</v>
      </c>
      <c r="U910" s="117">
        <v>94.478798586572438</v>
      </c>
      <c r="V910" s="90"/>
      <c r="W910" s="90"/>
      <c r="X910" s="90"/>
      <c r="AA910" s="90"/>
      <c r="AB910" s="90"/>
      <c r="AC910" s="90"/>
    </row>
    <row r="911" spans="2:29" x14ac:dyDescent="0.2">
      <c r="B911" s="118" t="s">
        <v>141</v>
      </c>
      <c r="C911" s="118">
        <v>0.97</v>
      </c>
      <c r="D911" s="118">
        <v>30</v>
      </c>
      <c r="E911" s="118">
        <v>2230</v>
      </c>
      <c r="F911" s="118">
        <v>800</v>
      </c>
      <c r="G911" s="118">
        <v>100</v>
      </c>
      <c r="H911" s="118">
        <v>14</v>
      </c>
      <c r="I911" s="118">
        <v>750</v>
      </c>
      <c r="J911" s="118">
        <v>125</v>
      </c>
      <c r="K911" s="118">
        <v>10</v>
      </c>
      <c r="L911" s="118">
        <v>100</v>
      </c>
      <c r="M911" s="117">
        <v>56487.5</v>
      </c>
      <c r="N911" s="117">
        <v>390512.5</v>
      </c>
      <c r="O911" s="119">
        <v>-334025</v>
      </c>
      <c r="P911" s="117">
        <v>1.1691115934436045</v>
      </c>
      <c r="Q911" s="117">
        <v>56487.5</v>
      </c>
      <c r="R911" s="119">
        <v>-38787.5</v>
      </c>
      <c r="S911" s="118">
        <v>613</v>
      </c>
      <c r="T911" s="118">
        <v>0.22349102773246329</v>
      </c>
      <c r="U911" s="117">
        <v>92.149265905383359</v>
      </c>
      <c r="V911" s="90"/>
      <c r="W911" s="90"/>
      <c r="X911" s="90"/>
      <c r="AA911" s="90"/>
      <c r="AB911" s="90"/>
      <c r="AC911" s="90"/>
    </row>
    <row r="912" spans="2:29" x14ac:dyDescent="0.2">
      <c r="B912" s="118" t="s">
        <v>141</v>
      </c>
      <c r="C912" s="118">
        <v>0.86</v>
      </c>
      <c r="D912" s="118">
        <v>30</v>
      </c>
      <c r="E912" s="118">
        <v>2230</v>
      </c>
      <c r="F912" s="118">
        <v>800</v>
      </c>
      <c r="G912" s="118">
        <v>100</v>
      </c>
      <c r="H912" s="118">
        <v>14</v>
      </c>
      <c r="I912" s="118">
        <v>750</v>
      </c>
      <c r="J912" s="118">
        <v>100</v>
      </c>
      <c r="K912" s="118">
        <v>10</v>
      </c>
      <c r="L912" s="118">
        <v>100</v>
      </c>
      <c r="M912" s="117">
        <v>46350</v>
      </c>
      <c r="N912" s="117">
        <v>399775</v>
      </c>
      <c r="O912" s="119">
        <v>-353425</v>
      </c>
      <c r="P912" s="117">
        <v>1.1311452217585061</v>
      </c>
      <c r="Q912" s="117">
        <v>46350</v>
      </c>
      <c r="R912" s="119">
        <v>-34287.5</v>
      </c>
      <c r="S912" s="118">
        <v>673</v>
      </c>
      <c r="T912" s="118">
        <v>0.21693907875185736</v>
      </c>
      <c r="U912" s="117">
        <v>68.870728083209514</v>
      </c>
      <c r="V912" s="90"/>
      <c r="W912" s="90"/>
      <c r="X912" s="90"/>
      <c r="AA912" s="90"/>
      <c r="AB912" s="90"/>
      <c r="AC912" s="90"/>
    </row>
    <row r="913" spans="2:29" x14ac:dyDescent="0.2">
      <c r="B913" s="118" t="s">
        <v>141</v>
      </c>
      <c r="C913" s="118">
        <v>1.19</v>
      </c>
      <c r="D913" s="118">
        <v>30</v>
      </c>
      <c r="E913" s="118">
        <v>2230</v>
      </c>
      <c r="F913" s="118">
        <v>800</v>
      </c>
      <c r="G913" s="118">
        <v>100</v>
      </c>
      <c r="H913" s="118">
        <v>14</v>
      </c>
      <c r="I913" s="118">
        <v>700</v>
      </c>
      <c r="J913" s="118">
        <v>75</v>
      </c>
      <c r="K913" s="118">
        <v>10</v>
      </c>
      <c r="L913" s="118">
        <v>100</v>
      </c>
      <c r="M913" s="117">
        <v>70325</v>
      </c>
      <c r="N913" s="117">
        <v>457212.5</v>
      </c>
      <c r="O913" s="119">
        <v>-386887.5</v>
      </c>
      <c r="P913" s="117">
        <v>1.1817711867144842</v>
      </c>
      <c r="Q913" s="117">
        <v>70325</v>
      </c>
      <c r="R913" s="119">
        <v>-30550</v>
      </c>
      <c r="S913" s="118">
        <v>778</v>
      </c>
      <c r="T913" s="118">
        <v>0.2352185089974293</v>
      </c>
      <c r="U913" s="117">
        <v>90.392030848329043</v>
      </c>
      <c r="V913" s="90"/>
      <c r="W913" s="90"/>
      <c r="X913" s="90"/>
      <c r="AA913" s="90"/>
      <c r="AB913" s="90"/>
      <c r="AC913" s="90"/>
    </row>
    <row r="914" spans="2:29" x14ac:dyDescent="0.2">
      <c r="B914" s="118" t="s">
        <v>141</v>
      </c>
      <c r="C914" s="118">
        <v>1.05</v>
      </c>
      <c r="D914" s="118">
        <v>30</v>
      </c>
      <c r="E914" s="118">
        <v>2230</v>
      </c>
      <c r="F914" s="118">
        <v>800</v>
      </c>
      <c r="G914" s="118">
        <v>100</v>
      </c>
      <c r="H914" s="118">
        <v>14</v>
      </c>
      <c r="I914" s="118">
        <v>700</v>
      </c>
      <c r="J914" s="118">
        <v>50</v>
      </c>
      <c r="K914" s="118">
        <v>10</v>
      </c>
      <c r="L914" s="118">
        <v>100</v>
      </c>
      <c r="M914" s="117">
        <v>58112.5</v>
      </c>
      <c r="N914" s="117">
        <v>491937.5</v>
      </c>
      <c r="O914" s="119">
        <v>-433825</v>
      </c>
      <c r="P914" s="117">
        <v>1.1339537832075146</v>
      </c>
      <c r="Q914" s="117">
        <v>58112.5</v>
      </c>
      <c r="R914" s="119">
        <v>-37412.5</v>
      </c>
      <c r="S914" s="118">
        <v>966</v>
      </c>
      <c r="T914" s="118">
        <v>0.2432712215320911</v>
      </c>
      <c r="U914" s="117">
        <v>60.157867494824018</v>
      </c>
      <c r="V914" s="90"/>
      <c r="W914" s="90"/>
      <c r="X914" s="90"/>
      <c r="AA914" s="90"/>
      <c r="AB914" s="90"/>
      <c r="AC914" s="90"/>
    </row>
    <row r="915" spans="2:29" x14ac:dyDescent="0.2">
      <c r="B915" s="118" t="s">
        <v>141</v>
      </c>
      <c r="C915" s="118">
        <v>0.74</v>
      </c>
      <c r="D915" s="118">
        <v>30</v>
      </c>
      <c r="E915" s="118">
        <v>2230</v>
      </c>
      <c r="F915" s="118">
        <v>800</v>
      </c>
      <c r="G915" s="118">
        <v>100</v>
      </c>
      <c r="H915" s="118">
        <v>14</v>
      </c>
      <c r="I915" s="118">
        <v>700</v>
      </c>
      <c r="J915" s="118">
        <v>25</v>
      </c>
      <c r="K915" s="118">
        <v>10</v>
      </c>
      <c r="L915" s="118">
        <v>100</v>
      </c>
      <c r="M915" s="117">
        <v>38450</v>
      </c>
      <c r="N915" s="117">
        <v>553100</v>
      </c>
      <c r="O915" s="119">
        <v>-514650</v>
      </c>
      <c r="P915" s="117">
        <v>1.07471096861945</v>
      </c>
      <c r="Q915" s="117">
        <v>38450</v>
      </c>
      <c r="R915" s="119">
        <v>-37537.5</v>
      </c>
      <c r="S915" s="118">
        <v>1341</v>
      </c>
      <c r="T915" s="118">
        <v>0.27367636092468306</v>
      </c>
      <c r="U915" s="117">
        <v>28.672632363907532</v>
      </c>
      <c r="V915" s="90"/>
      <c r="W915" s="90"/>
      <c r="X915" s="90"/>
      <c r="AA915" s="90"/>
      <c r="AB915" s="90"/>
      <c r="AC915" s="90"/>
    </row>
    <row r="916" spans="2:29" x14ac:dyDescent="0.2">
      <c r="B916" s="118" t="s">
        <v>141</v>
      </c>
      <c r="C916" s="118">
        <v>0.99</v>
      </c>
      <c r="D916" s="118">
        <v>30</v>
      </c>
      <c r="E916" s="118">
        <v>2230</v>
      </c>
      <c r="F916" s="118">
        <v>800</v>
      </c>
      <c r="G916" s="118">
        <v>100</v>
      </c>
      <c r="H916" s="118">
        <v>14</v>
      </c>
      <c r="I916" s="118">
        <v>700</v>
      </c>
      <c r="J916" s="118">
        <v>200</v>
      </c>
      <c r="K916" s="118">
        <v>10</v>
      </c>
      <c r="L916" s="118">
        <v>100</v>
      </c>
      <c r="M916" s="117">
        <v>57475</v>
      </c>
      <c r="N916" s="117">
        <v>351875</v>
      </c>
      <c r="O916" s="119">
        <v>-294400</v>
      </c>
      <c r="P916" s="117">
        <v>1.195227581521739</v>
      </c>
      <c r="Q916" s="117">
        <v>57475</v>
      </c>
      <c r="R916" s="119">
        <v>-40250</v>
      </c>
      <c r="S916" s="118">
        <v>514</v>
      </c>
      <c r="T916" s="118">
        <v>0.20038910505836577</v>
      </c>
      <c r="U916" s="117">
        <v>111.81906614785993</v>
      </c>
      <c r="V916" s="90"/>
      <c r="W916" s="90"/>
      <c r="X916" s="90"/>
      <c r="AA916" s="90"/>
      <c r="AB916" s="90"/>
      <c r="AC916" s="90"/>
    </row>
    <row r="917" spans="2:29" x14ac:dyDescent="0.2">
      <c r="B917" s="118" t="s">
        <v>141</v>
      </c>
      <c r="C917" s="118">
        <v>1.03</v>
      </c>
      <c r="D917" s="118">
        <v>30</v>
      </c>
      <c r="E917" s="118">
        <v>2230</v>
      </c>
      <c r="F917" s="118">
        <v>800</v>
      </c>
      <c r="G917" s="118">
        <v>100</v>
      </c>
      <c r="H917" s="118">
        <v>14</v>
      </c>
      <c r="I917" s="118">
        <v>700</v>
      </c>
      <c r="J917" s="118">
        <v>175</v>
      </c>
      <c r="K917" s="118">
        <v>10</v>
      </c>
      <c r="L917" s="118">
        <v>100</v>
      </c>
      <c r="M917" s="117">
        <v>60212.5</v>
      </c>
      <c r="N917" s="117">
        <v>366925</v>
      </c>
      <c r="O917" s="119">
        <v>-306712.5</v>
      </c>
      <c r="P917" s="117">
        <v>1.1963157680238008</v>
      </c>
      <c r="Q917" s="117">
        <v>60212.5</v>
      </c>
      <c r="R917" s="119">
        <v>-36987.5</v>
      </c>
      <c r="S917" s="118">
        <v>541</v>
      </c>
      <c r="T917" s="118">
        <v>0.19963031423290203</v>
      </c>
      <c r="U917" s="117">
        <v>111.29852125693161</v>
      </c>
      <c r="V917" s="90"/>
      <c r="W917" s="90"/>
      <c r="X917" s="90"/>
      <c r="AA917" s="90"/>
      <c r="AB917" s="90"/>
      <c r="AC917" s="90"/>
    </row>
    <row r="918" spans="2:29" x14ac:dyDescent="0.2">
      <c r="B918" s="118" t="s">
        <v>141</v>
      </c>
      <c r="C918" s="118">
        <v>0.87</v>
      </c>
      <c r="D918" s="118">
        <v>30</v>
      </c>
      <c r="E918" s="118">
        <v>2230</v>
      </c>
      <c r="F918" s="118">
        <v>800</v>
      </c>
      <c r="G918" s="118">
        <v>100</v>
      </c>
      <c r="H918" s="118">
        <v>14</v>
      </c>
      <c r="I918" s="118">
        <v>700</v>
      </c>
      <c r="J918" s="118">
        <v>150</v>
      </c>
      <c r="K918" s="118">
        <v>10</v>
      </c>
      <c r="L918" s="118">
        <v>100</v>
      </c>
      <c r="M918" s="117">
        <v>51650</v>
      </c>
      <c r="N918" s="117">
        <v>379237.5</v>
      </c>
      <c r="O918" s="119">
        <v>-327587.5</v>
      </c>
      <c r="P918" s="117">
        <v>1.1576677986797421</v>
      </c>
      <c r="Q918" s="117">
        <v>51650</v>
      </c>
      <c r="R918" s="119">
        <v>-39475</v>
      </c>
      <c r="S918" s="118">
        <v>583</v>
      </c>
      <c r="T918" s="118">
        <v>0.20068610634648371</v>
      </c>
      <c r="U918" s="117">
        <v>88.593481989708408</v>
      </c>
      <c r="V918" s="90"/>
      <c r="W918" s="90"/>
      <c r="X918" s="90"/>
      <c r="AA918" s="90"/>
      <c r="AB918" s="90"/>
      <c r="AC918" s="90"/>
    </row>
    <row r="919" spans="2:29" x14ac:dyDescent="0.2">
      <c r="B919" s="118" t="s">
        <v>141</v>
      </c>
      <c r="C919" s="118">
        <v>0.95</v>
      </c>
      <c r="D919" s="118">
        <v>30</v>
      </c>
      <c r="E919" s="118">
        <v>2230</v>
      </c>
      <c r="F919" s="118">
        <v>800</v>
      </c>
      <c r="G919" s="118">
        <v>100</v>
      </c>
      <c r="H919" s="118">
        <v>14</v>
      </c>
      <c r="I919" s="118">
        <v>700</v>
      </c>
      <c r="J919" s="118">
        <v>125</v>
      </c>
      <c r="K919" s="118">
        <v>10</v>
      </c>
      <c r="L919" s="118">
        <v>100</v>
      </c>
      <c r="M919" s="117">
        <v>55762.5</v>
      </c>
      <c r="N919" s="117">
        <v>397075</v>
      </c>
      <c r="O919" s="119">
        <v>-341312.5</v>
      </c>
      <c r="P919" s="117">
        <v>1.1633766709393885</v>
      </c>
      <c r="Q919" s="117">
        <v>55762.5</v>
      </c>
      <c r="R919" s="119">
        <v>-38025</v>
      </c>
      <c r="S919" s="118">
        <v>633</v>
      </c>
      <c r="T919" s="118">
        <v>0.22432859399684044</v>
      </c>
      <c r="U919" s="117">
        <v>88.092417061611371</v>
      </c>
      <c r="V919" s="90"/>
      <c r="W919" s="90"/>
      <c r="X919" s="90"/>
      <c r="AA919" s="90"/>
      <c r="AB919" s="90"/>
      <c r="AC919" s="90"/>
    </row>
    <row r="920" spans="2:29" x14ac:dyDescent="0.2">
      <c r="B920" s="118" t="s">
        <v>141</v>
      </c>
      <c r="C920" s="118">
        <v>0.83</v>
      </c>
      <c r="D920" s="118">
        <v>30</v>
      </c>
      <c r="E920" s="118">
        <v>2230</v>
      </c>
      <c r="F920" s="118">
        <v>800</v>
      </c>
      <c r="G920" s="118">
        <v>100</v>
      </c>
      <c r="H920" s="118">
        <v>14</v>
      </c>
      <c r="I920" s="118">
        <v>700</v>
      </c>
      <c r="J920" s="118">
        <v>100</v>
      </c>
      <c r="K920" s="118">
        <v>10</v>
      </c>
      <c r="L920" s="118">
        <v>100</v>
      </c>
      <c r="M920" s="117">
        <v>45275</v>
      </c>
      <c r="N920" s="117">
        <v>406962.5</v>
      </c>
      <c r="O920" s="119">
        <v>-361687.5</v>
      </c>
      <c r="P920" s="117">
        <v>1.1251771211335753</v>
      </c>
      <c r="Q920" s="117">
        <v>45275</v>
      </c>
      <c r="R920" s="119">
        <v>-34862.5</v>
      </c>
      <c r="S920" s="118">
        <v>694</v>
      </c>
      <c r="T920" s="118">
        <v>0.21757925072046108</v>
      </c>
      <c r="U920" s="117">
        <v>65.237752161383284</v>
      </c>
      <c r="V920" s="90"/>
      <c r="W920" s="90"/>
      <c r="X920" s="90"/>
      <c r="AA920" s="90"/>
      <c r="AB920" s="90"/>
      <c r="AC920" s="90"/>
    </row>
    <row r="921" spans="2:29" x14ac:dyDescent="0.2">
      <c r="B921" s="118" t="s">
        <v>141</v>
      </c>
      <c r="C921" s="118">
        <v>1.05</v>
      </c>
      <c r="D921" s="118">
        <v>30</v>
      </c>
      <c r="E921" s="118">
        <v>2230</v>
      </c>
      <c r="F921" s="118">
        <v>800</v>
      </c>
      <c r="G921" s="118">
        <v>100</v>
      </c>
      <c r="H921" s="118">
        <v>14</v>
      </c>
      <c r="I921" s="118">
        <v>650</v>
      </c>
      <c r="J921" s="118">
        <v>75</v>
      </c>
      <c r="K921" s="118">
        <v>10</v>
      </c>
      <c r="L921" s="118">
        <v>100</v>
      </c>
      <c r="M921" s="117">
        <v>61737.5</v>
      </c>
      <c r="N921" s="117">
        <v>456850</v>
      </c>
      <c r="O921" s="119">
        <v>-395112.5</v>
      </c>
      <c r="P921" s="117">
        <v>1.1562529659274257</v>
      </c>
      <c r="Q921" s="117">
        <v>61737.5</v>
      </c>
      <c r="R921" s="119">
        <v>-34787.5</v>
      </c>
      <c r="S921" s="118">
        <v>794</v>
      </c>
      <c r="T921" s="118">
        <v>0.23299748110831234</v>
      </c>
      <c r="U921" s="117">
        <v>77.755037783375315</v>
      </c>
      <c r="V921" s="90"/>
      <c r="W921" s="90"/>
      <c r="X921" s="90"/>
      <c r="AA921" s="90"/>
      <c r="AB921" s="90"/>
      <c r="AC921" s="90"/>
    </row>
    <row r="922" spans="2:29" x14ac:dyDescent="0.2">
      <c r="B922" s="118" t="s">
        <v>141</v>
      </c>
      <c r="C922" s="118">
        <v>0.93</v>
      </c>
      <c r="D922" s="118">
        <v>30</v>
      </c>
      <c r="E922" s="118">
        <v>2230</v>
      </c>
      <c r="F922" s="118">
        <v>800</v>
      </c>
      <c r="G922" s="118">
        <v>100</v>
      </c>
      <c r="H922" s="118">
        <v>14</v>
      </c>
      <c r="I922" s="118">
        <v>650</v>
      </c>
      <c r="J922" s="118">
        <v>50</v>
      </c>
      <c r="K922" s="118">
        <v>10</v>
      </c>
      <c r="L922" s="118">
        <v>100</v>
      </c>
      <c r="M922" s="117">
        <v>51837.5</v>
      </c>
      <c r="N922" s="117">
        <v>490062.5</v>
      </c>
      <c r="O922" s="119">
        <v>-438225</v>
      </c>
      <c r="P922" s="117">
        <v>1.1182896913685891</v>
      </c>
      <c r="Q922" s="117">
        <v>51837.5</v>
      </c>
      <c r="R922" s="119">
        <v>-38575</v>
      </c>
      <c r="S922" s="118">
        <v>984</v>
      </c>
      <c r="T922" s="118">
        <v>0.241869918699187</v>
      </c>
      <c r="U922" s="117">
        <v>52.680386178861788</v>
      </c>
      <c r="V922" s="90"/>
      <c r="W922" s="90"/>
      <c r="X922" s="90"/>
      <c r="AA922" s="90"/>
      <c r="AB922" s="90"/>
      <c r="AC922" s="90"/>
    </row>
    <row r="923" spans="2:29" x14ac:dyDescent="0.2">
      <c r="B923" s="118" t="s">
        <v>141</v>
      </c>
      <c r="C923" s="118">
        <v>0.63</v>
      </c>
      <c r="D923" s="118">
        <v>30</v>
      </c>
      <c r="E923" s="118">
        <v>2230</v>
      </c>
      <c r="F923" s="118">
        <v>800</v>
      </c>
      <c r="G923" s="118">
        <v>100</v>
      </c>
      <c r="H923" s="118">
        <v>14</v>
      </c>
      <c r="I923" s="118">
        <v>650</v>
      </c>
      <c r="J923" s="118">
        <v>25</v>
      </c>
      <c r="K923" s="118">
        <v>10</v>
      </c>
      <c r="L923" s="118">
        <v>100</v>
      </c>
      <c r="M923" s="117">
        <v>33075</v>
      </c>
      <c r="N923" s="117">
        <v>551412.5</v>
      </c>
      <c r="O923" s="119">
        <v>-518337.5</v>
      </c>
      <c r="P923" s="117">
        <v>1.0638097764487424</v>
      </c>
      <c r="Q923" s="117">
        <v>33075</v>
      </c>
      <c r="R923" s="119">
        <v>-39837.5</v>
      </c>
      <c r="S923" s="118">
        <v>1361</v>
      </c>
      <c r="T923" s="118">
        <v>0.27112417340191036</v>
      </c>
      <c r="U923" s="117">
        <v>24.301983835415136</v>
      </c>
      <c r="V923" s="90"/>
      <c r="W923" s="90"/>
      <c r="X923" s="90"/>
      <c r="AA923" s="90"/>
      <c r="AB923" s="90"/>
      <c r="AC923" s="90"/>
    </row>
    <row r="924" spans="2:29" x14ac:dyDescent="0.2">
      <c r="B924" s="118" t="s">
        <v>141</v>
      </c>
      <c r="C924" s="118">
        <v>0.82</v>
      </c>
      <c r="D924" s="118">
        <v>30</v>
      </c>
      <c r="E924" s="118">
        <v>2230</v>
      </c>
      <c r="F924" s="118">
        <v>800</v>
      </c>
      <c r="G924" s="118">
        <v>100</v>
      </c>
      <c r="H924" s="118">
        <v>14</v>
      </c>
      <c r="I924" s="118">
        <v>650</v>
      </c>
      <c r="J924" s="118">
        <v>200</v>
      </c>
      <c r="K924" s="118">
        <v>10</v>
      </c>
      <c r="L924" s="118">
        <v>100</v>
      </c>
      <c r="M924" s="117">
        <v>48475</v>
      </c>
      <c r="N924" s="117">
        <v>354875</v>
      </c>
      <c r="O924" s="119">
        <v>-306400</v>
      </c>
      <c r="P924" s="117">
        <v>1.1582082245430809</v>
      </c>
      <c r="Q924" s="117">
        <v>48475</v>
      </c>
      <c r="R924" s="119">
        <v>-39512.5</v>
      </c>
      <c r="S924" s="118">
        <v>526</v>
      </c>
      <c r="T924" s="118">
        <v>0.19201520912547529</v>
      </c>
      <c r="U924" s="117">
        <v>92.157794676806077</v>
      </c>
      <c r="V924" s="90"/>
      <c r="W924" s="90"/>
      <c r="X924" s="90"/>
      <c r="AA924" s="90"/>
      <c r="AB924" s="90"/>
      <c r="AC924" s="90"/>
    </row>
    <row r="925" spans="2:29" x14ac:dyDescent="0.2">
      <c r="B925" s="118" t="s">
        <v>141</v>
      </c>
      <c r="C925" s="118">
        <v>0.87</v>
      </c>
      <c r="D925" s="118">
        <v>30</v>
      </c>
      <c r="E925" s="118">
        <v>2230</v>
      </c>
      <c r="F925" s="118">
        <v>800</v>
      </c>
      <c r="G925" s="118">
        <v>100</v>
      </c>
      <c r="H925" s="118">
        <v>14</v>
      </c>
      <c r="I925" s="118">
        <v>650</v>
      </c>
      <c r="J925" s="118">
        <v>175</v>
      </c>
      <c r="K925" s="118">
        <v>10</v>
      </c>
      <c r="L925" s="118">
        <v>100</v>
      </c>
      <c r="M925" s="117">
        <v>51287.5</v>
      </c>
      <c r="N925" s="117">
        <v>369925</v>
      </c>
      <c r="O925" s="119">
        <v>-318637.5</v>
      </c>
      <c r="P925" s="117">
        <v>1.1609587697618768</v>
      </c>
      <c r="Q925" s="117">
        <v>51287.5</v>
      </c>
      <c r="R925" s="119">
        <v>-36512.5</v>
      </c>
      <c r="S925" s="118">
        <v>554</v>
      </c>
      <c r="T925" s="118">
        <v>0.19133574007220217</v>
      </c>
      <c r="U925" s="117">
        <v>92.576714801444041</v>
      </c>
      <c r="V925" s="90"/>
      <c r="W925" s="90"/>
      <c r="X925" s="90"/>
      <c r="AA925" s="90"/>
      <c r="AB925" s="90"/>
      <c r="AC925" s="90"/>
    </row>
    <row r="926" spans="2:29" x14ac:dyDescent="0.2">
      <c r="B926" s="118" t="s">
        <v>141</v>
      </c>
      <c r="C926" s="118">
        <v>0.73</v>
      </c>
      <c r="D926" s="118">
        <v>30</v>
      </c>
      <c r="E926" s="118">
        <v>2230</v>
      </c>
      <c r="F926" s="118">
        <v>800</v>
      </c>
      <c r="G926" s="118">
        <v>100</v>
      </c>
      <c r="H926" s="118">
        <v>14</v>
      </c>
      <c r="I926" s="118">
        <v>650</v>
      </c>
      <c r="J926" s="118">
        <v>150</v>
      </c>
      <c r="K926" s="118">
        <v>10</v>
      </c>
      <c r="L926" s="118">
        <v>100</v>
      </c>
      <c r="M926" s="117">
        <v>43650</v>
      </c>
      <c r="N926" s="117">
        <v>379750</v>
      </c>
      <c r="O926" s="119">
        <v>-336100</v>
      </c>
      <c r="P926" s="117">
        <v>1.1298720618863434</v>
      </c>
      <c r="Q926" s="117">
        <v>43650</v>
      </c>
      <c r="R926" s="119">
        <v>-39737.5</v>
      </c>
      <c r="S926" s="118">
        <v>595</v>
      </c>
      <c r="T926" s="118">
        <v>0.19495798319327731</v>
      </c>
      <c r="U926" s="117">
        <v>73.361344537815128</v>
      </c>
      <c r="V926" s="90"/>
      <c r="W926" s="90"/>
      <c r="X926" s="90"/>
      <c r="AA926" s="90"/>
      <c r="AB926" s="90"/>
      <c r="AC926" s="90"/>
    </row>
    <row r="927" spans="2:29" x14ac:dyDescent="0.2">
      <c r="B927" s="118" t="s">
        <v>141</v>
      </c>
      <c r="C927" s="118">
        <v>0.86</v>
      </c>
      <c r="D927" s="118">
        <v>30</v>
      </c>
      <c r="E927" s="118">
        <v>2230</v>
      </c>
      <c r="F927" s="118">
        <v>800</v>
      </c>
      <c r="G927" s="118">
        <v>100</v>
      </c>
      <c r="H927" s="118">
        <v>14</v>
      </c>
      <c r="I927" s="118">
        <v>650</v>
      </c>
      <c r="J927" s="118">
        <v>125</v>
      </c>
      <c r="K927" s="118">
        <v>10</v>
      </c>
      <c r="L927" s="118">
        <v>100</v>
      </c>
      <c r="M927" s="117">
        <v>50387.5</v>
      </c>
      <c r="N927" s="117">
        <v>397700</v>
      </c>
      <c r="O927" s="119">
        <v>-347312.5</v>
      </c>
      <c r="P927" s="117">
        <v>1.1450782796472918</v>
      </c>
      <c r="Q927" s="117">
        <v>50387.5</v>
      </c>
      <c r="R927" s="119">
        <v>-41112.5</v>
      </c>
      <c r="S927" s="118">
        <v>645</v>
      </c>
      <c r="T927" s="118">
        <v>0.22170542635658916</v>
      </c>
      <c r="U927" s="117">
        <v>78.120155038759691</v>
      </c>
      <c r="V927" s="90"/>
      <c r="W927" s="90"/>
      <c r="X927" s="90"/>
      <c r="AA927" s="90"/>
      <c r="AB927" s="90"/>
      <c r="AC927" s="90"/>
    </row>
    <row r="928" spans="2:29" x14ac:dyDescent="0.2">
      <c r="B928" s="118" t="s">
        <v>141</v>
      </c>
      <c r="C928" s="118">
        <v>0.7</v>
      </c>
      <c r="D928" s="118">
        <v>30</v>
      </c>
      <c r="E928" s="118">
        <v>2230</v>
      </c>
      <c r="F928" s="118">
        <v>800</v>
      </c>
      <c r="G928" s="118">
        <v>100</v>
      </c>
      <c r="H928" s="118">
        <v>14</v>
      </c>
      <c r="I928" s="118">
        <v>650</v>
      </c>
      <c r="J928" s="118">
        <v>100</v>
      </c>
      <c r="K928" s="118">
        <v>10</v>
      </c>
      <c r="L928" s="118">
        <v>100</v>
      </c>
      <c r="M928" s="117">
        <v>38237.5</v>
      </c>
      <c r="N928" s="117">
        <v>407637.5</v>
      </c>
      <c r="O928" s="119">
        <v>-369400</v>
      </c>
      <c r="P928" s="117">
        <v>1.1035124526258797</v>
      </c>
      <c r="Q928" s="117">
        <v>38237.5</v>
      </c>
      <c r="R928" s="119">
        <v>-37612.5</v>
      </c>
      <c r="S928" s="118">
        <v>708</v>
      </c>
      <c r="T928" s="118">
        <v>0.21610169491525424</v>
      </c>
      <c r="U928" s="117">
        <v>54.007768361581924</v>
      </c>
      <c r="V928" s="90"/>
      <c r="W928" s="90"/>
      <c r="X928" s="90"/>
      <c r="AA928" s="90"/>
      <c r="AB928" s="90"/>
      <c r="AC928" s="90"/>
    </row>
    <row r="929" spans="2:29" x14ac:dyDescent="0.2">
      <c r="B929" s="118" t="s">
        <v>141</v>
      </c>
      <c r="C929" s="118">
        <v>1.1100000000000001</v>
      </c>
      <c r="D929" s="118">
        <v>30</v>
      </c>
      <c r="E929" s="118">
        <v>2230</v>
      </c>
      <c r="F929" s="118">
        <v>800</v>
      </c>
      <c r="G929" s="118">
        <v>100</v>
      </c>
      <c r="H929" s="118">
        <v>14</v>
      </c>
      <c r="I929" s="118">
        <v>600</v>
      </c>
      <c r="J929" s="118">
        <v>75</v>
      </c>
      <c r="K929" s="118">
        <v>10</v>
      </c>
      <c r="L929" s="118">
        <v>100</v>
      </c>
      <c r="M929" s="117">
        <v>65362.5</v>
      </c>
      <c r="N929" s="117">
        <v>458125</v>
      </c>
      <c r="O929" s="119">
        <v>-392762.5</v>
      </c>
      <c r="P929" s="117">
        <v>1.1664173641831896</v>
      </c>
      <c r="Q929" s="117">
        <v>65362.5</v>
      </c>
      <c r="R929" s="119">
        <v>-32362.5</v>
      </c>
      <c r="S929" s="118">
        <v>801</v>
      </c>
      <c r="T929" s="118">
        <v>0.23595505617977527</v>
      </c>
      <c r="U929" s="117">
        <v>81.601123595505612</v>
      </c>
      <c r="V929" s="90"/>
      <c r="W929" s="90"/>
      <c r="X929" s="90"/>
      <c r="AA929" s="90"/>
      <c r="AB929" s="90"/>
      <c r="AC929" s="90"/>
    </row>
    <row r="930" spans="2:29" x14ac:dyDescent="0.2">
      <c r="B930" s="118" t="s">
        <v>141</v>
      </c>
      <c r="C930" s="118">
        <v>1.01</v>
      </c>
      <c r="D930" s="118">
        <v>30</v>
      </c>
      <c r="E930" s="118">
        <v>2230</v>
      </c>
      <c r="F930" s="118">
        <v>800</v>
      </c>
      <c r="G930" s="118">
        <v>100</v>
      </c>
      <c r="H930" s="118">
        <v>14</v>
      </c>
      <c r="I930" s="118">
        <v>600</v>
      </c>
      <c r="J930" s="118">
        <v>50</v>
      </c>
      <c r="K930" s="118">
        <v>10</v>
      </c>
      <c r="L930" s="118">
        <v>100</v>
      </c>
      <c r="M930" s="117">
        <v>56225</v>
      </c>
      <c r="N930" s="117">
        <v>492925</v>
      </c>
      <c r="O930" s="119">
        <v>-436700</v>
      </c>
      <c r="P930" s="117">
        <v>1.1287497137623081</v>
      </c>
      <c r="Q930" s="117">
        <v>56225</v>
      </c>
      <c r="R930" s="119">
        <v>-36687.5</v>
      </c>
      <c r="S930" s="118">
        <v>988</v>
      </c>
      <c r="T930" s="118">
        <v>0.24595141700404857</v>
      </c>
      <c r="U930" s="117">
        <v>56.907894736842103</v>
      </c>
      <c r="V930" s="90"/>
      <c r="W930" s="90"/>
      <c r="X930" s="90"/>
      <c r="AA930" s="90"/>
      <c r="AB930" s="90"/>
      <c r="AC930" s="90"/>
    </row>
    <row r="931" spans="2:29" x14ac:dyDescent="0.2">
      <c r="B931" s="118" t="s">
        <v>141</v>
      </c>
      <c r="C931" s="118">
        <v>0.7</v>
      </c>
      <c r="D931" s="118">
        <v>30</v>
      </c>
      <c r="E931" s="118">
        <v>2230</v>
      </c>
      <c r="F931" s="118">
        <v>800</v>
      </c>
      <c r="G931" s="118">
        <v>100</v>
      </c>
      <c r="H931" s="118">
        <v>14</v>
      </c>
      <c r="I931" s="118">
        <v>600</v>
      </c>
      <c r="J931" s="118">
        <v>25</v>
      </c>
      <c r="K931" s="118">
        <v>10</v>
      </c>
      <c r="L931" s="118">
        <v>100</v>
      </c>
      <c r="M931" s="117">
        <v>36300</v>
      </c>
      <c r="N931" s="117">
        <v>556125</v>
      </c>
      <c r="O931" s="119">
        <v>-519825</v>
      </c>
      <c r="P931" s="117">
        <v>1.069831193190016</v>
      </c>
      <c r="Q931" s="117">
        <v>36300</v>
      </c>
      <c r="R931" s="119">
        <v>-40325</v>
      </c>
      <c r="S931" s="118">
        <v>1372</v>
      </c>
      <c r="T931" s="118">
        <v>0.27623906705539358</v>
      </c>
      <c r="U931" s="117">
        <v>26.457725947521865</v>
      </c>
      <c r="V931" s="90"/>
      <c r="W931" s="90"/>
      <c r="X931" s="90"/>
      <c r="AA931" s="90"/>
      <c r="AB931" s="90"/>
      <c r="AC931" s="90"/>
    </row>
    <row r="932" spans="2:29" x14ac:dyDescent="0.2">
      <c r="B932" s="118" t="s">
        <v>141</v>
      </c>
      <c r="C932" s="118">
        <v>0.91</v>
      </c>
      <c r="D932" s="118">
        <v>30</v>
      </c>
      <c r="E932" s="118">
        <v>2230</v>
      </c>
      <c r="F932" s="118">
        <v>800</v>
      </c>
      <c r="G932" s="118">
        <v>100</v>
      </c>
      <c r="H932" s="118">
        <v>14</v>
      </c>
      <c r="I932" s="118">
        <v>600</v>
      </c>
      <c r="J932" s="118">
        <v>200</v>
      </c>
      <c r="K932" s="118">
        <v>10</v>
      </c>
      <c r="L932" s="118">
        <v>100</v>
      </c>
      <c r="M932" s="117">
        <v>53637.5</v>
      </c>
      <c r="N932" s="117">
        <v>357475</v>
      </c>
      <c r="O932" s="119">
        <v>-303837.5</v>
      </c>
      <c r="P932" s="117">
        <v>1.1765335088657589</v>
      </c>
      <c r="Q932" s="117">
        <v>53637.5</v>
      </c>
      <c r="R932" s="119">
        <v>-39100</v>
      </c>
      <c r="S932" s="118">
        <v>531</v>
      </c>
      <c r="T932" s="118">
        <v>0.19209039548022599</v>
      </c>
      <c r="U932" s="117">
        <v>101.01224105461394</v>
      </c>
      <c r="V932" s="90"/>
      <c r="W932" s="90"/>
      <c r="X932" s="90"/>
      <c r="AA932" s="90"/>
      <c r="AB932" s="90"/>
      <c r="AC932" s="90"/>
    </row>
    <row r="933" spans="2:29" x14ac:dyDescent="0.2">
      <c r="B933" s="118" t="s">
        <v>141</v>
      </c>
      <c r="C933" s="118">
        <v>0.95</v>
      </c>
      <c r="D933" s="118">
        <v>30</v>
      </c>
      <c r="E933" s="118">
        <v>2230</v>
      </c>
      <c r="F933" s="118">
        <v>800</v>
      </c>
      <c r="G933" s="118">
        <v>100</v>
      </c>
      <c r="H933" s="118">
        <v>14</v>
      </c>
      <c r="I933" s="118">
        <v>600</v>
      </c>
      <c r="J933" s="118">
        <v>175</v>
      </c>
      <c r="K933" s="118">
        <v>10</v>
      </c>
      <c r="L933" s="118">
        <v>100</v>
      </c>
      <c r="M933" s="117">
        <v>56300</v>
      </c>
      <c r="N933" s="117">
        <v>372525</v>
      </c>
      <c r="O933" s="119">
        <v>-316225</v>
      </c>
      <c r="P933" s="117">
        <v>1.178037789548581</v>
      </c>
      <c r="Q933" s="117">
        <v>56300</v>
      </c>
      <c r="R933" s="119">
        <v>-36687.5</v>
      </c>
      <c r="S933" s="118">
        <v>558</v>
      </c>
      <c r="T933" s="118">
        <v>0.1917562724014337</v>
      </c>
      <c r="U933" s="117">
        <v>100.89605734767025</v>
      </c>
      <c r="V933" s="90"/>
      <c r="W933" s="90"/>
      <c r="X933" s="90"/>
      <c r="AA933" s="90"/>
      <c r="AB933" s="90"/>
      <c r="AC933" s="90"/>
    </row>
    <row r="934" spans="2:29" x14ac:dyDescent="0.2">
      <c r="B934" s="118" t="s">
        <v>141</v>
      </c>
      <c r="C934" s="118">
        <v>0.82</v>
      </c>
      <c r="D934" s="118">
        <v>30</v>
      </c>
      <c r="E934" s="118">
        <v>2230</v>
      </c>
      <c r="F934" s="118">
        <v>800</v>
      </c>
      <c r="G934" s="118">
        <v>100</v>
      </c>
      <c r="H934" s="118">
        <v>14</v>
      </c>
      <c r="I934" s="118">
        <v>600</v>
      </c>
      <c r="J934" s="118">
        <v>150</v>
      </c>
      <c r="K934" s="118">
        <v>10</v>
      </c>
      <c r="L934" s="118">
        <v>100</v>
      </c>
      <c r="M934" s="117">
        <v>48975</v>
      </c>
      <c r="N934" s="117">
        <v>381687.5</v>
      </c>
      <c r="O934" s="119">
        <v>-332712.5</v>
      </c>
      <c r="P934" s="117">
        <v>1.1471991584325807</v>
      </c>
      <c r="Q934" s="117">
        <v>48975</v>
      </c>
      <c r="R934" s="119">
        <v>-41600</v>
      </c>
      <c r="S934" s="118">
        <v>601</v>
      </c>
      <c r="T934" s="118">
        <v>0.19467554076539101</v>
      </c>
      <c r="U934" s="117">
        <v>81.489184692179705</v>
      </c>
      <c r="V934" s="90"/>
      <c r="W934" s="90"/>
      <c r="X934" s="90"/>
      <c r="AA934" s="90"/>
      <c r="AB934" s="90"/>
      <c r="AC934" s="90"/>
    </row>
    <row r="935" spans="2:29" x14ac:dyDescent="0.2">
      <c r="B935" s="118" t="s">
        <v>141</v>
      </c>
      <c r="C935" s="118">
        <v>0.95</v>
      </c>
      <c r="D935" s="118">
        <v>30</v>
      </c>
      <c r="E935" s="118">
        <v>2230</v>
      </c>
      <c r="F935" s="118">
        <v>800</v>
      </c>
      <c r="G935" s="118">
        <v>100</v>
      </c>
      <c r="H935" s="118">
        <v>14</v>
      </c>
      <c r="I935" s="118">
        <v>600</v>
      </c>
      <c r="J935" s="118">
        <v>125</v>
      </c>
      <c r="K935" s="118">
        <v>10</v>
      </c>
      <c r="L935" s="118">
        <v>100</v>
      </c>
      <c r="M935" s="117">
        <v>55500</v>
      </c>
      <c r="N935" s="117">
        <v>398875</v>
      </c>
      <c r="O935" s="119">
        <v>-343375</v>
      </c>
      <c r="P935" s="117">
        <v>1.1616308700400437</v>
      </c>
      <c r="Q935" s="117">
        <v>55500</v>
      </c>
      <c r="R935" s="119">
        <v>-37137.5</v>
      </c>
      <c r="S935" s="118">
        <v>651</v>
      </c>
      <c r="T935" s="118">
        <v>0.2227342549923195</v>
      </c>
      <c r="U935" s="117">
        <v>85.253456221198164</v>
      </c>
      <c r="V935" s="90"/>
      <c r="W935" s="90"/>
      <c r="X935" s="90"/>
      <c r="AA935" s="90"/>
      <c r="AB935" s="90"/>
      <c r="AC935" s="90"/>
    </row>
    <row r="936" spans="2:29" x14ac:dyDescent="0.2">
      <c r="B936" s="118" t="s">
        <v>141</v>
      </c>
      <c r="C936" s="118">
        <v>0.79</v>
      </c>
      <c r="D936" s="118">
        <v>30</v>
      </c>
      <c r="E936" s="118">
        <v>2230</v>
      </c>
      <c r="F936" s="118">
        <v>800</v>
      </c>
      <c r="G936" s="118">
        <v>100</v>
      </c>
      <c r="H936" s="118">
        <v>14</v>
      </c>
      <c r="I936" s="118">
        <v>600</v>
      </c>
      <c r="J936" s="118">
        <v>100</v>
      </c>
      <c r="K936" s="118">
        <v>10</v>
      </c>
      <c r="L936" s="118">
        <v>100</v>
      </c>
      <c r="M936" s="117">
        <v>43187.5</v>
      </c>
      <c r="N936" s="117">
        <v>409112.5</v>
      </c>
      <c r="O936" s="119">
        <v>-365925</v>
      </c>
      <c r="P936" s="117">
        <v>1.118022818883651</v>
      </c>
      <c r="Q936" s="117">
        <v>43187.5</v>
      </c>
      <c r="R936" s="119">
        <v>-34212.5</v>
      </c>
      <c r="S936" s="118">
        <v>715</v>
      </c>
      <c r="T936" s="118">
        <v>0.21678321678321677</v>
      </c>
      <c r="U936" s="117">
        <v>60.4020979020979</v>
      </c>
      <c r="V936" s="90"/>
      <c r="W936" s="90"/>
      <c r="X936" s="90"/>
      <c r="AA936" s="90"/>
      <c r="AB936" s="90"/>
      <c r="AC936" s="90"/>
    </row>
    <row r="937" spans="2:29" x14ac:dyDescent="0.2">
      <c r="B937" s="118" t="s">
        <v>141</v>
      </c>
      <c r="C937" s="118">
        <v>0.99</v>
      </c>
      <c r="D937" s="118">
        <v>30</v>
      </c>
      <c r="E937" s="118">
        <v>2230</v>
      </c>
      <c r="F937" s="118">
        <v>800</v>
      </c>
      <c r="G937" s="118">
        <v>100</v>
      </c>
      <c r="H937" s="118">
        <v>14</v>
      </c>
      <c r="I937" s="118">
        <v>550</v>
      </c>
      <c r="J937" s="118">
        <v>75</v>
      </c>
      <c r="K937" s="118">
        <v>10</v>
      </c>
      <c r="L937" s="118">
        <v>100</v>
      </c>
      <c r="M937" s="117">
        <v>58537.5</v>
      </c>
      <c r="N937" s="117">
        <v>458962.5</v>
      </c>
      <c r="O937" s="119">
        <v>-400425</v>
      </c>
      <c r="P937" s="117">
        <v>1.1461884247986514</v>
      </c>
      <c r="Q937" s="117">
        <v>58537.5</v>
      </c>
      <c r="R937" s="119">
        <v>-33975</v>
      </c>
      <c r="S937" s="118">
        <v>805</v>
      </c>
      <c r="T937" s="118">
        <v>0.23850931677018633</v>
      </c>
      <c r="U937" s="117">
        <v>72.717391304347828</v>
      </c>
      <c r="V937" s="90"/>
      <c r="W937" s="90"/>
      <c r="X937" s="90"/>
      <c r="AA937" s="90"/>
      <c r="AB937" s="90"/>
      <c r="AC937" s="90"/>
    </row>
    <row r="938" spans="2:29" x14ac:dyDescent="0.2">
      <c r="B938" s="118" t="s">
        <v>141</v>
      </c>
      <c r="C938" s="118">
        <v>0.88</v>
      </c>
      <c r="D938" s="118">
        <v>30</v>
      </c>
      <c r="E938" s="118">
        <v>2230</v>
      </c>
      <c r="F938" s="118">
        <v>800</v>
      </c>
      <c r="G938" s="118">
        <v>100</v>
      </c>
      <c r="H938" s="118">
        <v>14</v>
      </c>
      <c r="I938" s="118">
        <v>550</v>
      </c>
      <c r="J938" s="118">
        <v>50</v>
      </c>
      <c r="K938" s="118">
        <v>10</v>
      </c>
      <c r="L938" s="118">
        <v>100</v>
      </c>
      <c r="M938" s="117">
        <v>49150</v>
      </c>
      <c r="N938" s="117">
        <v>493900</v>
      </c>
      <c r="O938" s="119">
        <v>-444750</v>
      </c>
      <c r="P938" s="117">
        <v>1.1105115233277123</v>
      </c>
      <c r="Q938" s="117">
        <v>49150</v>
      </c>
      <c r="R938" s="119">
        <v>-38387.5</v>
      </c>
      <c r="S938" s="118">
        <v>993</v>
      </c>
      <c r="T938" s="118">
        <v>0.24370594159113795</v>
      </c>
      <c r="U938" s="117">
        <v>49.496475327291037</v>
      </c>
      <c r="V938" s="90"/>
      <c r="W938" s="90"/>
      <c r="X938" s="90"/>
      <c r="AA938" s="90"/>
      <c r="AB938" s="90"/>
      <c r="AC938" s="90"/>
    </row>
    <row r="939" spans="2:29" x14ac:dyDescent="0.2">
      <c r="B939" s="118" t="s">
        <v>141</v>
      </c>
      <c r="C939" s="118">
        <v>0.55000000000000004</v>
      </c>
      <c r="D939" s="118">
        <v>30</v>
      </c>
      <c r="E939" s="118">
        <v>2230</v>
      </c>
      <c r="F939" s="118">
        <v>800</v>
      </c>
      <c r="G939" s="118">
        <v>100</v>
      </c>
      <c r="H939" s="118">
        <v>14</v>
      </c>
      <c r="I939" s="118">
        <v>550</v>
      </c>
      <c r="J939" s="118">
        <v>25</v>
      </c>
      <c r="K939" s="118">
        <v>10</v>
      </c>
      <c r="L939" s="118">
        <v>100</v>
      </c>
      <c r="M939" s="117">
        <v>28450</v>
      </c>
      <c r="N939" s="117">
        <v>555062.5</v>
      </c>
      <c r="O939" s="119">
        <v>-526612.5</v>
      </c>
      <c r="P939" s="117">
        <v>1.0540245436635096</v>
      </c>
      <c r="Q939" s="117">
        <v>28450</v>
      </c>
      <c r="R939" s="119">
        <v>-43737.5</v>
      </c>
      <c r="S939" s="118">
        <v>1375</v>
      </c>
      <c r="T939" s="118">
        <v>0.27345454545454545</v>
      </c>
      <c r="U939" s="117">
        <v>20.690909090909091</v>
      </c>
      <c r="V939" s="90"/>
      <c r="W939" s="90"/>
      <c r="X939" s="90"/>
      <c r="AA939" s="90"/>
      <c r="AB939" s="90"/>
      <c r="AC939" s="90"/>
    </row>
    <row r="940" spans="2:29" x14ac:dyDescent="0.2">
      <c r="B940" s="118" t="s">
        <v>141</v>
      </c>
      <c r="C940" s="118">
        <v>0.8</v>
      </c>
      <c r="D940" s="118">
        <v>30</v>
      </c>
      <c r="E940" s="118">
        <v>2230</v>
      </c>
      <c r="F940" s="118">
        <v>800</v>
      </c>
      <c r="G940" s="118">
        <v>100</v>
      </c>
      <c r="H940" s="118">
        <v>14</v>
      </c>
      <c r="I940" s="118">
        <v>550</v>
      </c>
      <c r="J940" s="118">
        <v>200</v>
      </c>
      <c r="K940" s="118">
        <v>10</v>
      </c>
      <c r="L940" s="118">
        <v>100</v>
      </c>
      <c r="M940" s="117">
        <v>47237.5</v>
      </c>
      <c r="N940" s="117">
        <v>360112.5</v>
      </c>
      <c r="O940" s="119">
        <v>-312875</v>
      </c>
      <c r="P940" s="117">
        <v>1.1509788254095086</v>
      </c>
      <c r="Q940" s="117">
        <v>47237.5</v>
      </c>
      <c r="R940" s="119">
        <v>-44712.5</v>
      </c>
      <c r="S940" s="118">
        <v>533</v>
      </c>
      <c r="T940" s="118">
        <v>0.18761726078799248</v>
      </c>
      <c r="U940" s="117">
        <v>88.625703564727957</v>
      </c>
      <c r="V940" s="90"/>
      <c r="W940" s="90"/>
      <c r="X940" s="90"/>
      <c r="AA940" s="90"/>
      <c r="AB940" s="90"/>
      <c r="AC940" s="90"/>
    </row>
    <row r="941" spans="2:29" x14ac:dyDescent="0.2">
      <c r="B941" s="118" t="s">
        <v>141</v>
      </c>
      <c r="C941" s="118">
        <v>0.82</v>
      </c>
      <c r="D941" s="118">
        <v>30</v>
      </c>
      <c r="E941" s="118">
        <v>2230</v>
      </c>
      <c r="F941" s="118">
        <v>800</v>
      </c>
      <c r="G941" s="118">
        <v>100</v>
      </c>
      <c r="H941" s="118">
        <v>14</v>
      </c>
      <c r="I941" s="118">
        <v>550</v>
      </c>
      <c r="J941" s="118">
        <v>175</v>
      </c>
      <c r="K941" s="118">
        <v>10</v>
      </c>
      <c r="L941" s="118">
        <v>100</v>
      </c>
      <c r="M941" s="117">
        <v>49187.5</v>
      </c>
      <c r="N941" s="117">
        <v>375262.5</v>
      </c>
      <c r="O941" s="119">
        <v>-326075</v>
      </c>
      <c r="P941" s="117">
        <v>1.1508471977305834</v>
      </c>
      <c r="Q941" s="117">
        <v>49187.5</v>
      </c>
      <c r="R941" s="119">
        <v>-40975</v>
      </c>
      <c r="S941" s="118">
        <v>560</v>
      </c>
      <c r="T941" s="118">
        <v>0.18928571428571428</v>
      </c>
      <c r="U941" s="117">
        <v>87.834821428571431</v>
      </c>
      <c r="V941" s="90"/>
      <c r="W941" s="90"/>
      <c r="X941" s="90"/>
      <c r="AA941" s="90"/>
      <c r="AB941" s="90"/>
      <c r="AC941" s="90"/>
    </row>
    <row r="942" spans="2:29" x14ac:dyDescent="0.2">
      <c r="B942" s="118" t="s">
        <v>141</v>
      </c>
      <c r="C942" s="118">
        <v>0.71</v>
      </c>
      <c r="D942" s="118">
        <v>30</v>
      </c>
      <c r="E942" s="118">
        <v>2230</v>
      </c>
      <c r="F942" s="118">
        <v>800</v>
      </c>
      <c r="G942" s="118">
        <v>100</v>
      </c>
      <c r="H942" s="118">
        <v>14</v>
      </c>
      <c r="I942" s="118">
        <v>550</v>
      </c>
      <c r="J942" s="118">
        <v>150</v>
      </c>
      <c r="K942" s="118">
        <v>10</v>
      </c>
      <c r="L942" s="118">
        <v>100</v>
      </c>
      <c r="M942" s="117">
        <v>42612.5</v>
      </c>
      <c r="N942" s="117">
        <v>385175</v>
      </c>
      <c r="O942" s="119">
        <v>-342562.5</v>
      </c>
      <c r="P942" s="117">
        <v>1.1243933588761175</v>
      </c>
      <c r="Q942" s="117">
        <v>42612.5</v>
      </c>
      <c r="R942" s="119">
        <v>-45500</v>
      </c>
      <c r="S942" s="118">
        <v>603</v>
      </c>
      <c r="T942" s="118">
        <v>0.19237147595356552</v>
      </c>
      <c r="U942" s="117">
        <v>70.66749585406302</v>
      </c>
      <c r="V942" s="90"/>
      <c r="W942" s="90"/>
      <c r="X942" s="90"/>
      <c r="AA942" s="90"/>
      <c r="AB942" s="90"/>
      <c r="AC942" s="90"/>
    </row>
    <row r="943" spans="2:29" x14ac:dyDescent="0.2">
      <c r="B943" s="118" t="s">
        <v>141</v>
      </c>
      <c r="C943" s="118">
        <v>0.86</v>
      </c>
      <c r="D943" s="118">
        <v>30</v>
      </c>
      <c r="E943" s="118">
        <v>2230</v>
      </c>
      <c r="F943" s="118">
        <v>800</v>
      </c>
      <c r="G943" s="118">
        <v>100</v>
      </c>
      <c r="H943" s="118">
        <v>14</v>
      </c>
      <c r="I943" s="118">
        <v>550</v>
      </c>
      <c r="J943" s="118">
        <v>125</v>
      </c>
      <c r="K943" s="118">
        <v>10</v>
      </c>
      <c r="L943" s="118">
        <v>100</v>
      </c>
      <c r="M943" s="117">
        <v>50837.5</v>
      </c>
      <c r="N943" s="117">
        <v>404512.5</v>
      </c>
      <c r="O943" s="119">
        <v>-353675</v>
      </c>
      <c r="P943" s="117">
        <v>1.1437407224146463</v>
      </c>
      <c r="Q943" s="117">
        <v>50837.5</v>
      </c>
      <c r="R943" s="119">
        <v>-41812.5</v>
      </c>
      <c r="S943" s="118">
        <v>651</v>
      </c>
      <c r="T943" s="118">
        <v>0.21812596006144394</v>
      </c>
      <c r="U943" s="117">
        <v>78.091397849462368</v>
      </c>
      <c r="V943" s="90"/>
      <c r="W943" s="90"/>
      <c r="X943" s="90"/>
      <c r="AA943" s="90"/>
      <c r="AB943" s="90"/>
      <c r="AC943" s="90"/>
    </row>
    <row r="944" spans="2:29" x14ac:dyDescent="0.2">
      <c r="B944" s="118" t="s">
        <v>141</v>
      </c>
      <c r="C944" s="118">
        <v>0.7</v>
      </c>
      <c r="D944" s="118">
        <v>30</v>
      </c>
      <c r="E944" s="118">
        <v>2230</v>
      </c>
      <c r="F944" s="118">
        <v>800</v>
      </c>
      <c r="G944" s="118">
        <v>100</v>
      </c>
      <c r="H944" s="118">
        <v>14</v>
      </c>
      <c r="I944" s="118">
        <v>550</v>
      </c>
      <c r="J944" s="118">
        <v>100</v>
      </c>
      <c r="K944" s="118">
        <v>10</v>
      </c>
      <c r="L944" s="118">
        <v>100</v>
      </c>
      <c r="M944" s="117">
        <v>38437.5</v>
      </c>
      <c r="N944" s="117">
        <v>412400</v>
      </c>
      <c r="O944" s="119">
        <v>-373962.5</v>
      </c>
      <c r="P944" s="117">
        <v>1.1027843700905839</v>
      </c>
      <c r="Q944" s="117">
        <v>38437.5</v>
      </c>
      <c r="R944" s="119">
        <v>-39050</v>
      </c>
      <c r="S944" s="118">
        <v>716</v>
      </c>
      <c r="T944" s="118">
        <v>0.21368715083798884</v>
      </c>
      <c r="U944" s="117">
        <v>53.683659217877093</v>
      </c>
      <c r="V944" s="90"/>
      <c r="W944" s="90"/>
      <c r="X944" s="90"/>
      <c r="AA944" s="90"/>
      <c r="AB944" s="90"/>
      <c r="AC944" s="90"/>
    </row>
    <row r="945" spans="2:29" x14ac:dyDescent="0.2">
      <c r="B945" s="118" t="s">
        <v>141</v>
      </c>
      <c r="C945" s="118">
        <v>1.05</v>
      </c>
      <c r="D945" s="118">
        <v>30</v>
      </c>
      <c r="E945" s="118">
        <v>2230</v>
      </c>
      <c r="F945" s="118">
        <v>800</v>
      </c>
      <c r="G945" s="118">
        <v>100</v>
      </c>
      <c r="H945" s="118">
        <v>14</v>
      </c>
      <c r="I945" s="118">
        <v>500</v>
      </c>
      <c r="J945" s="118">
        <v>75</v>
      </c>
      <c r="K945" s="118">
        <v>10</v>
      </c>
      <c r="L945" s="118">
        <v>100</v>
      </c>
      <c r="M945" s="117">
        <v>62287.5</v>
      </c>
      <c r="N945" s="117">
        <v>463575</v>
      </c>
      <c r="O945" s="119">
        <v>-401287.5</v>
      </c>
      <c r="P945" s="117">
        <v>1.1552191383982806</v>
      </c>
      <c r="Q945" s="117">
        <v>62287.5</v>
      </c>
      <c r="R945" s="119">
        <v>-33887.5</v>
      </c>
      <c r="S945" s="118">
        <v>808</v>
      </c>
      <c r="T945" s="118">
        <v>0.24257425742574257</v>
      </c>
      <c r="U945" s="117">
        <v>77.088490099009903</v>
      </c>
      <c r="V945" s="90"/>
      <c r="W945" s="90"/>
      <c r="X945" s="90"/>
      <c r="AA945" s="90"/>
      <c r="AB945" s="90"/>
      <c r="AC945" s="90"/>
    </row>
    <row r="946" spans="2:29" x14ac:dyDescent="0.2">
      <c r="B946" s="118" t="s">
        <v>141</v>
      </c>
      <c r="C946" s="118">
        <v>0.9</v>
      </c>
      <c r="D946" s="118">
        <v>30</v>
      </c>
      <c r="E946" s="118">
        <v>2230</v>
      </c>
      <c r="F946" s="118">
        <v>800</v>
      </c>
      <c r="G946" s="118">
        <v>100</v>
      </c>
      <c r="H946" s="118">
        <v>14</v>
      </c>
      <c r="I946" s="118">
        <v>500</v>
      </c>
      <c r="J946" s="118">
        <v>50</v>
      </c>
      <c r="K946" s="118">
        <v>10</v>
      </c>
      <c r="L946" s="118">
        <v>100</v>
      </c>
      <c r="M946" s="117">
        <v>49950</v>
      </c>
      <c r="N946" s="117">
        <v>499125</v>
      </c>
      <c r="O946" s="119">
        <v>-449175</v>
      </c>
      <c r="P946" s="117">
        <v>1.1112038737685757</v>
      </c>
      <c r="Q946" s="117">
        <v>49950</v>
      </c>
      <c r="R946" s="119">
        <v>-32662.5</v>
      </c>
      <c r="S946" s="118">
        <v>998</v>
      </c>
      <c r="T946" s="118">
        <v>0.24348697394789579</v>
      </c>
      <c r="U946" s="117">
        <v>50.050100200400799</v>
      </c>
      <c r="V946" s="90"/>
      <c r="W946" s="90"/>
      <c r="X946" s="90"/>
      <c r="AA946" s="90"/>
      <c r="AB946" s="90"/>
      <c r="AC946" s="90"/>
    </row>
    <row r="947" spans="2:29" x14ac:dyDescent="0.2">
      <c r="B947" s="118" t="s">
        <v>141</v>
      </c>
      <c r="C947" s="118">
        <v>0.56999999999999995</v>
      </c>
      <c r="D947" s="118">
        <v>30</v>
      </c>
      <c r="E947" s="118">
        <v>2230</v>
      </c>
      <c r="F947" s="118">
        <v>800</v>
      </c>
      <c r="G947" s="118">
        <v>100</v>
      </c>
      <c r="H947" s="118">
        <v>14</v>
      </c>
      <c r="I947" s="118">
        <v>500</v>
      </c>
      <c r="J947" s="118">
        <v>25</v>
      </c>
      <c r="K947" s="118">
        <v>10</v>
      </c>
      <c r="L947" s="118">
        <v>100</v>
      </c>
      <c r="M947" s="117">
        <v>29175</v>
      </c>
      <c r="N947" s="117">
        <v>557050</v>
      </c>
      <c r="O947" s="119">
        <v>-527875</v>
      </c>
      <c r="P947" s="117">
        <v>1.0552687662798959</v>
      </c>
      <c r="Q947" s="117">
        <v>29175</v>
      </c>
      <c r="R947" s="119">
        <v>-40650</v>
      </c>
      <c r="S947" s="118">
        <v>1381</v>
      </c>
      <c r="T947" s="118">
        <v>0.27226647356987688</v>
      </c>
      <c r="U947" s="117">
        <v>21.125995655322232</v>
      </c>
      <c r="V947" s="90"/>
      <c r="W947" s="90"/>
      <c r="X947" s="90"/>
      <c r="AA947" s="90"/>
      <c r="AB947" s="90"/>
      <c r="AC947" s="90"/>
    </row>
    <row r="948" spans="2:29" x14ac:dyDescent="0.2">
      <c r="B948" s="118" t="s">
        <v>141</v>
      </c>
      <c r="C948" s="118">
        <v>0.85</v>
      </c>
      <c r="D948" s="118">
        <v>30</v>
      </c>
      <c r="E948" s="118">
        <v>2230</v>
      </c>
      <c r="F948" s="118">
        <v>800</v>
      </c>
      <c r="G948" s="118">
        <v>100</v>
      </c>
      <c r="H948" s="118">
        <v>14</v>
      </c>
      <c r="I948" s="118">
        <v>500</v>
      </c>
      <c r="J948" s="118">
        <v>200</v>
      </c>
      <c r="K948" s="118">
        <v>10</v>
      </c>
      <c r="L948" s="118">
        <v>100</v>
      </c>
      <c r="M948" s="117">
        <v>50425</v>
      </c>
      <c r="N948" s="117">
        <v>364925</v>
      </c>
      <c r="O948" s="119">
        <v>-314500</v>
      </c>
      <c r="P948" s="117">
        <v>1.1603338632750397</v>
      </c>
      <c r="Q948" s="117">
        <v>50425</v>
      </c>
      <c r="R948" s="119">
        <v>-41350</v>
      </c>
      <c r="S948" s="118">
        <v>541</v>
      </c>
      <c r="T948" s="118">
        <v>0.19408502772643252</v>
      </c>
      <c r="U948" s="117">
        <v>93.207024029574868</v>
      </c>
      <c r="V948" s="90"/>
      <c r="W948" s="90"/>
      <c r="X948" s="90"/>
      <c r="AA948" s="90"/>
      <c r="AB948" s="90"/>
      <c r="AC948" s="90"/>
    </row>
    <row r="949" spans="2:29" x14ac:dyDescent="0.2">
      <c r="B949" s="118" t="s">
        <v>141</v>
      </c>
      <c r="C949" s="118">
        <v>0.88</v>
      </c>
      <c r="D949" s="118">
        <v>30</v>
      </c>
      <c r="E949" s="118">
        <v>2230</v>
      </c>
      <c r="F949" s="118">
        <v>800</v>
      </c>
      <c r="G949" s="118">
        <v>100</v>
      </c>
      <c r="H949" s="118">
        <v>14</v>
      </c>
      <c r="I949" s="118">
        <v>500</v>
      </c>
      <c r="J949" s="118">
        <v>175</v>
      </c>
      <c r="K949" s="118">
        <v>10</v>
      </c>
      <c r="L949" s="118">
        <v>100</v>
      </c>
      <c r="M949" s="117">
        <v>53000</v>
      </c>
      <c r="N949" s="117">
        <v>380125</v>
      </c>
      <c r="O949" s="119">
        <v>-327125</v>
      </c>
      <c r="P949" s="117">
        <v>1.1620175773786778</v>
      </c>
      <c r="Q949" s="117">
        <v>53000</v>
      </c>
      <c r="R949" s="119">
        <v>-36087.5</v>
      </c>
      <c r="S949" s="118">
        <v>567</v>
      </c>
      <c r="T949" s="118">
        <v>0.19576719576719576</v>
      </c>
      <c r="U949" s="117">
        <v>93.474426807760139</v>
      </c>
      <c r="V949" s="90"/>
      <c r="W949" s="90"/>
      <c r="X949" s="90"/>
      <c r="AA949" s="90"/>
      <c r="AB949" s="90"/>
      <c r="AC949" s="90"/>
    </row>
    <row r="950" spans="2:29" x14ac:dyDescent="0.2">
      <c r="B950" s="118" t="s">
        <v>141</v>
      </c>
      <c r="C950" s="118">
        <v>0.79</v>
      </c>
      <c r="D950" s="118">
        <v>30</v>
      </c>
      <c r="E950" s="118">
        <v>2230</v>
      </c>
      <c r="F950" s="118">
        <v>800</v>
      </c>
      <c r="G950" s="118">
        <v>100</v>
      </c>
      <c r="H950" s="118">
        <v>14</v>
      </c>
      <c r="I950" s="118">
        <v>500</v>
      </c>
      <c r="J950" s="118">
        <v>150</v>
      </c>
      <c r="K950" s="118">
        <v>10</v>
      </c>
      <c r="L950" s="118">
        <v>100</v>
      </c>
      <c r="M950" s="117">
        <v>47912.5</v>
      </c>
      <c r="N950" s="117">
        <v>390137.5</v>
      </c>
      <c r="O950" s="119">
        <v>-342225</v>
      </c>
      <c r="P950" s="117">
        <v>1.1400029220542041</v>
      </c>
      <c r="Q950" s="117">
        <v>47912.5</v>
      </c>
      <c r="R950" s="119">
        <v>-38025</v>
      </c>
      <c r="S950" s="118">
        <v>609</v>
      </c>
      <c r="T950" s="118">
        <v>0.19868637110016421</v>
      </c>
      <c r="U950" s="117">
        <v>78.674055829228237</v>
      </c>
      <c r="V950" s="90"/>
      <c r="W950" s="90"/>
      <c r="X950" s="90"/>
      <c r="AA950" s="90"/>
      <c r="AB950" s="90"/>
      <c r="AC950" s="90"/>
    </row>
    <row r="951" spans="2:29" x14ac:dyDescent="0.2">
      <c r="B951" s="118" t="s">
        <v>141</v>
      </c>
      <c r="C951" s="118">
        <v>0.94</v>
      </c>
      <c r="D951" s="118">
        <v>30</v>
      </c>
      <c r="E951" s="118">
        <v>2230</v>
      </c>
      <c r="F951" s="118">
        <v>800</v>
      </c>
      <c r="G951" s="118">
        <v>100</v>
      </c>
      <c r="H951" s="118">
        <v>14</v>
      </c>
      <c r="I951" s="118">
        <v>500</v>
      </c>
      <c r="J951" s="118">
        <v>125</v>
      </c>
      <c r="K951" s="118">
        <v>10</v>
      </c>
      <c r="L951" s="118">
        <v>100</v>
      </c>
      <c r="M951" s="117">
        <v>56137.5</v>
      </c>
      <c r="N951" s="117">
        <v>409475</v>
      </c>
      <c r="O951" s="119">
        <v>-353337.5</v>
      </c>
      <c r="P951" s="117">
        <v>1.1588778434216578</v>
      </c>
      <c r="Q951" s="117">
        <v>56137.5</v>
      </c>
      <c r="R951" s="119">
        <v>-37137.5</v>
      </c>
      <c r="S951" s="118">
        <v>657</v>
      </c>
      <c r="T951" s="118">
        <v>0.22374429223744291</v>
      </c>
      <c r="U951" s="117">
        <v>85.445205479452056</v>
      </c>
      <c r="V951" s="90"/>
      <c r="W951" s="90"/>
      <c r="X951" s="90"/>
      <c r="AA951" s="90"/>
      <c r="AB951" s="90"/>
      <c r="AC951" s="90"/>
    </row>
    <row r="952" spans="2:29" x14ac:dyDescent="0.2">
      <c r="B952" s="118" t="s">
        <v>141</v>
      </c>
      <c r="C952" s="118">
        <v>0.79</v>
      </c>
      <c r="D952" s="118">
        <v>30</v>
      </c>
      <c r="E952" s="118">
        <v>2230</v>
      </c>
      <c r="F952" s="118">
        <v>800</v>
      </c>
      <c r="G952" s="118">
        <v>100</v>
      </c>
      <c r="H952" s="118">
        <v>14</v>
      </c>
      <c r="I952" s="118">
        <v>500</v>
      </c>
      <c r="J952" s="118">
        <v>100</v>
      </c>
      <c r="K952" s="118">
        <v>10</v>
      </c>
      <c r="L952" s="118">
        <v>100</v>
      </c>
      <c r="M952" s="117">
        <v>43575</v>
      </c>
      <c r="N952" s="117">
        <v>417462.5</v>
      </c>
      <c r="O952" s="119">
        <v>-373887.5</v>
      </c>
      <c r="P952" s="117">
        <v>1.116545752398783</v>
      </c>
      <c r="Q952" s="117">
        <v>43575</v>
      </c>
      <c r="R952" s="119">
        <v>-35787.5</v>
      </c>
      <c r="S952" s="118">
        <v>721</v>
      </c>
      <c r="T952" s="118">
        <v>0.22052704576976423</v>
      </c>
      <c r="U952" s="117">
        <v>60.436893203883493</v>
      </c>
      <c r="V952" s="90"/>
      <c r="W952" s="90"/>
      <c r="X952" s="90"/>
      <c r="AA952" s="90"/>
      <c r="AB952" s="90"/>
      <c r="AC952" s="90"/>
    </row>
    <row r="953" spans="2:29" x14ac:dyDescent="0.2">
      <c r="B953" s="118" t="s">
        <v>141</v>
      </c>
      <c r="C953" s="118">
        <v>1.1100000000000001</v>
      </c>
      <c r="D953" s="118">
        <v>30</v>
      </c>
      <c r="E953" s="118">
        <v>2230</v>
      </c>
      <c r="F953" s="118">
        <v>800</v>
      </c>
      <c r="G953" s="118">
        <v>100</v>
      </c>
      <c r="H953" s="118">
        <v>14</v>
      </c>
      <c r="I953" s="118">
        <v>450</v>
      </c>
      <c r="J953" s="118">
        <v>75</v>
      </c>
      <c r="K953" s="118">
        <v>10</v>
      </c>
      <c r="L953" s="118">
        <v>100</v>
      </c>
      <c r="M953" s="117">
        <v>66725</v>
      </c>
      <c r="N953" s="117">
        <v>474850</v>
      </c>
      <c r="O953" s="119">
        <v>-408125</v>
      </c>
      <c r="P953" s="117">
        <v>1.1634915773353751</v>
      </c>
      <c r="Q953" s="117">
        <v>66725</v>
      </c>
      <c r="R953" s="119">
        <v>-37362.5</v>
      </c>
      <c r="S953" s="118">
        <v>809</v>
      </c>
      <c r="T953" s="118">
        <v>0.25092707045735474</v>
      </c>
      <c r="U953" s="117">
        <v>82.478368355995059</v>
      </c>
      <c r="V953" s="90"/>
      <c r="W953" s="90"/>
      <c r="X953" s="90"/>
      <c r="AA953" s="90"/>
      <c r="AB953" s="90"/>
      <c r="AC953" s="90"/>
    </row>
    <row r="954" spans="2:29" x14ac:dyDescent="0.2">
      <c r="B954" s="118" t="s">
        <v>141</v>
      </c>
      <c r="C954" s="118">
        <v>0.88</v>
      </c>
      <c r="D954" s="118">
        <v>30</v>
      </c>
      <c r="E954" s="118">
        <v>2230</v>
      </c>
      <c r="F954" s="118">
        <v>800</v>
      </c>
      <c r="G954" s="118">
        <v>100</v>
      </c>
      <c r="H954" s="118">
        <v>14</v>
      </c>
      <c r="I954" s="118">
        <v>450</v>
      </c>
      <c r="J954" s="118">
        <v>50</v>
      </c>
      <c r="K954" s="118">
        <v>10</v>
      </c>
      <c r="L954" s="118">
        <v>100</v>
      </c>
      <c r="M954" s="117">
        <v>49350</v>
      </c>
      <c r="N954" s="117">
        <v>510512.5</v>
      </c>
      <c r="O954" s="119">
        <v>-461162.5</v>
      </c>
      <c r="P954" s="117">
        <v>1.107012170330415</v>
      </c>
      <c r="Q954" s="117">
        <v>49350</v>
      </c>
      <c r="R954" s="119">
        <v>-36450</v>
      </c>
      <c r="S954" s="118">
        <v>1004</v>
      </c>
      <c r="T954" s="118">
        <v>0.25099601593625498</v>
      </c>
      <c r="U954" s="117">
        <v>49.15338645418327</v>
      </c>
      <c r="V954" s="90"/>
      <c r="W954" s="90"/>
      <c r="X954" s="90"/>
      <c r="AA954" s="90"/>
      <c r="AB954" s="90"/>
      <c r="AC954" s="90"/>
    </row>
    <row r="955" spans="2:29" x14ac:dyDescent="0.2">
      <c r="B955" s="118" t="s">
        <v>141</v>
      </c>
      <c r="C955" s="118">
        <v>0.59</v>
      </c>
      <c r="D955" s="118">
        <v>30</v>
      </c>
      <c r="E955" s="118">
        <v>2230</v>
      </c>
      <c r="F955" s="118">
        <v>800</v>
      </c>
      <c r="G955" s="118">
        <v>100</v>
      </c>
      <c r="H955" s="118">
        <v>14</v>
      </c>
      <c r="I955" s="118">
        <v>450</v>
      </c>
      <c r="J955" s="118">
        <v>25</v>
      </c>
      <c r="K955" s="118">
        <v>10</v>
      </c>
      <c r="L955" s="118">
        <v>100</v>
      </c>
      <c r="M955" s="117">
        <v>30625</v>
      </c>
      <c r="N955" s="117">
        <v>568275</v>
      </c>
      <c r="O955" s="119">
        <v>-537650</v>
      </c>
      <c r="P955" s="117">
        <v>1.056960848135404</v>
      </c>
      <c r="Q955" s="117">
        <v>30625</v>
      </c>
      <c r="R955" s="119">
        <v>-45387.5</v>
      </c>
      <c r="S955" s="118">
        <v>1384</v>
      </c>
      <c r="T955" s="118">
        <v>0.27817919075144509</v>
      </c>
      <c r="U955" s="117">
        <v>22.127890173410403</v>
      </c>
      <c r="V955" s="90"/>
      <c r="W955" s="90"/>
      <c r="X955" s="90"/>
      <c r="AA955" s="90"/>
      <c r="AB955" s="90"/>
      <c r="AC955" s="90"/>
    </row>
    <row r="956" spans="2:29" x14ac:dyDescent="0.2">
      <c r="B956" s="118" t="s">
        <v>141</v>
      </c>
      <c r="C956" s="118">
        <v>0.92</v>
      </c>
      <c r="D956" s="118">
        <v>30</v>
      </c>
      <c r="E956" s="118">
        <v>2230</v>
      </c>
      <c r="F956" s="118">
        <v>800</v>
      </c>
      <c r="G956" s="118">
        <v>100</v>
      </c>
      <c r="H956" s="118">
        <v>14</v>
      </c>
      <c r="I956" s="118">
        <v>450</v>
      </c>
      <c r="J956" s="118">
        <v>200</v>
      </c>
      <c r="K956" s="118">
        <v>10</v>
      </c>
      <c r="L956" s="118">
        <v>100</v>
      </c>
      <c r="M956" s="117">
        <v>55512.5</v>
      </c>
      <c r="N956" s="117">
        <v>375862.5</v>
      </c>
      <c r="O956" s="119">
        <v>-320350</v>
      </c>
      <c r="P956" s="117">
        <v>1.173287029811144</v>
      </c>
      <c r="Q956" s="117">
        <v>55512.5</v>
      </c>
      <c r="R956" s="119">
        <v>-48162.5</v>
      </c>
      <c r="S956" s="118">
        <v>541</v>
      </c>
      <c r="T956" s="118">
        <v>0.21072088724584104</v>
      </c>
      <c r="U956" s="117">
        <v>102.61090573012939</v>
      </c>
      <c r="V956" s="90"/>
      <c r="W956" s="90"/>
      <c r="X956" s="90"/>
      <c r="AA956" s="90"/>
      <c r="AB956" s="90"/>
      <c r="AC956" s="90"/>
    </row>
    <row r="957" spans="2:29" x14ac:dyDescent="0.2">
      <c r="B957" s="118" t="s">
        <v>141</v>
      </c>
      <c r="C957" s="118">
        <v>0.94</v>
      </c>
      <c r="D957" s="118">
        <v>30</v>
      </c>
      <c r="E957" s="118">
        <v>2230</v>
      </c>
      <c r="F957" s="118">
        <v>800</v>
      </c>
      <c r="G957" s="118">
        <v>100</v>
      </c>
      <c r="H957" s="118">
        <v>14</v>
      </c>
      <c r="I957" s="118">
        <v>450</v>
      </c>
      <c r="J957" s="118">
        <v>175</v>
      </c>
      <c r="K957" s="118">
        <v>10</v>
      </c>
      <c r="L957" s="118">
        <v>100</v>
      </c>
      <c r="M957" s="117">
        <v>57087.5</v>
      </c>
      <c r="N957" s="117">
        <v>390900</v>
      </c>
      <c r="O957" s="119">
        <v>-333812.5</v>
      </c>
      <c r="P957" s="117">
        <v>1.1710166635461523</v>
      </c>
      <c r="Q957" s="117">
        <v>57087.5</v>
      </c>
      <c r="R957" s="119">
        <v>-44062.5</v>
      </c>
      <c r="S957" s="118">
        <v>568</v>
      </c>
      <c r="T957" s="118">
        <v>0.20950704225352113</v>
      </c>
      <c r="U957" s="117">
        <v>100.50616197183099</v>
      </c>
      <c r="V957" s="90"/>
      <c r="W957" s="90"/>
      <c r="X957" s="90"/>
      <c r="AA957" s="90"/>
      <c r="AB957" s="90"/>
      <c r="AC957" s="90"/>
    </row>
    <row r="958" spans="2:29" x14ac:dyDescent="0.2">
      <c r="B958" s="118" t="s">
        <v>141</v>
      </c>
      <c r="C958" s="118">
        <v>0.85</v>
      </c>
      <c r="D958" s="118">
        <v>30</v>
      </c>
      <c r="E958" s="118">
        <v>2230</v>
      </c>
      <c r="F958" s="118">
        <v>800</v>
      </c>
      <c r="G958" s="118">
        <v>100</v>
      </c>
      <c r="H958" s="118">
        <v>14</v>
      </c>
      <c r="I958" s="118">
        <v>450</v>
      </c>
      <c r="J958" s="118">
        <v>150</v>
      </c>
      <c r="K958" s="118">
        <v>10</v>
      </c>
      <c r="L958" s="118">
        <v>100</v>
      </c>
      <c r="M958" s="117">
        <v>52000</v>
      </c>
      <c r="N958" s="117">
        <v>400975</v>
      </c>
      <c r="O958" s="119">
        <v>-348975</v>
      </c>
      <c r="P958" s="117">
        <v>1.1490078085822766</v>
      </c>
      <c r="Q958" s="117">
        <v>52000</v>
      </c>
      <c r="R958" s="119">
        <v>-46000</v>
      </c>
      <c r="S958" s="118">
        <v>610</v>
      </c>
      <c r="T958" s="118">
        <v>0.20983606557377049</v>
      </c>
      <c r="U958" s="117">
        <v>85.245901639344268</v>
      </c>
      <c r="V958" s="90"/>
      <c r="W958" s="90"/>
      <c r="X958" s="90"/>
      <c r="AA958" s="90"/>
      <c r="AB958" s="90"/>
      <c r="AC958" s="90"/>
    </row>
    <row r="959" spans="2:29" x14ac:dyDescent="0.2">
      <c r="B959" s="118" t="s">
        <v>141</v>
      </c>
      <c r="C959" s="118">
        <v>0.99</v>
      </c>
      <c r="D959" s="118">
        <v>30</v>
      </c>
      <c r="E959" s="118">
        <v>2230</v>
      </c>
      <c r="F959" s="118">
        <v>800</v>
      </c>
      <c r="G959" s="118">
        <v>100</v>
      </c>
      <c r="H959" s="118">
        <v>14</v>
      </c>
      <c r="I959" s="118">
        <v>450</v>
      </c>
      <c r="J959" s="118">
        <v>125</v>
      </c>
      <c r="K959" s="118">
        <v>10</v>
      </c>
      <c r="L959" s="118">
        <v>100</v>
      </c>
      <c r="M959" s="117">
        <v>59937.5</v>
      </c>
      <c r="N959" s="117">
        <v>422125</v>
      </c>
      <c r="O959" s="119">
        <v>-362187.5</v>
      </c>
      <c r="P959" s="117">
        <v>1.1654874892148404</v>
      </c>
      <c r="Q959" s="117">
        <v>59937.5</v>
      </c>
      <c r="R959" s="119">
        <v>-46887.5</v>
      </c>
      <c r="S959" s="118">
        <v>658</v>
      </c>
      <c r="T959" s="118">
        <v>0.23404255319148937</v>
      </c>
      <c r="U959" s="117">
        <v>91.090425531914889</v>
      </c>
      <c r="V959" s="90"/>
      <c r="W959" s="90"/>
      <c r="X959" s="90"/>
      <c r="AA959" s="90"/>
      <c r="AB959" s="90"/>
      <c r="AC959" s="90"/>
    </row>
    <row r="960" spans="2:29" x14ac:dyDescent="0.2">
      <c r="B960" s="118" t="s">
        <v>141</v>
      </c>
      <c r="C960" s="118">
        <v>0.86</v>
      </c>
      <c r="D960" s="118">
        <v>30</v>
      </c>
      <c r="E960" s="118">
        <v>2230</v>
      </c>
      <c r="F960" s="118">
        <v>800</v>
      </c>
      <c r="G960" s="118">
        <v>100</v>
      </c>
      <c r="H960" s="118">
        <v>14</v>
      </c>
      <c r="I960" s="118">
        <v>450</v>
      </c>
      <c r="J960" s="118">
        <v>100</v>
      </c>
      <c r="K960" s="118">
        <v>10</v>
      </c>
      <c r="L960" s="118">
        <v>100</v>
      </c>
      <c r="M960" s="117">
        <v>48425</v>
      </c>
      <c r="N960" s="117">
        <v>431387.5</v>
      </c>
      <c r="O960" s="119">
        <v>-382962.5</v>
      </c>
      <c r="P960" s="117">
        <v>1.1264484120507883</v>
      </c>
      <c r="Q960" s="117">
        <v>48425</v>
      </c>
      <c r="R960" s="119">
        <v>-46150</v>
      </c>
      <c r="S960" s="118">
        <v>722</v>
      </c>
      <c r="T960" s="118">
        <v>0.23130193905817176</v>
      </c>
      <c r="U960" s="117">
        <v>67.07063711911357</v>
      </c>
      <c r="V960" s="90"/>
      <c r="W960" s="90"/>
      <c r="X960" s="90"/>
      <c r="AA960" s="90"/>
      <c r="AB960" s="90"/>
      <c r="AC960" s="90"/>
    </row>
    <row r="961" spans="2:29" x14ac:dyDescent="0.2">
      <c r="B961" s="118" t="s">
        <v>141</v>
      </c>
      <c r="C961" s="118">
        <v>1.25</v>
      </c>
      <c r="D961" s="118">
        <v>30</v>
      </c>
      <c r="E961" s="118">
        <v>2230</v>
      </c>
      <c r="F961" s="118">
        <v>800</v>
      </c>
      <c r="G961" s="118">
        <v>100</v>
      </c>
      <c r="H961" s="118">
        <v>14</v>
      </c>
      <c r="I961" s="118">
        <v>400</v>
      </c>
      <c r="J961" s="118">
        <v>75</v>
      </c>
      <c r="K961" s="118">
        <v>10</v>
      </c>
      <c r="L961" s="118">
        <v>100</v>
      </c>
      <c r="M961" s="117">
        <v>74962.5</v>
      </c>
      <c r="N961" s="117">
        <v>477975</v>
      </c>
      <c r="O961" s="119">
        <v>-403012.5</v>
      </c>
      <c r="P961" s="117">
        <v>1.1860053968549362</v>
      </c>
      <c r="Q961" s="117">
        <v>74962.5</v>
      </c>
      <c r="R961" s="119">
        <v>-36062.5</v>
      </c>
      <c r="S961" s="118">
        <v>813</v>
      </c>
      <c r="T961" s="118">
        <v>0.24969249692496925</v>
      </c>
      <c r="U961" s="117">
        <v>92.204797047970473</v>
      </c>
      <c r="V961" s="90"/>
      <c r="W961" s="90"/>
      <c r="X961" s="90"/>
      <c r="AA961" s="90"/>
      <c r="AB961" s="90"/>
      <c r="AC961" s="90"/>
    </row>
    <row r="962" spans="2:29" x14ac:dyDescent="0.2">
      <c r="B962" s="118" t="s">
        <v>141</v>
      </c>
      <c r="C962" s="118">
        <v>1.07</v>
      </c>
      <c r="D962" s="118">
        <v>30</v>
      </c>
      <c r="E962" s="118">
        <v>2230</v>
      </c>
      <c r="F962" s="118">
        <v>800</v>
      </c>
      <c r="G962" s="118">
        <v>100</v>
      </c>
      <c r="H962" s="118">
        <v>14</v>
      </c>
      <c r="I962" s="118">
        <v>400</v>
      </c>
      <c r="J962" s="118">
        <v>50</v>
      </c>
      <c r="K962" s="118">
        <v>10</v>
      </c>
      <c r="L962" s="118">
        <v>100</v>
      </c>
      <c r="M962" s="117">
        <v>59875</v>
      </c>
      <c r="N962" s="117">
        <v>514900</v>
      </c>
      <c r="O962" s="119">
        <v>-455025</v>
      </c>
      <c r="P962" s="117">
        <v>1.1315861765837041</v>
      </c>
      <c r="Q962" s="117">
        <v>59875</v>
      </c>
      <c r="R962" s="119">
        <v>-35050</v>
      </c>
      <c r="S962" s="118">
        <v>1006</v>
      </c>
      <c r="T962" s="118">
        <v>0.25049701789264411</v>
      </c>
      <c r="U962" s="117">
        <v>59.517892644135188</v>
      </c>
      <c r="V962" s="90"/>
      <c r="W962" s="90"/>
      <c r="X962" s="90"/>
      <c r="AA962" s="90"/>
      <c r="AB962" s="90"/>
      <c r="AC962" s="90"/>
    </row>
    <row r="963" spans="2:29" x14ac:dyDescent="0.2">
      <c r="B963" s="118" t="s">
        <v>141</v>
      </c>
      <c r="C963" s="118">
        <v>0.77</v>
      </c>
      <c r="D963" s="118">
        <v>30</v>
      </c>
      <c r="E963" s="118">
        <v>2230</v>
      </c>
      <c r="F963" s="118">
        <v>800</v>
      </c>
      <c r="G963" s="118">
        <v>100</v>
      </c>
      <c r="H963" s="118">
        <v>14</v>
      </c>
      <c r="I963" s="118">
        <v>400</v>
      </c>
      <c r="J963" s="118">
        <v>25</v>
      </c>
      <c r="K963" s="118">
        <v>10</v>
      </c>
      <c r="L963" s="118">
        <v>100</v>
      </c>
      <c r="M963" s="117">
        <v>40050</v>
      </c>
      <c r="N963" s="117">
        <v>572787.5</v>
      </c>
      <c r="O963" s="119">
        <v>-532737.5</v>
      </c>
      <c r="P963" s="117">
        <v>1.0751777376287572</v>
      </c>
      <c r="Q963" s="117">
        <v>40050</v>
      </c>
      <c r="R963" s="119">
        <v>-33375</v>
      </c>
      <c r="S963" s="118">
        <v>1384</v>
      </c>
      <c r="T963" s="118">
        <v>0.28251445086705201</v>
      </c>
      <c r="U963" s="117">
        <v>28.937861271676301</v>
      </c>
      <c r="V963" s="90"/>
      <c r="W963" s="90"/>
      <c r="X963" s="90"/>
      <c r="AA963" s="90"/>
      <c r="AB963" s="90"/>
      <c r="AC963" s="90"/>
    </row>
    <row r="964" spans="2:29" x14ac:dyDescent="0.2">
      <c r="B964" s="118" t="s">
        <v>141</v>
      </c>
      <c r="C964" s="118">
        <v>0.97</v>
      </c>
      <c r="D964" s="118">
        <v>30</v>
      </c>
      <c r="E964" s="118">
        <v>2230</v>
      </c>
      <c r="F964" s="118">
        <v>800</v>
      </c>
      <c r="G964" s="118">
        <v>100</v>
      </c>
      <c r="H964" s="118">
        <v>14</v>
      </c>
      <c r="I964" s="118">
        <v>400</v>
      </c>
      <c r="J964" s="118">
        <v>200</v>
      </c>
      <c r="K964" s="118">
        <v>10</v>
      </c>
      <c r="L964" s="118">
        <v>100</v>
      </c>
      <c r="M964" s="117">
        <v>58925</v>
      </c>
      <c r="N964" s="117">
        <v>381350</v>
      </c>
      <c r="O964" s="119">
        <v>-322425</v>
      </c>
      <c r="P964" s="117">
        <v>1.1827556796154144</v>
      </c>
      <c r="Q964" s="117">
        <v>58925</v>
      </c>
      <c r="R964" s="119">
        <v>-40475</v>
      </c>
      <c r="S964" s="118">
        <v>552</v>
      </c>
      <c r="T964" s="118">
        <v>0.19746376811594202</v>
      </c>
      <c r="U964" s="117">
        <v>106.74818840579709</v>
      </c>
      <c r="V964" s="90"/>
      <c r="W964" s="90"/>
      <c r="X964" s="90"/>
      <c r="AA964" s="90"/>
      <c r="AB964" s="90"/>
      <c r="AC964" s="90"/>
    </row>
    <row r="965" spans="2:29" x14ac:dyDescent="0.2">
      <c r="B965" s="118" t="s">
        <v>141</v>
      </c>
      <c r="C965" s="118">
        <v>0.98</v>
      </c>
      <c r="D965" s="118">
        <v>30</v>
      </c>
      <c r="E965" s="118">
        <v>2230</v>
      </c>
      <c r="F965" s="118">
        <v>800</v>
      </c>
      <c r="G965" s="118">
        <v>100</v>
      </c>
      <c r="H965" s="118">
        <v>14</v>
      </c>
      <c r="I965" s="118">
        <v>400</v>
      </c>
      <c r="J965" s="118">
        <v>175</v>
      </c>
      <c r="K965" s="118">
        <v>10</v>
      </c>
      <c r="L965" s="118">
        <v>100</v>
      </c>
      <c r="M965" s="117">
        <v>60337.5</v>
      </c>
      <c r="N965" s="117">
        <v>397062.5</v>
      </c>
      <c r="O965" s="119">
        <v>-336725</v>
      </c>
      <c r="P965" s="117">
        <v>1.1791892493874823</v>
      </c>
      <c r="Q965" s="117">
        <v>60337.5</v>
      </c>
      <c r="R965" s="119">
        <v>-36375</v>
      </c>
      <c r="S965" s="118">
        <v>579</v>
      </c>
      <c r="T965" s="118">
        <v>0.19689119170984457</v>
      </c>
      <c r="U965" s="117">
        <v>104.20984455958549</v>
      </c>
      <c r="V965" s="90"/>
      <c r="W965" s="90"/>
      <c r="X965" s="90"/>
      <c r="AA965" s="90"/>
      <c r="AB965" s="90"/>
      <c r="AC965" s="90"/>
    </row>
    <row r="966" spans="2:29" x14ac:dyDescent="0.2">
      <c r="B966" s="118" t="s">
        <v>141</v>
      </c>
      <c r="C966" s="118">
        <v>0.91</v>
      </c>
      <c r="D966" s="118">
        <v>30</v>
      </c>
      <c r="E966" s="118">
        <v>2230</v>
      </c>
      <c r="F966" s="118">
        <v>800</v>
      </c>
      <c r="G966" s="118">
        <v>100</v>
      </c>
      <c r="H966" s="118">
        <v>14</v>
      </c>
      <c r="I966" s="118">
        <v>400</v>
      </c>
      <c r="J966" s="118">
        <v>150</v>
      </c>
      <c r="K966" s="118">
        <v>10</v>
      </c>
      <c r="L966" s="118">
        <v>100</v>
      </c>
      <c r="M966" s="117">
        <v>56075</v>
      </c>
      <c r="N966" s="117">
        <v>405962.5</v>
      </c>
      <c r="O966" s="119">
        <v>-349887.5</v>
      </c>
      <c r="P966" s="117">
        <v>1.160265799721339</v>
      </c>
      <c r="Q966" s="117">
        <v>56075</v>
      </c>
      <c r="R966" s="119">
        <v>-35675</v>
      </c>
      <c r="S966" s="118">
        <v>623</v>
      </c>
      <c r="T966" s="118">
        <v>0.19903691813804172</v>
      </c>
      <c r="U966" s="117">
        <v>90.008025682182989</v>
      </c>
      <c r="V966" s="90"/>
      <c r="W966" s="90"/>
      <c r="X966" s="90"/>
      <c r="AA966" s="90"/>
      <c r="AB966" s="90"/>
      <c r="AC966" s="90"/>
    </row>
    <row r="967" spans="2:29" x14ac:dyDescent="0.2">
      <c r="B967" s="118" t="s">
        <v>141</v>
      </c>
      <c r="C967" s="118">
        <v>1.06</v>
      </c>
      <c r="D967" s="118">
        <v>30</v>
      </c>
      <c r="E967" s="118">
        <v>2230</v>
      </c>
      <c r="F967" s="118">
        <v>800</v>
      </c>
      <c r="G967" s="118">
        <v>100</v>
      </c>
      <c r="H967" s="118">
        <v>14</v>
      </c>
      <c r="I967" s="118">
        <v>400</v>
      </c>
      <c r="J967" s="118">
        <v>125</v>
      </c>
      <c r="K967" s="118">
        <v>10</v>
      </c>
      <c r="L967" s="118">
        <v>100</v>
      </c>
      <c r="M967" s="117">
        <v>64450</v>
      </c>
      <c r="N967" s="117">
        <v>426575</v>
      </c>
      <c r="O967" s="119">
        <v>-362125</v>
      </c>
      <c r="P967" s="117">
        <v>1.1779772178115291</v>
      </c>
      <c r="Q967" s="117">
        <v>64450</v>
      </c>
      <c r="R967" s="119">
        <v>-40875</v>
      </c>
      <c r="S967" s="118">
        <v>670</v>
      </c>
      <c r="T967" s="118">
        <v>0.22388059701492538</v>
      </c>
      <c r="U967" s="117">
        <v>96.194029850746276</v>
      </c>
      <c r="V967" s="90"/>
      <c r="W967" s="90"/>
      <c r="X967" s="90"/>
      <c r="AA967" s="90"/>
      <c r="AB967" s="90"/>
      <c r="AC967" s="90"/>
    </row>
    <row r="968" spans="2:29" x14ac:dyDescent="0.2">
      <c r="B968" s="118" t="s">
        <v>141</v>
      </c>
      <c r="C968" s="118">
        <v>0.88</v>
      </c>
      <c r="D968" s="118">
        <v>30</v>
      </c>
      <c r="E968" s="118">
        <v>2230</v>
      </c>
      <c r="F968" s="118">
        <v>800</v>
      </c>
      <c r="G968" s="118">
        <v>100</v>
      </c>
      <c r="H968" s="118">
        <v>14</v>
      </c>
      <c r="I968" s="118">
        <v>400</v>
      </c>
      <c r="J968" s="118">
        <v>100</v>
      </c>
      <c r="K968" s="118">
        <v>10</v>
      </c>
      <c r="L968" s="118">
        <v>100</v>
      </c>
      <c r="M968" s="117">
        <v>50162.5</v>
      </c>
      <c r="N968" s="117">
        <v>434962.5</v>
      </c>
      <c r="O968" s="119">
        <v>-384800</v>
      </c>
      <c r="P968" s="117">
        <v>1.1303599272349272</v>
      </c>
      <c r="Q968" s="117">
        <v>50162.5</v>
      </c>
      <c r="R968" s="119">
        <v>-39062.5</v>
      </c>
      <c r="S968" s="118">
        <v>733</v>
      </c>
      <c r="T968" s="118">
        <v>0.22373806275579808</v>
      </c>
      <c r="U968" s="117">
        <v>68.434515688949517</v>
      </c>
      <c r="V968" s="90"/>
      <c r="W968" s="90"/>
      <c r="X968" s="90"/>
      <c r="AA968" s="90"/>
      <c r="AB968" s="90"/>
      <c r="AC968" s="90"/>
    </row>
    <row r="969" spans="2:29" x14ac:dyDescent="0.2">
      <c r="B969" s="118" t="s">
        <v>141</v>
      </c>
      <c r="C969" s="118">
        <v>1.34</v>
      </c>
      <c r="D969" s="118">
        <v>30</v>
      </c>
      <c r="E969" s="118">
        <v>2230</v>
      </c>
      <c r="F969" s="118">
        <v>800</v>
      </c>
      <c r="G969" s="118">
        <v>100</v>
      </c>
      <c r="H969" s="118">
        <v>14</v>
      </c>
      <c r="I969" s="118">
        <v>350</v>
      </c>
      <c r="J969" s="118">
        <v>75</v>
      </c>
      <c r="K969" s="118">
        <v>10</v>
      </c>
      <c r="L969" s="118">
        <v>100</v>
      </c>
      <c r="M969" s="117">
        <v>80975</v>
      </c>
      <c r="N969" s="117">
        <v>488550</v>
      </c>
      <c r="O969" s="119">
        <v>-407575</v>
      </c>
      <c r="P969" s="117">
        <v>1.1986750904741459</v>
      </c>
      <c r="Q969" s="117">
        <v>80975</v>
      </c>
      <c r="R969" s="119">
        <v>-32262.5</v>
      </c>
      <c r="S969" s="118">
        <v>820</v>
      </c>
      <c r="T969" s="118">
        <v>0.25731707317073171</v>
      </c>
      <c r="U969" s="117">
        <v>98.75</v>
      </c>
      <c r="V969" s="90"/>
      <c r="W969" s="90"/>
      <c r="X969" s="90"/>
      <c r="AA969" s="90"/>
      <c r="AB969" s="90"/>
      <c r="AC969" s="90"/>
    </row>
    <row r="970" spans="2:29" x14ac:dyDescent="0.2">
      <c r="B970" s="118" t="s">
        <v>141</v>
      </c>
      <c r="C970" s="118">
        <v>1.1299999999999999</v>
      </c>
      <c r="D970" s="118">
        <v>30</v>
      </c>
      <c r="E970" s="118">
        <v>2230</v>
      </c>
      <c r="F970" s="118">
        <v>800</v>
      </c>
      <c r="G970" s="118">
        <v>100</v>
      </c>
      <c r="H970" s="118">
        <v>14</v>
      </c>
      <c r="I970" s="118">
        <v>350</v>
      </c>
      <c r="J970" s="118">
        <v>50</v>
      </c>
      <c r="K970" s="118">
        <v>10</v>
      </c>
      <c r="L970" s="118">
        <v>100</v>
      </c>
      <c r="M970" s="117">
        <v>63437.5</v>
      </c>
      <c r="N970" s="117">
        <v>522537.5</v>
      </c>
      <c r="O970" s="119">
        <v>-459100</v>
      </c>
      <c r="P970" s="117">
        <v>1.1381779568721411</v>
      </c>
      <c r="Q970" s="117">
        <v>63437.5</v>
      </c>
      <c r="R970" s="119">
        <v>-35762.5</v>
      </c>
      <c r="S970" s="118">
        <v>1016</v>
      </c>
      <c r="T970" s="118">
        <v>0.25590551181102361</v>
      </c>
      <c r="U970" s="117">
        <v>62.438484251968504</v>
      </c>
      <c r="V970" s="90"/>
      <c r="W970" s="90"/>
      <c r="X970" s="90"/>
      <c r="AA970" s="90"/>
      <c r="AB970" s="90"/>
      <c r="AC970" s="90"/>
    </row>
    <row r="971" spans="2:29" x14ac:dyDescent="0.2">
      <c r="B971" s="118" t="s">
        <v>141</v>
      </c>
      <c r="C971" s="118">
        <v>0.94</v>
      </c>
      <c r="D971" s="118">
        <v>30</v>
      </c>
      <c r="E971" s="118">
        <v>2230</v>
      </c>
      <c r="F971" s="118">
        <v>800</v>
      </c>
      <c r="G971" s="118">
        <v>100</v>
      </c>
      <c r="H971" s="118">
        <v>14</v>
      </c>
      <c r="I971" s="118">
        <v>350</v>
      </c>
      <c r="J971" s="118">
        <v>25</v>
      </c>
      <c r="K971" s="118">
        <v>10</v>
      </c>
      <c r="L971" s="118">
        <v>100</v>
      </c>
      <c r="M971" s="117">
        <v>49100</v>
      </c>
      <c r="N971" s="117">
        <v>580812.5</v>
      </c>
      <c r="O971" s="119">
        <v>-531712.5</v>
      </c>
      <c r="P971" s="117">
        <v>1.0923431365634624</v>
      </c>
      <c r="Q971" s="117">
        <v>49100</v>
      </c>
      <c r="R971" s="119">
        <v>-33425</v>
      </c>
      <c r="S971" s="118">
        <v>1395</v>
      </c>
      <c r="T971" s="118">
        <v>0.28530465949820788</v>
      </c>
      <c r="U971" s="117">
        <v>35.197132616487458</v>
      </c>
      <c r="V971" s="90"/>
      <c r="W971" s="90"/>
      <c r="X971" s="90"/>
      <c r="AA971" s="90"/>
      <c r="AB971" s="90"/>
      <c r="AC971" s="90"/>
    </row>
    <row r="972" spans="2:29" x14ac:dyDescent="0.2">
      <c r="B972" s="118" t="s">
        <v>141</v>
      </c>
      <c r="C972" s="118">
        <v>1</v>
      </c>
      <c r="D972" s="118">
        <v>30</v>
      </c>
      <c r="E972" s="118">
        <v>2230</v>
      </c>
      <c r="F972" s="118">
        <v>800</v>
      </c>
      <c r="G972" s="118">
        <v>100</v>
      </c>
      <c r="H972" s="118">
        <v>14</v>
      </c>
      <c r="I972" s="118">
        <v>350</v>
      </c>
      <c r="J972" s="118">
        <v>200</v>
      </c>
      <c r="K972" s="118">
        <v>10</v>
      </c>
      <c r="L972" s="118">
        <v>100</v>
      </c>
      <c r="M972" s="117">
        <v>61612.5</v>
      </c>
      <c r="N972" s="117">
        <v>390787.5</v>
      </c>
      <c r="O972" s="119">
        <v>-329175</v>
      </c>
      <c r="P972" s="117">
        <v>1.1871724766461609</v>
      </c>
      <c r="Q972" s="117">
        <v>61612.5</v>
      </c>
      <c r="R972" s="119">
        <v>-44875</v>
      </c>
      <c r="S972" s="118">
        <v>559</v>
      </c>
      <c r="T972" s="118">
        <v>0.2110912343470483</v>
      </c>
      <c r="U972" s="117">
        <v>110.21914132379248</v>
      </c>
      <c r="V972" s="90"/>
      <c r="W972" s="90"/>
      <c r="X972" s="90"/>
      <c r="AA972" s="90"/>
      <c r="AB972" s="90"/>
      <c r="AC972" s="90"/>
    </row>
    <row r="973" spans="2:29" x14ac:dyDescent="0.2">
      <c r="B973" s="118" t="s">
        <v>141</v>
      </c>
      <c r="C973" s="118">
        <v>1</v>
      </c>
      <c r="D973" s="118">
        <v>30</v>
      </c>
      <c r="E973" s="118">
        <v>2230</v>
      </c>
      <c r="F973" s="118">
        <v>800</v>
      </c>
      <c r="G973" s="118">
        <v>100</v>
      </c>
      <c r="H973" s="118">
        <v>14</v>
      </c>
      <c r="I973" s="118">
        <v>350</v>
      </c>
      <c r="J973" s="118">
        <v>175</v>
      </c>
      <c r="K973" s="118">
        <v>10</v>
      </c>
      <c r="L973" s="118">
        <v>100</v>
      </c>
      <c r="M973" s="117">
        <v>62075</v>
      </c>
      <c r="N973" s="117">
        <v>406712.5</v>
      </c>
      <c r="O973" s="119">
        <v>-344637.5</v>
      </c>
      <c r="P973" s="117">
        <v>1.1801167893801459</v>
      </c>
      <c r="Q973" s="117">
        <v>62075</v>
      </c>
      <c r="R973" s="119">
        <v>-42475</v>
      </c>
      <c r="S973" s="118">
        <v>587</v>
      </c>
      <c r="T973" s="118">
        <v>0.21124361158432708</v>
      </c>
      <c r="U973" s="117">
        <v>105.7495741056218</v>
      </c>
      <c r="V973" s="90"/>
      <c r="W973" s="90"/>
      <c r="X973" s="90"/>
      <c r="AA973" s="90"/>
      <c r="AB973" s="90"/>
      <c r="AC973" s="90"/>
    </row>
    <row r="974" spans="2:29" x14ac:dyDescent="0.2">
      <c r="B974" s="118" t="s">
        <v>141</v>
      </c>
      <c r="C974" s="118">
        <v>0.93</v>
      </c>
      <c r="D974" s="118">
        <v>30</v>
      </c>
      <c r="E974" s="118">
        <v>2230</v>
      </c>
      <c r="F974" s="118">
        <v>800</v>
      </c>
      <c r="G974" s="118">
        <v>100</v>
      </c>
      <c r="H974" s="118">
        <v>14</v>
      </c>
      <c r="I974" s="118">
        <v>350</v>
      </c>
      <c r="J974" s="118">
        <v>150</v>
      </c>
      <c r="K974" s="118">
        <v>10</v>
      </c>
      <c r="L974" s="118">
        <v>100</v>
      </c>
      <c r="M974" s="117">
        <v>57812.5</v>
      </c>
      <c r="N974" s="117">
        <v>415575</v>
      </c>
      <c r="O974" s="119">
        <v>-357762.5</v>
      </c>
      <c r="P974" s="117">
        <v>1.161594633311205</v>
      </c>
      <c r="Q974" s="117">
        <v>57812.5</v>
      </c>
      <c r="R974" s="119">
        <v>-41775</v>
      </c>
      <c r="S974" s="118">
        <v>630</v>
      </c>
      <c r="T974" s="118">
        <v>0.21269841269841269</v>
      </c>
      <c r="U974" s="117">
        <v>91.765873015873012</v>
      </c>
      <c r="V974" s="90"/>
      <c r="W974" s="90"/>
      <c r="X974" s="90"/>
      <c r="AA974" s="90"/>
      <c r="AB974" s="90"/>
      <c r="AC974" s="90"/>
    </row>
    <row r="975" spans="2:29" x14ac:dyDescent="0.2">
      <c r="B975" s="118" t="s">
        <v>141</v>
      </c>
      <c r="C975" s="118">
        <v>1.0900000000000001</v>
      </c>
      <c r="D975" s="118">
        <v>30</v>
      </c>
      <c r="E975" s="118">
        <v>2230</v>
      </c>
      <c r="F975" s="118">
        <v>800</v>
      </c>
      <c r="G975" s="118">
        <v>100</v>
      </c>
      <c r="H975" s="118">
        <v>14</v>
      </c>
      <c r="I975" s="118">
        <v>350</v>
      </c>
      <c r="J975" s="118">
        <v>125</v>
      </c>
      <c r="K975" s="118">
        <v>10</v>
      </c>
      <c r="L975" s="118">
        <v>100</v>
      </c>
      <c r="M975" s="117">
        <v>66987.5</v>
      </c>
      <c r="N975" s="117">
        <v>436887.5</v>
      </c>
      <c r="O975" s="119">
        <v>-369900</v>
      </c>
      <c r="P975" s="117">
        <v>1.181096242227629</v>
      </c>
      <c r="Q975" s="117">
        <v>66987.5</v>
      </c>
      <c r="R975" s="119">
        <v>-38337.5</v>
      </c>
      <c r="S975" s="118">
        <v>677</v>
      </c>
      <c r="T975" s="118">
        <v>0.2378138847858198</v>
      </c>
      <c r="U975" s="117">
        <v>98.94756277695717</v>
      </c>
      <c r="V975" s="90"/>
      <c r="W975" s="90"/>
      <c r="X975" s="90"/>
      <c r="AA975" s="90"/>
      <c r="AB975" s="90"/>
      <c r="AC975" s="90"/>
    </row>
    <row r="976" spans="2:29" x14ac:dyDescent="0.2">
      <c r="B976" s="118" t="s">
        <v>141</v>
      </c>
      <c r="C976" s="118">
        <v>0.89</v>
      </c>
      <c r="D976" s="118">
        <v>30</v>
      </c>
      <c r="E976" s="118">
        <v>2230</v>
      </c>
      <c r="F976" s="118">
        <v>800</v>
      </c>
      <c r="G976" s="118">
        <v>100</v>
      </c>
      <c r="H976" s="118">
        <v>14</v>
      </c>
      <c r="I976" s="118">
        <v>350</v>
      </c>
      <c r="J976" s="118">
        <v>100</v>
      </c>
      <c r="K976" s="118">
        <v>10</v>
      </c>
      <c r="L976" s="118">
        <v>100</v>
      </c>
      <c r="M976" s="117">
        <v>51300</v>
      </c>
      <c r="N976" s="117">
        <v>442625</v>
      </c>
      <c r="O976" s="119">
        <v>-391325</v>
      </c>
      <c r="P976" s="117">
        <v>1.1310930811984923</v>
      </c>
      <c r="Q976" s="117">
        <v>51300</v>
      </c>
      <c r="R976" s="119">
        <v>-41037.5</v>
      </c>
      <c r="S976" s="118">
        <v>739</v>
      </c>
      <c r="T976" s="118">
        <v>0.2327469553450609</v>
      </c>
      <c r="U976" s="117">
        <v>69.418132611637347</v>
      </c>
      <c r="V976" s="90"/>
      <c r="W976" s="90"/>
      <c r="X976" s="90"/>
      <c r="AA976" s="90"/>
      <c r="AB976" s="90"/>
      <c r="AC976" s="90"/>
    </row>
    <row r="977" spans="2:29" x14ac:dyDescent="0.2">
      <c r="B977" s="118" t="s">
        <v>141</v>
      </c>
      <c r="C977" s="118">
        <v>1.41</v>
      </c>
      <c r="D977" s="118">
        <v>30</v>
      </c>
      <c r="E977" s="118">
        <v>2230</v>
      </c>
      <c r="F977" s="118">
        <v>800</v>
      </c>
      <c r="G977" s="118">
        <v>100</v>
      </c>
      <c r="H977" s="118">
        <v>14</v>
      </c>
      <c r="I977" s="118">
        <v>300</v>
      </c>
      <c r="J977" s="118">
        <v>75</v>
      </c>
      <c r="K977" s="118">
        <v>10</v>
      </c>
      <c r="L977" s="118">
        <v>100</v>
      </c>
      <c r="M977" s="117">
        <v>86762.5</v>
      </c>
      <c r="N977" s="117">
        <v>503087.5</v>
      </c>
      <c r="O977" s="119">
        <v>-416325</v>
      </c>
      <c r="P977" s="117">
        <v>1.2084008887287576</v>
      </c>
      <c r="Q977" s="117">
        <v>86762.5</v>
      </c>
      <c r="R977" s="119">
        <v>-33687.5</v>
      </c>
      <c r="S977" s="118">
        <v>843</v>
      </c>
      <c r="T977" s="118">
        <v>0.25504151838671413</v>
      </c>
      <c r="U977" s="117">
        <v>102.92111506524319</v>
      </c>
      <c r="V977" s="90"/>
      <c r="W977" s="90"/>
      <c r="X977" s="90"/>
      <c r="AA977" s="90"/>
      <c r="AB977" s="90"/>
      <c r="AC977" s="90"/>
    </row>
    <row r="978" spans="2:29" x14ac:dyDescent="0.2">
      <c r="B978" s="118" t="s">
        <v>141</v>
      </c>
      <c r="C978" s="118">
        <v>1.1599999999999999</v>
      </c>
      <c r="D978" s="118">
        <v>30</v>
      </c>
      <c r="E978" s="118">
        <v>2230</v>
      </c>
      <c r="F978" s="118">
        <v>800</v>
      </c>
      <c r="G978" s="118">
        <v>100</v>
      </c>
      <c r="H978" s="118">
        <v>14</v>
      </c>
      <c r="I978" s="118">
        <v>300</v>
      </c>
      <c r="J978" s="118">
        <v>50</v>
      </c>
      <c r="K978" s="118">
        <v>10</v>
      </c>
      <c r="L978" s="118">
        <v>100</v>
      </c>
      <c r="M978" s="117">
        <v>65825</v>
      </c>
      <c r="N978" s="117">
        <v>531062.5</v>
      </c>
      <c r="O978" s="119">
        <v>-465237.5</v>
      </c>
      <c r="P978" s="117">
        <v>1.1414868749832074</v>
      </c>
      <c r="Q978" s="117">
        <v>65825</v>
      </c>
      <c r="R978" s="119">
        <v>-35500</v>
      </c>
      <c r="S978" s="118">
        <v>1038</v>
      </c>
      <c r="T978" s="118">
        <v>0.25915221579961462</v>
      </c>
      <c r="U978" s="117">
        <v>63.415221579961461</v>
      </c>
      <c r="V978" s="90"/>
      <c r="W978" s="90"/>
      <c r="X978" s="90"/>
      <c r="AA978" s="90"/>
      <c r="AB978" s="90"/>
      <c r="AC978" s="90"/>
    </row>
    <row r="979" spans="2:29" x14ac:dyDescent="0.2">
      <c r="B979" s="118" t="s">
        <v>141</v>
      </c>
      <c r="C979" s="118">
        <v>1.07</v>
      </c>
      <c r="D979" s="118">
        <v>30</v>
      </c>
      <c r="E979" s="118">
        <v>2230</v>
      </c>
      <c r="F979" s="118">
        <v>800</v>
      </c>
      <c r="G979" s="118">
        <v>100</v>
      </c>
      <c r="H979" s="118">
        <v>14</v>
      </c>
      <c r="I979" s="118">
        <v>300</v>
      </c>
      <c r="J979" s="118">
        <v>25</v>
      </c>
      <c r="K979" s="118">
        <v>10</v>
      </c>
      <c r="L979" s="118">
        <v>100</v>
      </c>
      <c r="M979" s="117">
        <v>56350</v>
      </c>
      <c r="N979" s="117">
        <v>592287.5</v>
      </c>
      <c r="O979" s="119">
        <v>-535937.5</v>
      </c>
      <c r="P979" s="117">
        <v>1.1051428571428572</v>
      </c>
      <c r="Q979" s="117">
        <v>56350</v>
      </c>
      <c r="R979" s="119">
        <v>-32512.5</v>
      </c>
      <c r="S979" s="118">
        <v>1414</v>
      </c>
      <c r="T979" s="118">
        <v>0.28783592644978784</v>
      </c>
      <c r="U979" s="117">
        <v>39.851485148514854</v>
      </c>
      <c r="V979" s="90"/>
      <c r="W979" s="90"/>
      <c r="X979" s="90"/>
      <c r="AA979" s="90"/>
      <c r="AB979" s="90"/>
      <c r="AC979" s="90"/>
    </row>
    <row r="980" spans="2:29" x14ac:dyDescent="0.2">
      <c r="B980" s="118" t="s">
        <v>141</v>
      </c>
      <c r="C980" s="118">
        <v>1.1000000000000001</v>
      </c>
      <c r="D980" s="118">
        <v>30</v>
      </c>
      <c r="E980" s="118">
        <v>2230</v>
      </c>
      <c r="F980" s="118">
        <v>800</v>
      </c>
      <c r="G980" s="118">
        <v>100</v>
      </c>
      <c r="H980" s="118">
        <v>14</v>
      </c>
      <c r="I980" s="118">
        <v>300</v>
      </c>
      <c r="J980" s="118">
        <v>200</v>
      </c>
      <c r="K980" s="118">
        <v>10</v>
      </c>
      <c r="L980" s="118">
        <v>100</v>
      </c>
      <c r="M980" s="117">
        <v>68125</v>
      </c>
      <c r="N980" s="117">
        <v>402275</v>
      </c>
      <c r="O980" s="119">
        <v>-334150</v>
      </c>
      <c r="P980" s="117">
        <v>1.2038755050127188</v>
      </c>
      <c r="Q980" s="117">
        <v>68125</v>
      </c>
      <c r="R980" s="119">
        <v>-40875</v>
      </c>
      <c r="S980" s="118">
        <v>586</v>
      </c>
      <c r="T980" s="118">
        <v>0.20819112627986347</v>
      </c>
      <c r="U980" s="117">
        <v>116.25426621160409</v>
      </c>
      <c r="V980" s="90"/>
      <c r="W980" s="90"/>
      <c r="X980" s="90"/>
      <c r="AA980" s="90"/>
      <c r="AB980" s="90"/>
      <c r="AC980" s="90"/>
    </row>
    <row r="981" spans="2:29" x14ac:dyDescent="0.2">
      <c r="B981" s="118" t="s">
        <v>141</v>
      </c>
      <c r="C981" s="118">
        <v>1.1100000000000001</v>
      </c>
      <c r="D981" s="118">
        <v>30</v>
      </c>
      <c r="E981" s="118">
        <v>2230</v>
      </c>
      <c r="F981" s="118">
        <v>800</v>
      </c>
      <c r="G981" s="118">
        <v>100</v>
      </c>
      <c r="H981" s="118">
        <v>14</v>
      </c>
      <c r="I981" s="118">
        <v>300</v>
      </c>
      <c r="J981" s="118">
        <v>175</v>
      </c>
      <c r="K981" s="118">
        <v>10</v>
      </c>
      <c r="L981" s="118">
        <v>100</v>
      </c>
      <c r="M981" s="117">
        <v>69362.5</v>
      </c>
      <c r="N981" s="117">
        <v>418437.5</v>
      </c>
      <c r="O981" s="119">
        <v>-349075</v>
      </c>
      <c r="P981" s="117">
        <v>1.198703716966268</v>
      </c>
      <c r="Q981" s="117">
        <v>69362.5</v>
      </c>
      <c r="R981" s="119">
        <v>-38450</v>
      </c>
      <c r="S981" s="118">
        <v>611</v>
      </c>
      <c r="T981" s="118">
        <v>0.20949263502454993</v>
      </c>
      <c r="U981" s="117">
        <v>113.5229132569558</v>
      </c>
      <c r="V981" s="90"/>
      <c r="W981" s="90"/>
      <c r="X981" s="90"/>
      <c r="AA981" s="90"/>
      <c r="AB981" s="90"/>
      <c r="AC981" s="90"/>
    </row>
    <row r="982" spans="2:29" x14ac:dyDescent="0.2">
      <c r="B982" s="118" t="s">
        <v>141</v>
      </c>
      <c r="C982" s="118">
        <v>1.04</v>
      </c>
      <c r="D982" s="118">
        <v>30</v>
      </c>
      <c r="E982" s="118">
        <v>2230</v>
      </c>
      <c r="F982" s="118">
        <v>800</v>
      </c>
      <c r="G982" s="118">
        <v>100</v>
      </c>
      <c r="H982" s="118">
        <v>14</v>
      </c>
      <c r="I982" s="118">
        <v>300</v>
      </c>
      <c r="J982" s="118">
        <v>150</v>
      </c>
      <c r="K982" s="118">
        <v>10</v>
      </c>
      <c r="L982" s="118">
        <v>100</v>
      </c>
      <c r="M982" s="117">
        <v>65612.5</v>
      </c>
      <c r="N982" s="117">
        <v>426750</v>
      </c>
      <c r="O982" s="119">
        <v>-361137.5</v>
      </c>
      <c r="P982" s="117">
        <v>1.1816828770205254</v>
      </c>
      <c r="Q982" s="117">
        <v>65612.5</v>
      </c>
      <c r="R982" s="119">
        <v>-37750</v>
      </c>
      <c r="S982" s="118">
        <v>654</v>
      </c>
      <c r="T982" s="118">
        <v>0.20948012232415902</v>
      </c>
      <c r="U982" s="117">
        <v>100.32492354740062</v>
      </c>
      <c r="V982" s="90"/>
      <c r="W982" s="90"/>
      <c r="X982" s="90"/>
      <c r="AA982" s="90"/>
      <c r="AB982" s="90"/>
      <c r="AC982" s="90"/>
    </row>
    <row r="983" spans="2:29" x14ac:dyDescent="0.2">
      <c r="B983" s="118" t="s">
        <v>141</v>
      </c>
      <c r="C983" s="118">
        <v>1.19</v>
      </c>
      <c r="D983" s="118">
        <v>30</v>
      </c>
      <c r="E983" s="118">
        <v>2230</v>
      </c>
      <c r="F983" s="118">
        <v>800</v>
      </c>
      <c r="G983" s="118">
        <v>100</v>
      </c>
      <c r="H983" s="118">
        <v>14</v>
      </c>
      <c r="I983" s="118">
        <v>300</v>
      </c>
      <c r="J983" s="118">
        <v>125</v>
      </c>
      <c r="K983" s="118">
        <v>10</v>
      </c>
      <c r="L983" s="118">
        <v>100</v>
      </c>
      <c r="M983" s="117">
        <v>74025</v>
      </c>
      <c r="N983" s="117">
        <v>448912.5</v>
      </c>
      <c r="O983" s="119">
        <v>-374887.5</v>
      </c>
      <c r="P983" s="117">
        <v>1.1974592377713313</v>
      </c>
      <c r="Q983" s="117">
        <v>74025</v>
      </c>
      <c r="R983" s="119">
        <v>-37212.5</v>
      </c>
      <c r="S983" s="118">
        <v>702</v>
      </c>
      <c r="T983" s="118">
        <v>0.2378917378917379</v>
      </c>
      <c r="U983" s="117">
        <v>105.44871794871794</v>
      </c>
      <c r="V983" s="90"/>
      <c r="W983" s="90"/>
      <c r="X983" s="90"/>
      <c r="AA983" s="90"/>
      <c r="AB983" s="90"/>
      <c r="AC983" s="90"/>
    </row>
    <row r="984" spans="2:29" x14ac:dyDescent="0.2">
      <c r="B984" s="118" t="s">
        <v>141</v>
      </c>
      <c r="C984" s="118">
        <v>0.99</v>
      </c>
      <c r="D984" s="118">
        <v>30</v>
      </c>
      <c r="E984" s="118">
        <v>2230</v>
      </c>
      <c r="F984" s="118">
        <v>800</v>
      </c>
      <c r="G984" s="118">
        <v>100</v>
      </c>
      <c r="H984" s="118">
        <v>14</v>
      </c>
      <c r="I984" s="118">
        <v>300</v>
      </c>
      <c r="J984" s="118">
        <v>100</v>
      </c>
      <c r="K984" s="118">
        <v>10</v>
      </c>
      <c r="L984" s="118">
        <v>100</v>
      </c>
      <c r="M984" s="117">
        <v>57237.5</v>
      </c>
      <c r="N984" s="117">
        <v>455662.5</v>
      </c>
      <c r="O984" s="119">
        <v>-398425</v>
      </c>
      <c r="P984" s="117">
        <v>1.1436594089226328</v>
      </c>
      <c r="Q984" s="117">
        <v>57237.5</v>
      </c>
      <c r="R984" s="119">
        <v>-37725</v>
      </c>
      <c r="S984" s="118">
        <v>763</v>
      </c>
      <c r="T984" s="118">
        <v>0.23328964613368283</v>
      </c>
      <c r="U984" s="117">
        <v>75.016382699868942</v>
      </c>
      <c r="V984" s="90"/>
      <c r="W984" s="90"/>
      <c r="X984" s="90"/>
      <c r="AA984" s="90"/>
      <c r="AB984" s="90"/>
      <c r="AC984" s="90"/>
    </row>
    <row r="985" spans="2:29" x14ac:dyDescent="0.2">
      <c r="B985" s="118" t="s">
        <v>141</v>
      </c>
      <c r="C985" s="118">
        <v>1.1499999999999999</v>
      </c>
      <c r="D985" s="118">
        <v>30</v>
      </c>
      <c r="E985" s="118">
        <v>2230</v>
      </c>
      <c r="F985" s="118">
        <v>800</v>
      </c>
      <c r="G985" s="118">
        <v>100</v>
      </c>
      <c r="H985" s="118">
        <v>14</v>
      </c>
      <c r="I985" s="118">
        <v>250</v>
      </c>
      <c r="J985" s="118">
        <v>75</v>
      </c>
      <c r="K985" s="118">
        <v>10</v>
      </c>
      <c r="L985" s="118">
        <v>100</v>
      </c>
      <c r="M985" s="117">
        <v>71725</v>
      </c>
      <c r="N985" s="117">
        <v>513087.5</v>
      </c>
      <c r="O985" s="119">
        <v>-441362.5</v>
      </c>
      <c r="P985" s="117">
        <v>1.1625081423999546</v>
      </c>
      <c r="Q985" s="117">
        <v>71725</v>
      </c>
      <c r="R985" s="119">
        <v>-30212.5</v>
      </c>
      <c r="S985" s="118">
        <v>886</v>
      </c>
      <c r="T985" s="118">
        <v>0.24830699774266365</v>
      </c>
      <c r="U985" s="117">
        <v>80.953724604966141</v>
      </c>
      <c r="V985" s="90"/>
      <c r="W985" s="90"/>
      <c r="X985" s="90"/>
      <c r="AA985" s="90"/>
      <c r="AB985" s="90"/>
      <c r="AC985" s="90"/>
    </row>
    <row r="986" spans="2:29" x14ac:dyDescent="0.2">
      <c r="B986" s="118" t="s">
        <v>141</v>
      </c>
      <c r="C986" s="118">
        <v>0.87</v>
      </c>
      <c r="D986" s="118">
        <v>30</v>
      </c>
      <c r="E986" s="118">
        <v>2230</v>
      </c>
      <c r="F986" s="118">
        <v>800</v>
      </c>
      <c r="G986" s="118">
        <v>100</v>
      </c>
      <c r="H986" s="118">
        <v>14</v>
      </c>
      <c r="I986" s="118">
        <v>250</v>
      </c>
      <c r="J986" s="118">
        <v>50</v>
      </c>
      <c r="K986" s="118">
        <v>10</v>
      </c>
      <c r="L986" s="118">
        <v>100</v>
      </c>
      <c r="M986" s="117">
        <v>50187.5</v>
      </c>
      <c r="N986" s="117">
        <v>542087.5</v>
      </c>
      <c r="O986" s="119">
        <v>-491900</v>
      </c>
      <c r="P986" s="117">
        <v>1.1020278511892661</v>
      </c>
      <c r="Q986" s="117">
        <v>50187.5</v>
      </c>
      <c r="R986" s="119">
        <v>-37200</v>
      </c>
      <c r="S986" s="118">
        <v>1082</v>
      </c>
      <c r="T986" s="118">
        <v>0.25231053604436227</v>
      </c>
      <c r="U986" s="117">
        <v>46.384011090573011</v>
      </c>
      <c r="V986" s="90"/>
      <c r="W986" s="90"/>
      <c r="X986" s="90"/>
      <c r="AA986" s="90"/>
      <c r="AB986" s="90"/>
      <c r="AC986" s="90"/>
    </row>
    <row r="987" spans="2:29" x14ac:dyDescent="0.2">
      <c r="B987" s="118" t="s">
        <v>141</v>
      </c>
      <c r="C987" s="118">
        <v>0.69</v>
      </c>
      <c r="D987" s="118">
        <v>30</v>
      </c>
      <c r="E987" s="118">
        <v>2230</v>
      </c>
      <c r="F987" s="118">
        <v>800</v>
      </c>
      <c r="G987" s="118">
        <v>100</v>
      </c>
      <c r="H987" s="118">
        <v>14</v>
      </c>
      <c r="I987" s="118">
        <v>250</v>
      </c>
      <c r="J987" s="118">
        <v>25</v>
      </c>
      <c r="K987" s="118">
        <v>10</v>
      </c>
      <c r="L987" s="118">
        <v>100</v>
      </c>
      <c r="M987" s="117">
        <v>36762.5</v>
      </c>
      <c r="N987" s="117">
        <v>598887.5</v>
      </c>
      <c r="O987" s="119">
        <v>-562125</v>
      </c>
      <c r="P987" s="117">
        <v>1.065399154992217</v>
      </c>
      <c r="Q987" s="117">
        <v>36762.5</v>
      </c>
      <c r="R987" s="119">
        <v>-35337.5</v>
      </c>
      <c r="S987" s="118">
        <v>1458</v>
      </c>
      <c r="T987" s="118">
        <v>0.28120713305898493</v>
      </c>
      <c r="U987" s="117">
        <v>25.214334705075444</v>
      </c>
      <c r="V987" s="90"/>
      <c r="W987" s="90"/>
      <c r="X987" s="90"/>
      <c r="AA987" s="90"/>
      <c r="AB987" s="90"/>
      <c r="AC987" s="90"/>
    </row>
    <row r="988" spans="2:29" x14ac:dyDescent="0.2">
      <c r="B988" s="118" t="s">
        <v>141</v>
      </c>
      <c r="C988" s="118">
        <v>0.83</v>
      </c>
      <c r="D988" s="118">
        <v>30</v>
      </c>
      <c r="E988" s="118">
        <v>2230</v>
      </c>
      <c r="F988" s="118">
        <v>800</v>
      </c>
      <c r="G988" s="118">
        <v>100</v>
      </c>
      <c r="H988" s="118">
        <v>14</v>
      </c>
      <c r="I988" s="118">
        <v>250</v>
      </c>
      <c r="J988" s="118">
        <v>200</v>
      </c>
      <c r="K988" s="118">
        <v>10</v>
      </c>
      <c r="L988" s="118">
        <v>100</v>
      </c>
      <c r="M988" s="117">
        <v>52500</v>
      </c>
      <c r="N988" s="117">
        <v>411500</v>
      </c>
      <c r="O988" s="119">
        <v>-359000</v>
      </c>
      <c r="P988" s="117">
        <v>1.1462395543175488</v>
      </c>
      <c r="Q988" s="117">
        <v>52500</v>
      </c>
      <c r="R988" s="119">
        <v>-44100</v>
      </c>
      <c r="S988" s="118">
        <v>625</v>
      </c>
      <c r="T988" s="118">
        <v>0.20480000000000001</v>
      </c>
      <c r="U988" s="117">
        <v>84</v>
      </c>
      <c r="V988" s="90"/>
      <c r="W988" s="90"/>
      <c r="X988" s="90"/>
      <c r="AA988" s="90"/>
      <c r="AB988" s="90"/>
      <c r="AC988" s="90"/>
    </row>
    <row r="989" spans="2:29" x14ac:dyDescent="0.2">
      <c r="B989" s="118" t="s">
        <v>141</v>
      </c>
      <c r="C989" s="118">
        <v>0.85</v>
      </c>
      <c r="D989" s="118">
        <v>30</v>
      </c>
      <c r="E989" s="118">
        <v>2230</v>
      </c>
      <c r="F989" s="118">
        <v>800</v>
      </c>
      <c r="G989" s="118">
        <v>100</v>
      </c>
      <c r="H989" s="118">
        <v>14</v>
      </c>
      <c r="I989" s="118">
        <v>250</v>
      </c>
      <c r="J989" s="118">
        <v>175</v>
      </c>
      <c r="K989" s="118">
        <v>10</v>
      </c>
      <c r="L989" s="118">
        <v>100</v>
      </c>
      <c r="M989" s="117">
        <v>54125</v>
      </c>
      <c r="N989" s="117">
        <v>428337.5</v>
      </c>
      <c r="O989" s="119">
        <v>-374212.5</v>
      </c>
      <c r="P989" s="117">
        <v>1.1446370711828173</v>
      </c>
      <c r="Q989" s="117">
        <v>54125</v>
      </c>
      <c r="R989" s="119">
        <v>-41137.5</v>
      </c>
      <c r="S989" s="118">
        <v>651</v>
      </c>
      <c r="T989" s="118">
        <v>0.20430107526881722</v>
      </c>
      <c r="U989" s="117">
        <v>83.141321044546856</v>
      </c>
      <c r="V989" s="90"/>
      <c r="W989" s="90"/>
      <c r="X989" s="90"/>
      <c r="AA989" s="90"/>
      <c r="AB989" s="90"/>
      <c r="AC989" s="90"/>
    </row>
    <row r="990" spans="2:29" x14ac:dyDescent="0.2">
      <c r="B990" s="118" t="s">
        <v>141</v>
      </c>
      <c r="C990" s="118">
        <v>0.81</v>
      </c>
      <c r="D990" s="118">
        <v>30</v>
      </c>
      <c r="E990" s="118">
        <v>2230</v>
      </c>
      <c r="F990" s="118">
        <v>800</v>
      </c>
      <c r="G990" s="118">
        <v>100</v>
      </c>
      <c r="H990" s="118">
        <v>14</v>
      </c>
      <c r="I990" s="118">
        <v>250</v>
      </c>
      <c r="J990" s="118">
        <v>150</v>
      </c>
      <c r="K990" s="118">
        <v>10</v>
      </c>
      <c r="L990" s="118">
        <v>100</v>
      </c>
      <c r="M990" s="117">
        <v>51600</v>
      </c>
      <c r="N990" s="117">
        <v>436000</v>
      </c>
      <c r="O990" s="119">
        <v>-384400</v>
      </c>
      <c r="P990" s="117">
        <v>1.1342351716961498</v>
      </c>
      <c r="Q990" s="117">
        <v>51600</v>
      </c>
      <c r="R990" s="119">
        <v>-40437.5</v>
      </c>
      <c r="S990" s="118">
        <v>694</v>
      </c>
      <c r="T990" s="118">
        <v>0.20317002881844382</v>
      </c>
      <c r="U990" s="117">
        <v>74.351585014409224</v>
      </c>
      <c r="V990" s="90"/>
      <c r="W990" s="90"/>
      <c r="X990" s="90"/>
      <c r="AA990" s="90"/>
      <c r="AB990" s="90"/>
      <c r="AC990" s="90"/>
    </row>
    <row r="991" spans="2:29" x14ac:dyDescent="0.2">
      <c r="B991" s="118" t="s">
        <v>141</v>
      </c>
      <c r="C991" s="118">
        <v>0.95</v>
      </c>
      <c r="D991" s="118">
        <v>30</v>
      </c>
      <c r="E991" s="118">
        <v>2230</v>
      </c>
      <c r="F991" s="118">
        <v>800</v>
      </c>
      <c r="G991" s="118">
        <v>100</v>
      </c>
      <c r="H991" s="118">
        <v>14</v>
      </c>
      <c r="I991" s="118">
        <v>250</v>
      </c>
      <c r="J991" s="118">
        <v>125</v>
      </c>
      <c r="K991" s="118">
        <v>10</v>
      </c>
      <c r="L991" s="118">
        <v>100</v>
      </c>
      <c r="M991" s="117">
        <v>59737.5</v>
      </c>
      <c r="N991" s="117">
        <v>457700</v>
      </c>
      <c r="O991" s="119">
        <v>-397962.5</v>
      </c>
      <c r="P991" s="117">
        <v>1.1501083644815779</v>
      </c>
      <c r="Q991" s="117">
        <v>59737.5</v>
      </c>
      <c r="R991" s="119">
        <v>-38675</v>
      </c>
      <c r="S991" s="118">
        <v>743</v>
      </c>
      <c r="T991" s="118">
        <v>0.22880215343203231</v>
      </c>
      <c r="U991" s="117">
        <v>80.400403768506052</v>
      </c>
      <c r="V991" s="90"/>
      <c r="W991" s="90"/>
      <c r="X991" s="90"/>
      <c r="AA991" s="90"/>
      <c r="AB991" s="90"/>
      <c r="AC991" s="90"/>
    </row>
    <row r="992" spans="2:29" x14ac:dyDescent="0.2">
      <c r="B992" s="118" t="s">
        <v>141</v>
      </c>
      <c r="C992" s="118">
        <v>0.72</v>
      </c>
      <c r="D992" s="118">
        <v>30</v>
      </c>
      <c r="E992" s="118">
        <v>2230</v>
      </c>
      <c r="F992" s="118">
        <v>800</v>
      </c>
      <c r="G992" s="118">
        <v>100</v>
      </c>
      <c r="H992" s="118">
        <v>14</v>
      </c>
      <c r="I992" s="118">
        <v>250</v>
      </c>
      <c r="J992" s="118">
        <v>100</v>
      </c>
      <c r="K992" s="118">
        <v>10</v>
      </c>
      <c r="L992" s="118">
        <v>100</v>
      </c>
      <c r="M992" s="117">
        <v>42375</v>
      </c>
      <c r="N992" s="117">
        <v>465262.5</v>
      </c>
      <c r="O992" s="119">
        <v>-422887.5</v>
      </c>
      <c r="P992" s="117">
        <v>1.1002039549525584</v>
      </c>
      <c r="Q992" s="117">
        <v>42375</v>
      </c>
      <c r="R992" s="119">
        <v>-40512.5</v>
      </c>
      <c r="S992" s="118">
        <v>803</v>
      </c>
      <c r="T992" s="118">
        <v>0.22540473225404734</v>
      </c>
      <c r="U992" s="117">
        <v>52.770859277708595</v>
      </c>
      <c r="V992" s="90"/>
      <c r="W992" s="90"/>
      <c r="X992" s="90"/>
      <c r="AA992" s="90"/>
      <c r="AB992" s="90"/>
      <c r="AC992" s="90"/>
    </row>
    <row r="993" spans="2:29" x14ac:dyDescent="0.2">
      <c r="B993" s="118" t="s">
        <v>141</v>
      </c>
      <c r="C993" s="118">
        <v>1.1499999999999999</v>
      </c>
      <c r="D993" s="118">
        <v>30</v>
      </c>
      <c r="E993" s="118">
        <v>2230</v>
      </c>
      <c r="F993" s="118">
        <v>800</v>
      </c>
      <c r="G993" s="118">
        <v>100</v>
      </c>
      <c r="H993" s="118">
        <v>14</v>
      </c>
      <c r="I993" s="118">
        <v>200</v>
      </c>
      <c r="J993" s="118">
        <v>75</v>
      </c>
      <c r="K993" s="118">
        <v>10</v>
      </c>
      <c r="L993" s="118">
        <v>100</v>
      </c>
      <c r="M993" s="117">
        <v>72812.5</v>
      </c>
      <c r="N993" s="117">
        <v>525925</v>
      </c>
      <c r="O993" s="119">
        <v>-453112.5</v>
      </c>
      <c r="P993" s="117">
        <v>1.1606940881127756</v>
      </c>
      <c r="Q993" s="117">
        <v>72812.5</v>
      </c>
      <c r="R993" s="119">
        <v>-34150</v>
      </c>
      <c r="S993" s="118">
        <v>922</v>
      </c>
      <c r="T993" s="118">
        <v>0.24186550976138829</v>
      </c>
      <c r="U993" s="117">
        <v>78.972342733188725</v>
      </c>
      <c r="V993" s="90"/>
      <c r="W993" s="90"/>
      <c r="X993" s="90"/>
      <c r="AA993" s="90"/>
      <c r="AB993" s="90"/>
      <c r="AC993" s="90"/>
    </row>
    <row r="994" spans="2:29" x14ac:dyDescent="0.2">
      <c r="B994" s="118" t="s">
        <v>141</v>
      </c>
      <c r="C994" s="118">
        <v>0.96</v>
      </c>
      <c r="D994" s="118">
        <v>30</v>
      </c>
      <c r="E994" s="118">
        <v>2230</v>
      </c>
      <c r="F994" s="118">
        <v>800</v>
      </c>
      <c r="G994" s="118">
        <v>100</v>
      </c>
      <c r="H994" s="118">
        <v>14</v>
      </c>
      <c r="I994" s="118">
        <v>200</v>
      </c>
      <c r="J994" s="118">
        <v>50</v>
      </c>
      <c r="K994" s="118">
        <v>10</v>
      </c>
      <c r="L994" s="118">
        <v>100</v>
      </c>
      <c r="M994" s="117">
        <v>55300</v>
      </c>
      <c r="N994" s="117">
        <v>554662.5</v>
      </c>
      <c r="O994" s="119">
        <v>-499362.5</v>
      </c>
      <c r="P994" s="117">
        <v>1.1107411950236552</v>
      </c>
      <c r="Q994" s="117">
        <v>55300</v>
      </c>
      <c r="R994" s="119">
        <v>-37500</v>
      </c>
      <c r="S994" s="118">
        <v>1113</v>
      </c>
      <c r="T994" s="118">
        <v>0.25067385444743934</v>
      </c>
      <c r="U994" s="117">
        <v>49.685534591194966</v>
      </c>
      <c r="V994" s="90"/>
      <c r="W994" s="90"/>
      <c r="X994" s="90"/>
      <c r="AA994" s="90"/>
      <c r="AB994" s="90"/>
      <c r="AC994" s="90"/>
    </row>
    <row r="995" spans="2:29" x14ac:dyDescent="0.2">
      <c r="B995" s="118" t="s">
        <v>141</v>
      </c>
      <c r="C995" s="118">
        <v>0.62</v>
      </c>
      <c r="D995" s="118">
        <v>30</v>
      </c>
      <c r="E995" s="118">
        <v>2230</v>
      </c>
      <c r="F995" s="118">
        <v>800</v>
      </c>
      <c r="G995" s="118">
        <v>100</v>
      </c>
      <c r="H995" s="118">
        <v>14</v>
      </c>
      <c r="I995" s="118">
        <v>200</v>
      </c>
      <c r="J995" s="118">
        <v>25</v>
      </c>
      <c r="K995" s="118">
        <v>10</v>
      </c>
      <c r="L995" s="118">
        <v>100</v>
      </c>
      <c r="M995" s="117">
        <v>33287.5</v>
      </c>
      <c r="N995" s="117">
        <v>611337.5</v>
      </c>
      <c r="O995" s="119">
        <v>-578050</v>
      </c>
      <c r="P995" s="117">
        <v>1.0575858489750021</v>
      </c>
      <c r="Q995" s="117">
        <v>33287.5</v>
      </c>
      <c r="R995" s="119">
        <v>-36375</v>
      </c>
      <c r="S995" s="118">
        <v>1492</v>
      </c>
      <c r="T995" s="118">
        <v>0.28150134048257375</v>
      </c>
      <c r="U995" s="117">
        <v>22.310656836461128</v>
      </c>
      <c r="V995" s="90"/>
      <c r="W995" s="90"/>
      <c r="X995" s="90"/>
      <c r="AA995" s="90"/>
      <c r="AB995" s="90"/>
      <c r="AC995" s="90"/>
    </row>
    <row r="996" spans="2:29" x14ac:dyDescent="0.2">
      <c r="B996" s="118" t="s">
        <v>141</v>
      </c>
      <c r="C996" s="118">
        <v>0.83</v>
      </c>
      <c r="D996" s="118">
        <v>30</v>
      </c>
      <c r="E996" s="118">
        <v>2230</v>
      </c>
      <c r="F996" s="118">
        <v>800</v>
      </c>
      <c r="G996" s="118">
        <v>100</v>
      </c>
      <c r="H996" s="118">
        <v>14</v>
      </c>
      <c r="I996" s="118">
        <v>200</v>
      </c>
      <c r="J996" s="118">
        <v>200</v>
      </c>
      <c r="K996" s="118">
        <v>10</v>
      </c>
      <c r="L996" s="118">
        <v>100</v>
      </c>
      <c r="M996" s="117">
        <v>53050</v>
      </c>
      <c r="N996" s="117">
        <v>425400</v>
      </c>
      <c r="O996" s="119">
        <v>-372350</v>
      </c>
      <c r="P996" s="117">
        <v>1.1424734792533906</v>
      </c>
      <c r="Q996" s="117">
        <v>53050</v>
      </c>
      <c r="R996" s="119">
        <v>-45162.5</v>
      </c>
      <c r="S996" s="118">
        <v>656</v>
      </c>
      <c r="T996" s="118">
        <v>0.19817073170731708</v>
      </c>
      <c r="U996" s="117">
        <v>80.868902439024396</v>
      </c>
      <c r="V996" s="90"/>
      <c r="W996" s="90"/>
      <c r="X996" s="90"/>
      <c r="AA996" s="90"/>
      <c r="AB996" s="90"/>
      <c r="AC996" s="90"/>
    </row>
    <row r="997" spans="2:29" x14ac:dyDescent="0.2">
      <c r="B997" s="118" t="s">
        <v>141</v>
      </c>
      <c r="C997" s="118">
        <v>0.85</v>
      </c>
      <c r="D997" s="118">
        <v>30</v>
      </c>
      <c r="E997" s="118">
        <v>2230</v>
      </c>
      <c r="F997" s="118">
        <v>800</v>
      </c>
      <c r="G997" s="118">
        <v>100</v>
      </c>
      <c r="H997" s="118">
        <v>14</v>
      </c>
      <c r="I997" s="118">
        <v>200</v>
      </c>
      <c r="J997" s="118">
        <v>175</v>
      </c>
      <c r="K997" s="118">
        <v>10</v>
      </c>
      <c r="L997" s="118">
        <v>100</v>
      </c>
      <c r="M997" s="117">
        <v>54675</v>
      </c>
      <c r="N997" s="117">
        <v>442237.5</v>
      </c>
      <c r="O997" s="119">
        <v>-387562.5</v>
      </c>
      <c r="P997" s="117">
        <v>1.1410740203193033</v>
      </c>
      <c r="Q997" s="117">
        <v>54675</v>
      </c>
      <c r="R997" s="119">
        <v>-42175</v>
      </c>
      <c r="S997" s="118">
        <v>682</v>
      </c>
      <c r="T997" s="118">
        <v>0.19794721407624633</v>
      </c>
      <c r="U997" s="117">
        <v>80.168621700879768</v>
      </c>
      <c r="V997" s="90"/>
      <c r="W997" s="90"/>
      <c r="X997" s="90"/>
      <c r="AA997" s="90"/>
      <c r="AB997" s="90"/>
      <c r="AC997" s="90"/>
    </row>
    <row r="998" spans="2:29" x14ac:dyDescent="0.2">
      <c r="B998" s="118" t="s">
        <v>141</v>
      </c>
      <c r="C998" s="118">
        <v>0.81</v>
      </c>
      <c r="D998" s="118">
        <v>30</v>
      </c>
      <c r="E998" s="118">
        <v>2230</v>
      </c>
      <c r="F998" s="118">
        <v>800</v>
      </c>
      <c r="G998" s="118">
        <v>100</v>
      </c>
      <c r="H998" s="118">
        <v>14</v>
      </c>
      <c r="I998" s="118">
        <v>200</v>
      </c>
      <c r="J998" s="118">
        <v>150</v>
      </c>
      <c r="K998" s="118">
        <v>10</v>
      </c>
      <c r="L998" s="118">
        <v>100</v>
      </c>
      <c r="M998" s="117">
        <v>51925</v>
      </c>
      <c r="N998" s="117">
        <v>450625</v>
      </c>
      <c r="O998" s="119">
        <v>-398700</v>
      </c>
      <c r="P998" s="117">
        <v>1.1302357662402809</v>
      </c>
      <c r="Q998" s="117">
        <v>51925</v>
      </c>
      <c r="R998" s="119">
        <v>-41087.5</v>
      </c>
      <c r="S998" s="118">
        <v>728</v>
      </c>
      <c r="T998" s="118">
        <v>0.19780219780219779</v>
      </c>
      <c r="U998" s="117">
        <v>71.325549450549445</v>
      </c>
      <c r="V998" s="90"/>
      <c r="W998" s="90"/>
      <c r="X998" s="90"/>
      <c r="AA998" s="90"/>
      <c r="AB998" s="90"/>
      <c r="AC998" s="90"/>
    </row>
    <row r="999" spans="2:29" x14ac:dyDescent="0.2">
      <c r="B999" s="118" t="s">
        <v>141</v>
      </c>
      <c r="C999" s="118">
        <v>0.96</v>
      </c>
      <c r="D999" s="118">
        <v>30</v>
      </c>
      <c r="E999" s="118">
        <v>2230</v>
      </c>
      <c r="F999" s="118">
        <v>800</v>
      </c>
      <c r="G999" s="118">
        <v>100</v>
      </c>
      <c r="H999" s="118">
        <v>14</v>
      </c>
      <c r="I999" s="118">
        <v>200</v>
      </c>
      <c r="J999" s="118">
        <v>125</v>
      </c>
      <c r="K999" s="118">
        <v>10</v>
      </c>
      <c r="L999" s="118">
        <v>100</v>
      </c>
      <c r="M999" s="117">
        <v>61275</v>
      </c>
      <c r="N999" s="117">
        <v>472350</v>
      </c>
      <c r="O999" s="119">
        <v>-411075</v>
      </c>
      <c r="P999" s="117">
        <v>1.1490603904397008</v>
      </c>
      <c r="Q999" s="117">
        <v>61275</v>
      </c>
      <c r="R999" s="119">
        <v>-38737.5</v>
      </c>
      <c r="S999" s="118">
        <v>778</v>
      </c>
      <c r="T999" s="118">
        <v>0.22493573264781491</v>
      </c>
      <c r="U999" s="117">
        <v>78.75964010282776</v>
      </c>
      <c r="V999" s="90"/>
      <c r="W999" s="90"/>
      <c r="X999" s="90"/>
      <c r="AA999" s="90"/>
      <c r="AB999" s="90"/>
      <c r="AC999" s="90"/>
    </row>
    <row r="1000" spans="2:29" x14ac:dyDescent="0.2">
      <c r="B1000" s="118" t="s">
        <v>141</v>
      </c>
      <c r="C1000" s="118">
        <v>0.69</v>
      </c>
      <c r="D1000" s="118">
        <v>30</v>
      </c>
      <c r="E1000" s="118">
        <v>2230</v>
      </c>
      <c r="F1000" s="118">
        <v>800</v>
      </c>
      <c r="G1000" s="118">
        <v>100</v>
      </c>
      <c r="H1000" s="118">
        <v>14</v>
      </c>
      <c r="I1000" s="118">
        <v>200</v>
      </c>
      <c r="J1000" s="118">
        <v>100</v>
      </c>
      <c r="K1000" s="118">
        <v>10</v>
      </c>
      <c r="L1000" s="118">
        <v>100</v>
      </c>
      <c r="M1000" s="117">
        <v>41400</v>
      </c>
      <c r="N1000" s="117">
        <v>478100</v>
      </c>
      <c r="O1000" s="119">
        <v>-436700</v>
      </c>
      <c r="P1000" s="117">
        <v>1.0948019235172888</v>
      </c>
      <c r="Q1000" s="117">
        <v>41400</v>
      </c>
      <c r="R1000" s="119">
        <v>-40037.5</v>
      </c>
      <c r="S1000" s="118">
        <v>839</v>
      </c>
      <c r="T1000" s="118">
        <v>0.21930870083432658</v>
      </c>
      <c r="U1000" s="117">
        <v>49.344457687723484</v>
      </c>
      <c r="V1000" s="90"/>
      <c r="W1000" s="90"/>
      <c r="X1000" s="90"/>
      <c r="AA1000" s="90"/>
      <c r="AB1000" s="90"/>
      <c r="AC1000" s="90"/>
    </row>
    <row r="1001" spans="2:29" x14ac:dyDescent="0.2">
      <c r="B1001" s="118" t="s">
        <v>141</v>
      </c>
      <c r="C1001" s="118">
        <v>1.45</v>
      </c>
      <c r="D1001" s="118">
        <v>30</v>
      </c>
      <c r="E1001" s="118">
        <v>2230</v>
      </c>
      <c r="F1001" s="118">
        <v>800</v>
      </c>
      <c r="G1001" s="118">
        <v>100</v>
      </c>
      <c r="H1001" s="118">
        <v>14</v>
      </c>
      <c r="I1001" s="118">
        <v>1000</v>
      </c>
      <c r="J1001" s="118">
        <v>75</v>
      </c>
      <c r="K1001" s="118">
        <v>10</v>
      </c>
      <c r="L1001" s="118">
        <v>100</v>
      </c>
      <c r="M1001" s="117">
        <v>82725</v>
      </c>
      <c r="N1001" s="117">
        <v>431612.5</v>
      </c>
      <c r="O1001" s="119">
        <v>-348887.5</v>
      </c>
      <c r="P1001" s="117">
        <v>1.2371108165239511</v>
      </c>
      <c r="Q1001" s="117">
        <v>82725</v>
      </c>
      <c r="R1001" s="119">
        <v>-34075</v>
      </c>
      <c r="S1001" s="118">
        <v>720</v>
      </c>
      <c r="T1001" s="118">
        <v>0.2388888888888889</v>
      </c>
      <c r="U1001" s="117">
        <v>114.89583333333333</v>
      </c>
      <c r="V1001" s="90"/>
      <c r="W1001" s="90"/>
      <c r="X1001" s="90"/>
      <c r="AA1001" s="90"/>
      <c r="AB1001" s="90"/>
      <c r="AC1001" s="90"/>
    </row>
    <row r="1002" spans="2:29" x14ac:dyDescent="0.2">
      <c r="B1002" s="118" t="s">
        <v>141</v>
      </c>
      <c r="C1002" s="118">
        <v>1.29</v>
      </c>
      <c r="D1002" s="118">
        <v>30</v>
      </c>
      <c r="E1002" s="118">
        <v>2230</v>
      </c>
      <c r="F1002" s="118">
        <v>800</v>
      </c>
      <c r="G1002" s="118">
        <v>100</v>
      </c>
      <c r="H1002" s="118">
        <v>14</v>
      </c>
      <c r="I1002" s="118">
        <v>1000</v>
      </c>
      <c r="J1002" s="118">
        <v>50</v>
      </c>
      <c r="K1002" s="118">
        <v>10</v>
      </c>
      <c r="L1002" s="118">
        <v>100</v>
      </c>
      <c r="M1002" s="117">
        <v>69487.5</v>
      </c>
      <c r="N1002" s="117">
        <v>464837.5</v>
      </c>
      <c r="O1002" s="119">
        <v>-395350</v>
      </c>
      <c r="P1002" s="117">
        <v>1.1757619830529911</v>
      </c>
      <c r="Q1002" s="117">
        <v>69487.5</v>
      </c>
      <c r="R1002" s="119">
        <v>-30750</v>
      </c>
      <c r="S1002" s="118">
        <v>905</v>
      </c>
      <c r="T1002" s="118">
        <v>0.24419889502762432</v>
      </c>
      <c r="U1002" s="117">
        <v>76.781767955801101</v>
      </c>
      <c r="V1002" s="90"/>
      <c r="W1002" s="90"/>
      <c r="X1002" s="90"/>
      <c r="AA1002" s="90"/>
      <c r="AB1002" s="90"/>
      <c r="AC1002" s="90"/>
    </row>
    <row r="1003" spans="2:29" x14ac:dyDescent="0.2">
      <c r="B1003" s="118" t="s">
        <v>141</v>
      </c>
      <c r="C1003" s="118">
        <v>0.85</v>
      </c>
      <c r="D1003" s="118">
        <v>30</v>
      </c>
      <c r="E1003" s="118">
        <v>2230</v>
      </c>
      <c r="F1003" s="118">
        <v>800</v>
      </c>
      <c r="G1003" s="118">
        <v>100</v>
      </c>
      <c r="H1003" s="118">
        <v>14</v>
      </c>
      <c r="I1003" s="118">
        <v>1000</v>
      </c>
      <c r="J1003" s="118">
        <v>25</v>
      </c>
      <c r="K1003" s="118">
        <v>10</v>
      </c>
      <c r="L1003" s="118">
        <v>100</v>
      </c>
      <c r="M1003" s="117">
        <v>43250</v>
      </c>
      <c r="N1003" s="117">
        <v>526987.5</v>
      </c>
      <c r="O1003" s="119">
        <v>-483737.5</v>
      </c>
      <c r="P1003" s="117">
        <v>1.0894079950386315</v>
      </c>
      <c r="Q1003" s="117">
        <v>43250</v>
      </c>
      <c r="R1003" s="119">
        <v>-25600</v>
      </c>
      <c r="S1003" s="118">
        <v>1276</v>
      </c>
      <c r="T1003" s="118">
        <v>0.2774294670846395</v>
      </c>
      <c r="U1003" s="117">
        <v>33.894984326018808</v>
      </c>
      <c r="V1003" s="90"/>
      <c r="W1003" s="90"/>
      <c r="X1003" s="90"/>
      <c r="AA1003" s="90"/>
      <c r="AB1003" s="90"/>
      <c r="AC1003" s="90"/>
    </row>
    <row r="1004" spans="2:29" x14ac:dyDescent="0.2">
      <c r="B1004" s="118" t="s">
        <v>141</v>
      </c>
      <c r="C1004" s="118">
        <v>1.25</v>
      </c>
      <c r="D1004" s="118">
        <v>30</v>
      </c>
      <c r="E1004" s="118">
        <v>2230</v>
      </c>
      <c r="F1004" s="118">
        <v>800</v>
      </c>
      <c r="G1004" s="118">
        <v>100</v>
      </c>
      <c r="H1004" s="118">
        <v>14</v>
      </c>
      <c r="I1004" s="118">
        <v>1000</v>
      </c>
      <c r="J1004" s="118">
        <v>200</v>
      </c>
      <c r="K1004" s="118">
        <v>10</v>
      </c>
      <c r="L1004" s="118">
        <v>100</v>
      </c>
      <c r="M1004" s="117">
        <v>70337.5</v>
      </c>
      <c r="N1004" s="117">
        <v>331700</v>
      </c>
      <c r="O1004" s="119">
        <v>-261362.5</v>
      </c>
      <c r="P1004" s="117">
        <v>1.2691185613850495</v>
      </c>
      <c r="Q1004" s="117">
        <v>70337.5</v>
      </c>
      <c r="R1004" s="119">
        <v>-25312.5</v>
      </c>
      <c r="S1004" s="118">
        <v>459</v>
      </c>
      <c r="T1004" s="118">
        <v>0.19607843137254902</v>
      </c>
      <c r="U1004" s="117">
        <v>153.24074074074073</v>
      </c>
      <c r="V1004" s="90"/>
      <c r="W1004" s="90"/>
      <c r="X1004" s="90"/>
      <c r="AA1004" s="90"/>
      <c r="AB1004" s="90"/>
      <c r="AC1004" s="90"/>
    </row>
    <row r="1005" spans="2:29" x14ac:dyDescent="0.2">
      <c r="B1005" s="118" t="s">
        <v>141</v>
      </c>
      <c r="C1005" s="118">
        <v>1.28</v>
      </c>
      <c r="D1005" s="118">
        <v>30</v>
      </c>
      <c r="E1005" s="118">
        <v>2230</v>
      </c>
      <c r="F1005" s="118">
        <v>800</v>
      </c>
      <c r="G1005" s="118">
        <v>100</v>
      </c>
      <c r="H1005" s="118">
        <v>14</v>
      </c>
      <c r="I1005" s="118">
        <v>1000</v>
      </c>
      <c r="J1005" s="118">
        <v>175</v>
      </c>
      <c r="K1005" s="118">
        <v>10</v>
      </c>
      <c r="L1005" s="118">
        <v>100</v>
      </c>
      <c r="M1005" s="117">
        <v>73312.5</v>
      </c>
      <c r="N1005" s="117">
        <v>346337.5</v>
      </c>
      <c r="O1005" s="119">
        <v>-273025</v>
      </c>
      <c r="P1005" s="117">
        <v>1.268519366358392</v>
      </c>
      <c r="Q1005" s="117">
        <v>73312.5</v>
      </c>
      <c r="R1005" s="119">
        <v>-29812.5</v>
      </c>
      <c r="S1005" s="118">
        <v>485</v>
      </c>
      <c r="T1005" s="118">
        <v>0.1979381443298969</v>
      </c>
      <c r="U1005" s="117">
        <v>151.15979381443299</v>
      </c>
      <c r="V1005" s="90"/>
      <c r="W1005" s="90"/>
      <c r="X1005" s="90"/>
      <c r="AA1005" s="90"/>
      <c r="AB1005" s="90"/>
      <c r="AC1005" s="90"/>
    </row>
    <row r="1006" spans="2:29" x14ac:dyDescent="0.2">
      <c r="B1006" s="118" t="s">
        <v>141</v>
      </c>
      <c r="C1006" s="118">
        <v>1.1499999999999999</v>
      </c>
      <c r="D1006" s="118">
        <v>30</v>
      </c>
      <c r="E1006" s="118">
        <v>2230</v>
      </c>
      <c r="F1006" s="118">
        <v>800</v>
      </c>
      <c r="G1006" s="118">
        <v>100</v>
      </c>
      <c r="H1006" s="118">
        <v>14</v>
      </c>
      <c r="I1006" s="118">
        <v>1000</v>
      </c>
      <c r="J1006" s="118">
        <v>150</v>
      </c>
      <c r="K1006" s="118">
        <v>10</v>
      </c>
      <c r="L1006" s="118">
        <v>100</v>
      </c>
      <c r="M1006" s="117">
        <v>66062.5</v>
      </c>
      <c r="N1006" s="117">
        <v>358075</v>
      </c>
      <c r="O1006" s="119">
        <v>-292012.5</v>
      </c>
      <c r="P1006" s="117">
        <v>1.2262317537776637</v>
      </c>
      <c r="Q1006" s="117">
        <v>66062.5</v>
      </c>
      <c r="R1006" s="119">
        <v>-30287.5</v>
      </c>
      <c r="S1006" s="118">
        <v>528</v>
      </c>
      <c r="T1006" s="118">
        <v>0.19886363636363635</v>
      </c>
      <c r="U1006" s="117">
        <v>125.11837121212122</v>
      </c>
      <c r="V1006" s="90"/>
      <c r="W1006" s="90"/>
      <c r="X1006" s="90"/>
      <c r="AA1006" s="90"/>
      <c r="AB1006" s="90"/>
      <c r="AC1006" s="90"/>
    </row>
    <row r="1007" spans="2:29" x14ac:dyDescent="0.2">
      <c r="B1007" s="118" t="s">
        <v>141</v>
      </c>
      <c r="C1007" s="118">
        <v>1.22</v>
      </c>
      <c r="D1007" s="118">
        <v>30</v>
      </c>
      <c r="E1007" s="118">
        <v>2230</v>
      </c>
      <c r="F1007" s="118">
        <v>800</v>
      </c>
      <c r="G1007" s="118">
        <v>100</v>
      </c>
      <c r="H1007" s="118">
        <v>14</v>
      </c>
      <c r="I1007" s="118">
        <v>1000</v>
      </c>
      <c r="J1007" s="118">
        <v>125</v>
      </c>
      <c r="K1007" s="118">
        <v>10</v>
      </c>
      <c r="L1007" s="118">
        <v>100</v>
      </c>
      <c r="M1007" s="117">
        <v>69312.5</v>
      </c>
      <c r="N1007" s="117">
        <v>372487.5</v>
      </c>
      <c r="O1007" s="119">
        <v>-303175</v>
      </c>
      <c r="P1007" s="117">
        <v>1.2286220829553889</v>
      </c>
      <c r="Q1007" s="117">
        <v>69312.5</v>
      </c>
      <c r="R1007" s="119">
        <v>-38450</v>
      </c>
      <c r="S1007" s="118">
        <v>572</v>
      </c>
      <c r="T1007" s="118">
        <v>0.22727272727272727</v>
      </c>
      <c r="U1007" s="117">
        <v>121.17569930069931</v>
      </c>
      <c r="V1007" s="90"/>
      <c r="W1007" s="90"/>
      <c r="X1007" s="90"/>
      <c r="AA1007" s="90"/>
      <c r="AB1007" s="90"/>
      <c r="AC1007" s="90"/>
    </row>
    <row r="1008" spans="2:29" ht="13.5" thickBot="1" x14ac:dyDescent="0.25">
      <c r="B1008" s="126" t="s">
        <v>141</v>
      </c>
      <c r="C1008" s="126">
        <v>1.0900000000000001</v>
      </c>
      <c r="D1008" s="126">
        <v>30</v>
      </c>
      <c r="E1008" s="126">
        <v>2230</v>
      </c>
      <c r="F1008" s="126">
        <v>800</v>
      </c>
      <c r="G1008" s="126">
        <v>100</v>
      </c>
      <c r="H1008" s="126">
        <v>14</v>
      </c>
      <c r="I1008" s="126">
        <v>1000</v>
      </c>
      <c r="J1008" s="126">
        <v>100</v>
      </c>
      <c r="K1008" s="126">
        <v>10</v>
      </c>
      <c r="L1008" s="126">
        <v>100</v>
      </c>
      <c r="M1008" s="127">
        <v>57175</v>
      </c>
      <c r="N1008" s="127">
        <v>378412.5</v>
      </c>
      <c r="O1008" s="128">
        <v>-321237.5</v>
      </c>
      <c r="P1008" s="127">
        <v>1.1779835791275926</v>
      </c>
      <c r="Q1008" s="127">
        <v>57175</v>
      </c>
      <c r="R1008" s="128">
        <v>-37412.5</v>
      </c>
      <c r="S1008" s="126">
        <v>634</v>
      </c>
      <c r="T1008" s="126">
        <v>0.21608832807570977</v>
      </c>
      <c r="U1008" s="127">
        <v>90.181388012618299</v>
      </c>
      <c r="V1008" s="129">
        <f>D1008</f>
        <v>30</v>
      </c>
      <c r="W1008" s="129">
        <f>AVERAGE(C873:C1008)</f>
        <v>0.99919117647058753</v>
      </c>
      <c r="X1008" s="129">
        <f>MAX(C873:C1008)</f>
        <v>1.5</v>
      </c>
      <c r="AA1008" s="129"/>
      <c r="AB1008" s="129"/>
      <c r="AC1008" s="129"/>
    </row>
    <row r="1009" spans="2:29" x14ac:dyDescent="0.2">
      <c r="B1009" s="123" t="s">
        <v>141</v>
      </c>
      <c r="C1009" s="123">
        <v>1.36</v>
      </c>
      <c r="D1009" s="123">
        <v>25</v>
      </c>
      <c r="E1009" s="123">
        <v>2230</v>
      </c>
      <c r="F1009" s="123">
        <v>800</v>
      </c>
      <c r="G1009" s="123">
        <v>100</v>
      </c>
      <c r="H1009" s="123">
        <v>14</v>
      </c>
      <c r="I1009" s="123">
        <v>950</v>
      </c>
      <c r="J1009" s="123">
        <v>75</v>
      </c>
      <c r="K1009" s="123">
        <v>10</v>
      </c>
      <c r="L1009" s="123">
        <v>100</v>
      </c>
      <c r="M1009" s="124">
        <v>82412.5</v>
      </c>
      <c r="N1009" s="124">
        <v>489450</v>
      </c>
      <c r="O1009" s="125">
        <v>-407037.5</v>
      </c>
      <c r="P1009" s="124">
        <v>1.2024690599760464</v>
      </c>
      <c r="Q1009" s="124">
        <v>82412.5</v>
      </c>
      <c r="R1009" s="125">
        <v>-34300</v>
      </c>
      <c r="S1009" s="123">
        <v>926</v>
      </c>
      <c r="T1009" s="123">
        <v>0.23002159827213822</v>
      </c>
      <c r="U1009" s="124">
        <v>88.998380129589634</v>
      </c>
      <c r="V1009" s="92"/>
      <c r="W1009" s="92"/>
      <c r="X1009" s="92"/>
      <c r="AA1009" s="92"/>
      <c r="AB1009" s="92"/>
      <c r="AC1009" s="92"/>
    </row>
    <row r="1010" spans="2:29" x14ac:dyDescent="0.2">
      <c r="B1010" s="118" t="s">
        <v>141</v>
      </c>
      <c r="C1010" s="118">
        <v>1.41</v>
      </c>
      <c r="D1010" s="118">
        <v>25</v>
      </c>
      <c r="E1010" s="118">
        <v>2230</v>
      </c>
      <c r="F1010" s="118">
        <v>800</v>
      </c>
      <c r="G1010" s="118">
        <v>100</v>
      </c>
      <c r="H1010" s="118">
        <v>14</v>
      </c>
      <c r="I1010" s="118">
        <v>950</v>
      </c>
      <c r="J1010" s="118">
        <v>50</v>
      </c>
      <c r="K1010" s="118">
        <v>10</v>
      </c>
      <c r="L1010" s="118">
        <v>100</v>
      </c>
      <c r="M1010" s="117">
        <v>79287.5</v>
      </c>
      <c r="N1010" s="117">
        <v>513962.5</v>
      </c>
      <c r="O1010" s="119">
        <v>-434675</v>
      </c>
      <c r="P1010" s="117">
        <v>1.1824063955829067</v>
      </c>
      <c r="Q1010" s="117">
        <v>79287.5</v>
      </c>
      <c r="R1010" s="119">
        <v>-28112.5</v>
      </c>
      <c r="S1010" s="118">
        <v>1130</v>
      </c>
      <c r="T1010" s="118">
        <v>0.24955752212389382</v>
      </c>
      <c r="U1010" s="117">
        <v>70.165929203539818</v>
      </c>
      <c r="V1010" s="90"/>
      <c r="W1010" s="90"/>
      <c r="X1010" s="90"/>
      <c r="AA1010" s="90"/>
      <c r="AB1010" s="90"/>
      <c r="AC1010" s="90"/>
    </row>
    <row r="1011" spans="2:29" x14ac:dyDescent="0.2">
      <c r="B1011" s="118" t="s">
        <v>141</v>
      </c>
      <c r="C1011" s="118">
        <v>0.84</v>
      </c>
      <c r="D1011" s="118">
        <v>25</v>
      </c>
      <c r="E1011" s="118">
        <v>2230</v>
      </c>
      <c r="F1011" s="118">
        <v>800</v>
      </c>
      <c r="G1011" s="118">
        <v>100</v>
      </c>
      <c r="H1011" s="118">
        <v>14</v>
      </c>
      <c r="I1011" s="118">
        <v>950</v>
      </c>
      <c r="J1011" s="118">
        <v>25</v>
      </c>
      <c r="K1011" s="118">
        <v>10</v>
      </c>
      <c r="L1011" s="118">
        <v>100</v>
      </c>
      <c r="M1011" s="117">
        <v>43512.5</v>
      </c>
      <c r="N1011" s="117">
        <v>594300</v>
      </c>
      <c r="O1011" s="119">
        <v>-550787.5</v>
      </c>
      <c r="P1011" s="117">
        <v>1.0790005219798924</v>
      </c>
      <c r="Q1011" s="117">
        <v>43512.5</v>
      </c>
      <c r="R1011" s="119">
        <v>-25175</v>
      </c>
      <c r="S1011" s="118">
        <v>1615</v>
      </c>
      <c r="T1011" s="118">
        <v>0.27182662538699692</v>
      </c>
      <c r="U1011" s="117">
        <v>26.942724458204335</v>
      </c>
      <c r="V1011" s="90"/>
      <c r="W1011" s="90"/>
      <c r="X1011" s="90"/>
      <c r="AA1011" s="90"/>
      <c r="AB1011" s="90"/>
      <c r="AC1011" s="90"/>
    </row>
    <row r="1012" spans="2:29" x14ac:dyDescent="0.2">
      <c r="B1012" s="118" t="s">
        <v>141</v>
      </c>
      <c r="C1012" s="118">
        <v>1.1499999999999999</v>
      </c>
      <c r="D1012" s="118">
        <v>25</v>
      </c>
      <c r="E1012" s="118">
        <v>2230</v>
      </c>
      <c r="F1012" s="118">
        <v>800</v>
      </c>
      <c r="G1012" s="118">
        <v>100</v>
      </c>
      <c r="H1012" s="118">
        <v>14</v>
      </c>
      <c r="I1012" s="118">
        <v>950</v>
      </c>
      <c r="J1012" s="118">
        <v>200</v>
      </c>
      <c r="K1012" s="118">
        <v>10</v>
      </c>
      <c r="L1012" s="118">
        <v>100</v>
      </c>
      <c r="M1012" s="117">
        <v>68400</v>
      </c>
      <c r="N1012" s="117">
        <v>377612.5</v>
      </c>
      <c r="O1012" s="119">
        <v>-309212.5</v>
      </c>
      <c r="P1012" s="117">
        <v>1.2212070986780936</v>
      </c>
      <c r="Q1012" s="117">
        <v>68400</v>
      </c>
      <c r="R1012" s="119">
        <v>-38512.5</v>
      </c>
      <c r="S1012" s="118">
        <v>574</v>
      </c>
      <c r="T1012" s="118">
        <v>0.19337979094076654</v>
      </c>
      <c r="U1012" s="117">
        <v>119.16376306620209</v>
      </c>
      <c r="V1012" s="90"/>
      <c r="W1012" s="90"/>
      <c r="X1012" s="90"/>
      <c r="AA1012" s="90"/>
      <c r="AB1012" s="90"/>
      <c r="AC1012" s="90"/>
    </row>
    <row r="1013" spans="2:29" x14ac:dyDescent="0.2">
      <c r="B1013" s="118" t="s">
        <v>141</v>
      </c>
      <c r="C1013" s="118">
        <v>1.02</v>
      </c>
      <c r="D1013" s="118">
        <v>25</v>
      </c>
      <c r="E1013" s="118">
        <v>2230</v>
      </c>
      <c r="F1013" s="118">
        <v>800</v>
      </c>
      <c r="G1013" s="118">
        <v>100</v>
      </c>
      <c r="H1013" s="118">
        <v>14</v>
      </c>
      <c r="I1013" s="118">
        <v>950</v>
      </c>
      <c r="J1013" s="118">
        <v>175</v>
      </c>
      <c r="K1013" s="118">
        <v>10</v>
      </c>
      <c r="L1013" s="118">
        <v>100</v>
      </c>
      <c r="M1013" s="117">
        <v>59587.5</v>
      </c>
      <c r="N1013" s="117">
        <v>384587.5</v>
      </c>
      <c r="O1013" s="119">
        <v>-325000</v>
      </c>
      <c r="P1013" s="117">
        <v>1.1833461538461538</v>
      </c>
      <c r="Q1013" s="117">
        <v>59587.5</v>
      </c>
      <c r="R1013" s="119">
        <v>-37687.5</v>
      </c>
      <c r="S1013" s="118">
        <v>622</v>
      </c>
      <c r="T1013" s="118">
        <v>0.19453376205787781</v>
      </c>
      <c r="U1013" s="117">
        <v>95.799839228295824</v>
      </c>
      <c r="V1013" s="90"/>
      <c r="W1013" s="90"/>
      <c r="X1013" s="90"/>
      <c r="AA1013" s="90"/>
      <c r="AB1013" s="90"/>
      <c r="AC1013" s="90"/>
    </row>
    <row r="1014" spans="2:29" x14ac:dyDescent="0.2">
      <c r="B1014" s="118" t="s">
        <v>141</v>
      </c>
      <c r="C1014" s="118">
        <v>1</v>
      </c>
      <c r="D1014" s="118">
        <v>25</v>
      </c>
      <c r="E1014" s="118">
        <v>2230</v>
      </c>
      <c r="F1014" s="118">
        <v>800</v>
      </c>
      <c r="G1014" s="118">
        <v>100</v>
      </c>
      <c r="H1014" s="118">
        <v>14</v>
      </c>
      <c r="I1014" s="118">
        <v>950</v>
      </c>
      <c r="J1014" s="118">
        <v>150</v>
      </c>
      <c r="K1014" s="118">
        <v>10</v>
      </c>
      <c r="L1014" s="118">
        <v>100</v>
      </c>
      <c r="M1014" s="117">
        <v>57375</v>
      </c>
      <c r="N1014" s="117">
        <v>394175</v>
      </c>
      <c r="O1014" s="119">
        <v>-336800</v>
      </c>
      <c r="P1014" s="117">
        <v>1.170353325415677</v>
      </c>
      <c r="Q1014" s="117">
        <v>57375</v>
      </c>
      <c r="R1014" s="119">
        <v>-41450</v>
      </c>
      <c r="S1014" s="118">
        <v>664</v>
      </c>
      <c r="T1014" s="118">
        <v>0.21385542168674698</v>
      </c>
      <c r="U1014" s="117">
        <v>86.408132530120483</v>
      </c>
      <c r="V1014" s="90"/>
      <c r="W1014" s="90"/>
      <c r="X1014" s="90"/>
      <c r="AA1014" s="90"/>
      <c r="AB1014" s="90"/>
      <c r="AC1014" s="90"/>
    </row>
    <row r="1015" spans="2:29" x14ac:dyDescent="0.2">
      <c r="B1015" s="118" t="s">
        <v>141</v>
      </c>
      <c r="C1015" s="118">
        <v>0.93</v>
      </c>
      <c r="D1015" s="118">
        <v>25</v>
      </c>
      <c r="E1015" s="118">
        <v>2230</v>
      </c>
      <c r="F1015" s="118">
        <v>800</v>
      </c>
      <c r="G1015" s="118">
        <v>100</v>
      </c>
      <c r="H1015" s="118">
        <v>14</v>
      </c>
      <c r="I1015" s="118">
        <v>950</v>
      </c>
      <c r="J1015" s="118">
        <v>125</v>
      </c>
      <c r="K1015" s="118">
        <v>10</v>
      </c>
      <c r="L1015" s="118">
        <v>100</v>
      </c>
      <c r="M1015" s="117">
        <v>52662.5</v>
      </c>
      <c r="N1015" s="117">
        <v>411262.5</v>
      </c>
      <c r="O1015" s="119">
        <v>-358600</v>
      </c>
      <c r="P1015" s="117">
        <v>1.146855828220859</v>
      </c>
      <c r="Q1015" s="117">
        <v>52662.5</v>
      </c>
      <c r="R1015" s="119">
        <v>-51437.5</v>
      </c>
      <c r="S1015" s="118">
        <v>729</v>
      </c>
      <c r="T1015" s="118">
        <v>0.20713305898491083</v>
      </c>
      <c r="U1015" s="117">
        <v>72.239368998628251</v>
      </c>
      <c r="V1015" s="90"/>
      <c r="W1015" s="90"/>
      <c r="X1015" s="90"/>
      <c r="AA1015" s="90"/>
      <c r="AB1015" s="90"/>
      <c r="AC1015" s="90"/>
    </row>
    <row r="1016" spans="2:29" x14ac:dyDescent="0.2">
      <c r="B1016" s="118" t="s">
        <v>141</v>
      </c>
      <c r="C1016" s="118">
        <v>1.24</v>
      </c>
      <c r="D1016" s="118">
        <v>25</v>
      </c>
      <c r="E1016" s="118">
        <v>2230</v>
      </c>
      <c r="F1016" s="118">
        <v>800</v>
      </c>
      <c r="G1016" s="118">
        <v>100</v>
      </c>
      <c r="H1016" s="118">
        <v>14</v>
      </c>
      <c r="I1016" s="118">
        <v>950</v>
      </c>
      <c r="J1016" s="118">
        <v>100</v>
      </c>
      <c r="K1016" s="118">
        <v>10</v>
      </c>
      <c r="L1016" s="118">
        <v>100</v>
      </c>
      <c r="M1016" s="117">
        <v>74062.5</v>
      </c>
      <c r="N1016" s="117">
        <v>446750</v>
      </c>
      <c r="O1016" s="119">
        <v>-372687.5</v>
      </c>
      <c r="P1016" s="117">
        <v>1.1987254737548214</v>
      </c>
      <c r="Q1016" s="117">
        <v>74062.5</v>
      </c>
      <c r="R1016" s="119">
        <v>-46400</v>
      </c>
      <c r="S1016" s="118">
        <v>796</v>
      </c>
      <c r="T1016" s="118">
        <v>0.228643216080402</v>
      </c>
      <c r="U1016" s="117">
        <v>93.043341708542712</v>
      </c>
      <c r="V1016" s="90"/>
      <c r="W1016" s="90"/>
      <c r="X1016" s="90"/>
      <c r="AA1016" s="90"/>
      <c r="AB1016" s="90"/>
      <c r="AC1016" s="90"/>
    </row>
    <row r="1017" spans="2:29" x14ac:dyDescent="0.2">
      <c r="B1017" s="118" t="s">
        <v>141</v>
      </c>
      <c r="C1017" s="118">
        <v>1.29</v>
      </c>
      <c r="D1017" s="118">
        <v>25</v>
      </c>
      <c r="E1017" s="118">
        <v>2230</v>
      </c>
      <c r="F1017" s="118">
        <v>800</v>
      </c>
      <c r="G1017" s="118">
        <v>100</v>
      </c>
      <c r="H1017" s="118">
        <v>14</v>
      </c>
      <c r="I1017" s="118">
        <v>900</v>
      </c>
      <c r="J1017" s="118">
        <v>75</v>
      </c>
      <c r="K1017" s="118">
        <v>10</v>
      </c>
      <c r="L1017" s="118">
        <v>100</v>
      </c>
      <c r="M1017" s="117">
        <v>78925</v>
      </c>
      <c r="N1017" s="117">
        <v>492987.5</v>
      </c>
      <c r="O1017" s="119">
        <v>-414062.5</v>
      </c>
      <c r="P1017" s="117">
        <v>1.1906113207547169</v>
      </c>
      <c r="Q1017" s="117">
        <v>78925</v>
      </c>
      <c r="R1017" s="119">
        <v>-35262.5</v>
      </c>
      <c r="S1017" s="118">
        <v>939</v>
      </c>
      <c r="T1017" s="118">
        <v>0.2268370607028754</v>
      </c>
      <c r="U1017" s="117">
        <v>84.052183173588929</v>
      </c>
      <c r="V1017" s="90"/>
      <c r="W1017" s="90"/>
      <c r="X1017" s="90"/>
      <c r="AA1017" s="90"/>
      <c r="AB1017" s="90"/>
      <c r="AC1017" s="90"/>
    </row>
    <row r="1018" spans="2:29" x14ac:dyDescent="0.2">
      <c r="B1018" s="118" t="s">
        <v>141</v>
      </c>
      <c r="C1018" s="118">
        <v>1.34</v>
      </c>
      <c r="D1018" s="118">
        <v>25</v>
      </c>
      <c r="E1018" s="118">
        <v>2230</v>
      </c>
      <c r="F1018" s="118">
        <v>800</v>
      </c>
      <c r="G1018" s="118">
        <v>100</v>
      </c>
      <c r="H1018" s="118">
        <v>14</v>
      </c>
      <c r="I1018" s="118">
        <v>900</v>
      </c>
      <c r="J1018" s="118">
        <v>50</v>
      </c>
      <c r="K1018" s="118">
        <v>10</v>
      </c>
      <c r="L1018" s="118">
        <v>100</v>
      </c>
      <c r="M1018" s="117">
        <v>75687.5</v>
      </c>
      <c r="N1018" s="117">
        <v>516750</v>
      </c>
      <c r="O1018" s="119">
        <v>-441062.5</v>
      </c>
      <c r="P1018" s="117">
        <v>1.1716026640215389</v>
      </c>
      <c r="Q1018" s="117">
        <v>75687.5</v>
      </c>
      <c r="R1018" s="119">
        <v>-27587.5</v>
      </c>
      <c r="S1018" s="118">
        <v>1141</v>
      </c>
      <c r="T1018" s="118">
        <v>0.24627519719544261</v>
      </c>
      <c r="U1018" s="117">
        <v>66.334355828220865</v>
      </c>
      <c r="V1018" s="90"/>
      <c r="W1018" s="90"/>
      <c r="X1018" s="90"/>
      <c r="AA1018" s="90"/>
      <c r="AB1018" s="90"/>
      <c r="AC1018" s="90"/>
    </row>
    <row r="1019" spans="2:29" x14ac:dyDescent="0.2">
      <c r="B1019" s="118" t="s">
        <v>141</v>
      </c>
      <c r="C1019" s="118">
        <v>0.79</v>
      </c>
      <c r="D1019" s="118">
        <v>25</v>
      </c>
      <c r="E1019" s="118">
        <v>2230</v>
      </c>
      <c r="F1019" s="118">
        <v>800</v>
      </c>
      <c r="G1019" s="118">
        <v>100</v>
      </c>
      <c r="H1019" s="118">
        <v>14</v>
      </c>
      <c r="I1019" s="118">
        <v>900</v>
      </c>
      <c r="J1019" s="118">
        <v>25</v>
      </c>
      <c r="K1019" s="118">
        <v>10</v>
      </c>
      <c r="L1019" s="118">
        <v>100</v>
      </c>
      <c r="M1019" s="117">
        <v>41025</v>
      </c>
      <c r="N1019" s="117">
        <v>596800</v>
      </c>
      <c r="O1019" s="119">
        <v>-555775</v>
      </c>
      <c r="P1019" s="117">
        <v>1.0738158427421169</v>
      </c>
      <c r="Q1019" s="117">
        <v>41025</v>
      </c>
      <c r="R1019" s="119">
        <v>-28375</v>
      </c>
      <c r="S1019" s="118">
        <v>1631</v>
      </c>
      <c r="T1019" s="118">
        <v>0.26854690374003681</v>
      </c>
      <c r="U1019" s="117">
        <v>25.153280196198651</v>
      </c>
      <c r="V1019" s="90"/>
      <c r="W1019" s="90"/>
      <c r="X1019" s="90"/>
      <c r="AA1019" s="90"/>
      <c r="AB1019" s="90"/>
      <c r="AC1019" s="90"/>
    </row>
    <row r="1020" spans="2:29" x14ac:dyDescent="0.2">
      <c r="B1020" s="118" t="s">
        <v>141</v>
      </c>
      <c r="C1020" s="118">
        <v>1.1000000000000001</v>
      </c>
      <c r="D1020" s="118">
        <v>25</v>
      </c>
      <c r="E1020" s="118">
        <v>2230</v>
      </c>
      <c r="F1020" s="118">
        <v>800</v>
      </c>
      <c r="G1020" s="118">
        <v>100</v>
      </c>
      <c r="H1020" s="118">
        <v>14</v>
      </c>
      <c r="I1020" s="118">
        <v>900</v>
      </c>
      <c r="J1020" s="118">
        <v>200</v>
      </c>
      <c r="K1020" s="118">
        <v>10</v>
      </c>
      <c r="L1020" s="118">
        <v>100</v>
      </c>
      <c r="M1020" s="117">
        <v>65525</v>
      </c>
      <c r="N1020" s="117">
        <v>380087.5</v>
      </c>
      <c r="O1020" s="119">
        <v>-314562.5</v>
      </c>
      <c r="P1020" s="117">
        <v>1.2083051857738922</v>
      </c>
      <c r="Q1020" s="117">
        <v>65525</v>
      </c>
      <c r="R1020" s="119">
        <v>-37912.5</v>
      </c>
      <c r="S1020" s="118">
        <v>593</v>
      </c>
      <c r="T1020" s="118">
        <v>0.18549747048903878</v>
      </c>
      <c r="U1020" s="117">
        <v>110.49747048903879</v>
      </c>
      <c r="V1020" s="90"/>
      <c r="W1020" s="90"/>
      <c r="X1020" s="90"/>
      <c r="AA1020" s="90"/>
      <c r="AB1020" s="90"/>
      <c r="AC1020" s="90"/>
    </row>
    <row r="1021" spans="2:29" x14ac:dyDescent="0.2">
      <c r="B1021" s="118" t="s">
        <v>141</v>
      </c>
      <c r="C1021" s="118">
        <v>0.98</v>
      </c>
      <c r="D1021" s="118">
        <v>25</v>
      </c>
      <c r="E1021" s="118">
        <v>2230</v>
      </c>
      <c r="F1021" s="118">
        <v>800</v>
      </c>
      <c r="G1021" s="118">
        <v>100</v>
      </c>
      <c r="H1021" s="118">
        <v>14</v>
      </c>
      <c r="I1021" s="118">
        <v>900</v>
      </c>
      <c r="J1021" s="118">
        <v>175</v>
      </c>
      <c r="K1021" s="118">
        <v>10</v>
      </c>
      <c r="L1021" s="118">
        <v>100</v>
      </c>
      <c r="M1021" s="117">
        <v>57075</v>
      </c>
      <c r="N1021" s="117">
        <v>387325</v>
      </c>
      <c r="O1021" s="119">
        <v>-330250</v>
      </c>
      <c r="P1021" s="117">
        <v>1.1728236184708554</v>
      </c>
      <c r="Q1021" s="117">
        <v>57075</v>
      </c>
      <c r="R1021" s="119">
        <v>-38200</v>
      </c>
      <c r="S1021" s="118">
        <v>641</v>
      </c>
      <c r="T1021" s="118">
        <v>0.18720748829953199</v>
      </c>
      <c r="U1021" s="117">
        <v>89.040561622464892</v>
      </c>
      <c r="V1021" s="90"/>
      <c r="W1021" s="90"/>
      <c r="X1021" s="90"/>
      <c r="AA1021" s="90"/>
      <c r="AB1021" s="90"/>
      <c r="AC1021" s="90"/>
    </row>
    <row r="1022" spans="2:29" x14ac:dyDescent="0.2">
      <c r="B1022" s="118" t="s">
        <v>141</v>
      </c>
      <c r="C1022" s="118">
        <v>0.96</v>
      </c>
      <c r="D1022" s="118">
        <v>25</v>
      </c>
      <c r="E1022" s="118">
        <v>2230</v>
      </c>
      <c r="F1022" s="118">
        <v>800</v>
      </c>
      <c r="G1022" s="118">
        <v>100</v>
      </c>
      <c r="H1022" s="118">
        <v>14</v>
      </c>
      <c r="I1022" s="118">
        <v>900</v>
      </c>
      <c r="J1022" s="118">
        <v>150</v>
      </c>
      <c r="K1022" s="118">
        <v>10</v>
      </c>
      <c r="L1022" s="118">
        <v>100</v>
      </c>
      <c r="M1022" s="117">
        <v>55150</v>
      </c>
      <c r="N1022" s="117">
        <v>397125</v>
      </c>
      <c r="O1022" s="119">
        <v>-341975</v>
      </c>
      <c r="P1022" s="117">
        <v>1.1612690986183201</v>
      </c>
      <c r="Q1022" s="117">
        <v>55150</v>
      </c>
      <c r="R1022" s="119">
        <v>-41962.5</v>
      </c>
      <c r="S1022" s="118">
        <v>682</v>
      </c>
      <c r="T1022" s="118">
        <v>0.20821114369501467</v>
      </c>
      <c r="U1022" s="117">
        <v>80.865102639296182</v>
      </c>
      <c r="V1022" s="90"/>
      <c r="W1022" s="90"/>
      <c r="X1022" s="90"/>
      <c r="AA1022" s="90"/>
      <c r="AB1022" s="90"/>
      <c r="AC1022" s="90"/>
    </row>
    <row r="1023" spans="2:29" x14ac:dyDescent="0.2">
      <c r="B1023" s="118" t="s">
        <v>141</v>
      </c>
      <c r="C1023" s="118">
        <v>0.88</v>
      </c>
      <c r="D1023" s="118">
        <v>25</v>
      </c>
      <c r="E1023" s="118">
        <v>2230</v>
      </c>
      <c r="F1023" s="118">
        <v>800</v>
      </c>
      <c r="G1023" s="118">
        <v>100</v>
      </c>
      <c r="H1023" s="118">
        <v>14</v>
      </c>
      <c r="I1023" s="118">
        <v>900</v>
      </c>
      <c r="J1023" s="118">
        <v>125</v>
      </c>
      <c r="K1023" s="118">
        <v>10</v>
      </c>
      <c r="L1023" s="118">
        <v>100</v>
      </c>
      <c r="M1023" s="117">
        <v>49887.5</v>
      </c>
      <c r="N1023" s="117">
        <v>414612.5</v>
      </c>
      <c r="O1023" s="119">
        <v>-364725</v>
      </c>
      <c r="P1023" s="117">
        <v>1.136781136472685</v>
      </c>
      <c r="Q1023" s="117">
        <v>49887.5</v>
      </c>
      <c r="R1023" s="119">
        <v>-51950</v>
      </c>
      <c r="S1023" s="118">
        <v>745</v>
      </c>
      <c r="T1023" s="118">
        <v>0.20402684563758389</v>
      </c>
      <c r="U1023" s="117">
        <v>66.963087248322154</v>
      </c>
      <c r="V1023" s="90"/>
      <c r="W1023" s="90"/>
      <c r="X1023" s="90"/>
      <c r="AA1023" s="90"/>
      <c r="AB1023" s="90"/>
      <c r="AC1023" s="90"/>
    </row>
    <row r="1024" spans="2:29" x14ac:dyDescent="0.2">
      <c r="B1024" s="118" t="s">
        <v>141</v>
      </c>
      <c r="C1024" s="118">
        <v>1.21</v>
      </c>
      <c r="D1024" s="118">
        <v>25</v>
      </c>
      <c r="E1024" s="118">
        <v>2230</v>
      </c>
      <c r="F1024" s="118">
        <v>800</v>
      </c>
      <c r="G1024" s="118">
        <v>100</v>
      </c>
      <c r="H1024" s="118">
        <v>14</v>
      </c>
      <c r="I1024" s="118">
        <v>900</v>
      </c>
      <c r="J1024" s="118">
        <v>100</v>
      </c>
      <c r="K1024" s="118">
        <v>10</v>
      </c>
      <c r="L1024" s="118">
        <v>100</v>
      </c>
      <c r="M1024" s="117">
        <v>72362.5</v>
      </c>
      <c r="N1024" s="117">
        <v>450025</v>
      </c>
      <c r="O1024" s="119">
        <v>-377662.5</v>
      </c>
      <c r="P1024" s="117">
        <v>1.191606262205011</v>
      </c>
      <c r="Q1024" s="117">
        <v>72362.5</v>
      </c>
      <c r="R1024" s="119">
        <v>-46687.5</v>
      </c>
      <c r="S1024" s="118">
        <v>811</v>
      </c>
      <c r="T1024" s="118">
        <v>0.22441430332922319</v>
      </c>
      <c r="U1024" s="117">
        <v>89.226263871763251</v>
      </c>
      <c r="V1024" s="90"/>
      <c r="W1024" s="90"/>
      <c r="X1024" s="90"/>
      <c r="AA1024" s="90"/>
      <c r="AB1024" s="90"/>
      <c r="AC1024" s="90"/>
    </row>
    <row r="1025" spans="2:29" x14ac:dyDescent="0.2">
      <c r="B1025" s="118" t="s">
        <v>141</v>
      </c>
      <c r="C1025" s="118">
        <v>1.17</v>
      </c>
      <c r="D1025" s="118">
        <v>25</v>
      </c>
      <c r="E1025" s="118">
        <v>2230</v>
      </c>
      <c r="F1025" s="118">
        <v>800</v>
      </c>
      <c r="G1025" s="118">
        <v>100</v>
      </c>
      <c r="H1025" s="118">
        <v>14</v>
      </c>
      <c r="I1025" s="118">
        <v>850</v>
      </c>
      <c r="J1025" s="118">
        <v>75</v>
      </c>
      <c r="K1025" s="118">
        <v>10</v>
      </c>
      <c r="L1025" s="118">
        <v>100</v>
      </c>
      <c r="M1025" s="117">
        <v>71587.5</v>
      </c>
      <c r="N1025" s="117">
        <v>497775</v>
      </c>
      <c r="O1025" s="119">
        <v>-426187.5</v>
      </c>
      <c r="P1025" s="117">
        <v>1.1679718433787944</v>
      </c>
      <c r="Q1025" s="117">
        <v>71587.5</v>
      </c>
      <c r="R1025" s="119">
        <v>-38762.5</v>
      </c>
      <c r="S1025" s="118">
        <v>947</v>
      </c>
      <c r="T1025" s="118">
        <v>0.22703273495248152</v>
      </c>
      <c r="U1025" s="117">
        <v>75.593980992608238</v>
      </c>
      <c r="V1025" s="90"/>
      <c r="W1025" s="90"/>
      <c r="X1025" s="90"/>
      <c r="AA1025" s="90"/>
      <c r="AB1025" s="90"/>
      <c r="AC1025" s="90"/>
    </row>
    <row r="1026" spans="2:29" x14ac:dyDescent="0.2">
      <c r="B1026" s="118" t="s">
        <v>141</v>
      </c>
      <c r="C1026" s="118">
        <v>1.2</v>
      </c>
      <c r="D1026" s="118">
        <v>25</v>
      </c>
      <c r="E1026" s="118">
        <v>2230</v>
      </c>
      <c r="F1026" s="118">
        <v>800</v>
      </c>
      <c r="G1026" s="118">
        <v>100</v>
      </c>
      <c r="H1026" s="118">
        <v>14</v>
      </c>
      <c r="I1026" s="118">
        <v>850</v>
      </c>
      <c r="J1026" s="118">
        <v>50</v>
      </c>
      <c r="K1026" s="118">
        <v>10</v>
      </c>
      <c r="L1026" s="118">
        <v>100</v>
      </c>
      <c r="M1026" s="117">
        <v>67787.5</v>
      </c>
      <c r="N1026" s="117">
        <v>519812.5</v>
      </c>
      <c r="O1026" s="119">
        <v>-452025</v>
      </c>
      <c r="P1026" s="117">
        <v>1.1499640506609148</v>
      </c>
      <c r="Q1026" s="117">
        <v>67787.5</v>
      </c>
      <c r="R1026" s="119">
        <v>-30850</v>
      </c>
      <c r="S1026" s="118">
        <v>1152</v>
      </c>
      <c r="T1026" s="118">
        <v>0.24652777777777779</v>
      </c>
      <c r="U1026" s="117">
        <v>58.843315972222221</v>
      </c>
      <c r="V1026" s="90"/>
      <c r="W1026" s="90"/>
      <c r="X1026" s="90"/>
      <c r="AA1026" s="90"/>
      <c r="AB1026" s="90"/>
      <c r="AC1026" s="90"/>
    </row>
    <row r="1027" spans="2:29" x14ac:dyDescent="0.2">
      <c r="B1027" s="118" t="s">
        <v>141</v>
      </c>
      <c r="C1027" s="118">
        <v>0.66</v>
      </c>
      <c r="D1027" s="118">
        <v>25</v>
      </c>
      <c r="E1027" s="118">
        <v>2230</v>
      </c>
      <c r="F1027" s="118">
        <v>800</v>
      </c>
      <c r="G1027" s="118">
        <v>100</v>
      </c>
      <c r="H1027" s="118">
        <v>14</v>
      </c>
      <c r="I1027" s="118">
        <v>850</v>
      </c>
      <c r="J1027" s="118">
        <v>25</v>
      </c>
      <c r="K1027" s="118">
        <v>10</v>
      </c>
      <c r="L1027" s="118">
        <v>100</v>
      </c>
      <c r="M1027" s="117">
        <v>34425</v>
      </c>
      <c r="N1027" s="117">
        <v>599175</v>
      </c>
      <c r="O1027" s="119">
        <v>-564750</v>
      </c>
      <c r="P1027" s="117">
        <v>1.0609561752988048</v>
      </c>
      <c r="Q1027" s="117">
        <v>34425</v>
      </c>
      <c r="R1027" s="119">
        <v>-32275</v>
      </c>
      <c r="S1027" s="118">
        <v>1638</v>
      </c>
      <c r="T1027" s="118">
        <v>0.26678876678876678</v>
      </c>
      <c r="U1027" s="117">
        <v>21.016483516483518</v>
      </c>
      <c r="V1027" s="90"/>
      <c r="W1027" s="90"/>
      <c r="X1027" s="90"/>
      <c r="AA1027" s="90"/>
      <c r="AB1027" s="90"/>
      <c r="AC1027" s="90"/>
    </row>
    <row r="1028" spans="2:29" x14ac:dyDescent="0.2">
      <c r="B1028" s="118" t="s">
        <v>141</v>
      </c>
      <c r="C1028" s="118">
        <v>1.04</v>
      </c>
      <c r="D1028" s="118">
        <v>25</v>
      </c>
      <c r="E1028" s="118">
        <v>2230</v>
      </c>
      <c r="F1028" s="118">
        <v>800</v>
      </c>
      <c r="G1028" s="118">
        <v>100</v>
      </c>
      <c r="H1028" s="118">
        <v>14</v>
      </c>
      <c r="I1028" s="118">
        <v>850</v>
      </c>
      <c r="J1028" s="118">
        <v>200</v>
      </c>
      <c r="K1028" s="118">
        <v>10</v>
      </c>
      <c r="L1028" s="118">
        <v>100</v>
      </c>
      <c r="M1028" s="117">
        <v>61912.5</v>
      </c>
      <c r="N1028" s="117">
        <v>383875</v>
      </c>
      <c r="O1028" s="119">
        <v>-321962.5</v>
      </c>
      <c r="P1028" s="117">
        <v>1.1922972395853555</v>
      </c>
      <c r="Q1028" s="117">
        <v>61912.5</v>
      </c>
      <c r="R1028" s="119">
        <v>-37562.5</v>
      </c>
      <c r="S1028" s="118">
        <v>595</v>
      </c>
      <c r="T1028" s="118">
        <v>0.1865546218487395</v>
      </c>
      <c r="U1028" s="117">
        <v>104.0546218487395</v>
      </c>
      <c r="V1028" s="90"/>
      <c r="W1028" s="90"/>
      <c r="X1028" s="90"/>
      <c r="AA1028" s="90"/>
      <c r="AB1028" s="90"/>
      <c r="AC1028" s="90"/>
    </row>
    <row r="1029" spans="2:29" x14ac:dyDescent="0.2">
      <c r="B1029" s="118" t="s">
        <v>141</v>
      </c>
      <c r="C1029" s="118">
        <v>0.9</v>
      </c>
      <c r="D1029" s="118">
        <v>25</v>
      </c>
      <c r="E1029" s="118">
        <v>2230</v>
      </c>
      <c r="F1029" s="118">
        <v>800</v>
      </c>
      <c r="G1029" s="118">
        <v>100</v>
      </c>
      <c r="H1029" s="118">
        <v>14</v>
      </c>
      <c r="I1029" s="118">
        <v>850</v>
      </c>
      <c r="J1029" s="118">
        <v>175</v>
      </c>
      <c r="K1029" s="118">
        <v>10</v>
      </c>
      <c r="L1029" s="118">
        <v>100</v>
      </c>
      <c r="M1029" s="117">
        <v>52437.5</v>
      </c>
      <c r="N1029" s="117">
        <v>391112.5</v>
      </c>
      <c r="O1029" s="119">
        <v>-338675</v>
      </c>
      <c r="P1029" s="117">
        <v>1.1548313279692921</v>
      </c>
      <c r="Q1029" s="117">
        <v>52437.5</v>
      </c>
      <c r="R1029" s="119">
        <v>-37237.5</v>
      </c>
      <c r="S1029" s="118">
        <v>644</v>
      </c>
      <c r="T1029" s="118">
        <v>0.18788819875776397</v>
      </c>
      <c r="U1029" s="117">
        <v>81.424689440993788</v>
      </c>
      <c r="V1029" s="90"/>
      <c r="W1029" s="90"/>
      <c r="X1029" s="90"/>
      <c r="AA1029" s="90"/>
      <c r="AB1029" s="90"/>
      <c r="AC1029" s="90"/>
    </row>
    <row r="1030" spans="2:29" x14ac:dyDescent="0.2">
      <c r="B1030" s="118" t="s">
        <v>141</v>
      </c>
      <c r="C1030" s="118">
        <v>0.88</v>
      </c>
      <c r="D1030" s="118">
        <v>25</v>
      </c>
      <c r="E1030" s="118">
        <v>2230</v>
      </c>
      <c r="F1030" s="118">
        <v>800</v>
      </c>
      <c r="G1030" s="118">
        <v>100</v>
      </c>
      <c r="H1030" s="118">
        <v>14</v>
      </c>
      <c r="I1030" s="118">
        <v>850</v>
      </c>
      <c r="J1030" s="118">
        <v>150</v>
      </c>
      <c r="K1030" s="118">
        <v>10</v>
      </c>
      <c r="L1030" s="118">
        <v>100</v>
      </c>
      <c r="M1030" s="117">
        <v>50650</v>
      </c>
      <c r="N1030" s="117">
        <v>400875</v>
      </c>
      <c r="O1030" s="119">
        <v>-350225</v>
      </c>
      <c r="P1030" s="117">
        <v>1.1446213148690128</v>
      </c>
      <c r="Q1030" s="117">
        <v>50650</v>
      </c>
      <c r="R1030" s="119">
        <v>-41587.5</v>
      </c>
      <c r="S1030" s="118">
        <v>686</v>
      </c>
      <c r="T1030" s="118">
        <v>0.20699708454810495</v>
      </c>
      <c r="U1030" s="117">
        <v>73.833819241982511</v>
      </c>
      <c r="V1030" s="90"/>
      <c r="W1030" s="90"/>
      <c r="X1030" s="90"/>
      <c r="AA1030" s="90"/>
      <c r="AB1030" s="90"/>
      <c r="AC1030" s="90"/>
    </row>
    <row r="1031" spans="2:29" x14ac:dyDescent="0.2">
      <c r="B1031" s="118" t="s">
        <v>141</v>
      </c>
      <c r="C1031" s="118">
        <v>0.78</v>
      </c>
      <c r="D1031" s="118">
        <v>25</v>
      </c>
      <c r="E1031" s="118">
        <v>2230</v>
      </c>
      <c r="F1031" s="118">
        <v>800</v>
      </c>
      <c r="G1031" s="118">
        <v>100</v>
      </c>
      <c r="H1031" s="118">
        <v>14</v>
      </c>
      <c r="I1031" s="118">
        <v>850</v>
      </c>
      <c r="J1031" s="118">
        <v>125</v>
      </c>
      <c r="K1031" s="118">
        <v>10</v>
      </c>
      <c r="L1031" s="118">
        <v>100</v>
      </c>
      <c r="M1031" s="117">
        <v>44850</v>
      </c>
      <c r="N1031" s="117">
        <v>418812.5</v>
      </c>
      <c r="O1031" s="119">
        <v>-373962.5</v>
      </c>
      <c r="P1031" s="117">
        <v>1.1199318113447203</v>
      </c>
      <c r="Q1031" s="117">
        <v>44850</v>
      </c>
      <c r="R1031" s="119">
        <v>-52375</v>
      </c>
      <c r="S1031" s="118">
        <v>752</v>
      </c>
      <c r="T1031" s="118">
        <v>0.2047872340425532</v>
      </c>
      <c r="U1031" s="117">
        <v>59.640957446808514</v>
      </c>
      <c r="V1031" s="90"/>
      <c r="W1031" s="90"/>
      <c r="X1031" s="90"/>
      <c r="AA1031" s="90"/>
      <c r="AB1031" s="90"/>
      <c r="AC1031" s="90"/>
    </row>
    <row r="1032" spans="2:29" x14ac:dyDescent="0.2">
      <c r="B1032" s="118" t="s">
        <v>141</v>
      </c>
      <c r="C1032" s="118">
        <v>1.1100000000000001</v>
      </c>
      <c r="D1032" s="118">
        <v>25</v>
      </c>
      <c r="E1032" s="118">
        <v>2230</v>
      </c>
      <c r="F1032" s="118">
        <v>800</v>
      </c>
      <c r="G1032" s="118">
        <v>100</v>
      </c>
      <c r="H1032" s="118">
        <v>14</v>
      </c>
      <c r="I1032" s="118">
        <v>850</v>
      </c>
      <c r="J1032" s="118">
        <v>100</v>
      </c>
      <c r="K1032" s="118">
        <v>10</v>
      </c>
      <c r="L1032" s="118">
        <v>100</v>
      </c>
      <c r="M1032" s="117">
        <v>66637.5</v>
      </c>
      <c r="N1032" s="117">
        <v>454162.5</v>
      </c>
      <c r="O1032" s="119">
        <v>-387525</v>
      </c>
      <c r="P1032" s="117">
        <v>1.1719566479581962</v>
      </c>
      <c r="Q1032" s="117">
        <v>66637.5</v>
      </c>
      <c r="R1032" s="119">
        <v>-47550</v>
      </c>
      <c r="S1032" s="118">
        <v>818</v>
      </c>
      <c r="T1032" s="118">
        <v>0.22493887530562348</v>
      </c>
      <c r="U1032" s="117">
        <v>81.463936430317844</v>
      </c>
      <c r="V1032" s="90"/>
      <c r="W1032" s="90"/>
      <c r="X1032" s="90"/>
      <c r="AA1032" s="90"/>
      <c r="AB1032" s="90"/>
      <c r="AC1032" s="90"/>
    </row>
    <row r="1033" spans="2:29" x14ac:dyDescent="0.2">
      <c r="B1033" s="118" t="s">
        <v>141</v>
      </c>
      <c r="C1033" s="118">
        <v>1.02</v>
      </c>
      <c r="D1033" s="118">
        <v>25</v>
      </c>
      <c r="E1033" s="118">
        <v>2230</v>
      </c>
      <c r="F1033" s="118">
        <v>800</v>
      </c>
      <c r="G1033" s="118">
        <v>100</v>
      </c>
      <c r="H1033" s="118">
        <v>14</v>
      </c>
      <c r="I1033" s="118">
        <v>800</v>
      </c>
      <c r="J1033" s="118">
        <v>75</v>
      </c>
      <c r="K1033" s="118">
        <v>10</v>
      </c>
      <c r="L1033" s="118">
        <v>100</v>
      </c>
      <c r="M1033" s="117">
        <v>62600</v>
      </c>
      <c r="N1033" s="117">
        <v>498425</v>
      </c>
      <c r="O1033" s="119">
        <v>-435825</v>
      </c>
      <c r="P1033" s="117">
        <v>1.1436356335685194</v>
      </c>
      <c r="Q1033" s="117">
        <v>62600</v>
      </c>
      <c r="R1033" s="119">
        <v>-36987.5</v>
      </c>
      <c r="S1033" s="118">
        <v>986</v>
      </c>
      <c r="T1033" s="118">
        <v>0.21906693711967545</v>
      </c>
      <c r="U1033" s="117">
        <v>63.488843813387426</v>
      </c>
      <c r="V1033" s="90"/>
      <c r="W1033" s="90"/>
      <c r="X1033" s="90"/>
      <c r="AA1033" s="90"/>
      <c r="AB1033" s="90"/>
      <c r="AC1033" s="90"/>
    </row>
    <row r="1034" spans="2:29" x14ac:dyDescent="0.2">
      <c r="B1034" s="118" t="s">
        <v>141</v>
      </c>
      <c r="C1034" s="118">
        <v>0.99</v>
      </c>
      <c r="D1034" s="118">
        <v>25</v>
      </c>
      <c r="E1034" s="118">
        <v>2230</v>
      </c>
      <c r="F1034" s="118">
        <v>800</v>
      </c>
      <c r="G1034" s="118">
        <v>100</v>
      </c>
      <c r="H1034" s="118">
        <v>14</v>
      </c>
      <c r="I1034" s="118">
        <v>800</v>
      </c>
      <c r="J1034" s="118">
        <v>50</v>
      </c>
      <c r="K1034" s="118">
        <v>10</v>
      </c>
      <c r="L1034" s="118">
        <v>100</v>
      </c>
      <c r="M1034" s="117">
        <v>56000</v>
      </c>
      <c r="N1034" s="117">
        <v>520800</v>
      </c>
      <c r="O1034" s="119">
        <v>-464800</v>
      </c>
      <c r="P1034" s="117">
        <v>1.1204819277108433</v>
      </c>
      <c r="Q1034" s="117">
        <v>56000</v>
      </c>
      <c r="R1034" s="119">
        <v>-31100</v>
      </c>
      <c r="S1034" s="118">
        <v>1193</v>
      </c>
      <c r="T1034" s="118">
        <v>0.23973176865046103</v>
      </c>
      <c r="U1034" s="117">
        <v>46.940486169321041</v>
      </c>
      <c r="V1034" s="90"/>
      <c r="W1034" s="90"/>
      <c r="X1034" s="90"/>
      <c r="AA1034" s="90"/>
      <c r="AB1034" s="90"/>
      <c r="AC1034" s="90"/>
    </row>
    <row r="1035" spans="2:29" x14ac:dyDescent="0.2">
      <c r="B1035" s="118" t="s">
        <v>141</v>
      </c>
      <c r="C1035" s="118">
        <v>0.47</v>
      </c>
      <c r="D1035" s="118">
        <v>25</v>
      </c>
      <c r="E1035" s="118">
        <v>2230</v>
      </c>
      <c r="F1035" s="118">
        <v>800</v>
      </c>
      <c r="G1035" s="118">
        <v>100</v>
      </c>
      <c r="H1035" s="118">
        <v>14</v>
      </c>
      <c r="I1035" s="118">
        <v>800</v>
      </c>
      <c r="J1035" s="118">
        <v>25</v>
      </c>
      <c r="K1035" s="118">
        <v>10</v>
      </c>
      <c r="L1035" s="118">
        <v>100</v>
      </c>
      <c r="M1035" s="117">
        <v>24512.5</v>
      </c>
      <c r="N1035" s="117">
        <v>602662.5</v>
      </c>
      <c r="O1035" s="119">
        <v>-578150</v>
      </c>
      <c r="P1035" s="117">
        <v>1.0423981665657702</v>
      </c>
      <c r="Q1035" s="117">
        <v>24512.5</v>
      </c>
      <c r="R1035" s="119">
        <v>-35862.5</v>
      </c>
      <c r="S1035" s="118">
        <v>1684</v>
      </c>
      <c r="T1035" s="118">
        <v>0.26365795724465557</v>
      </c>
      <c r="U1035" s="117">
        <v>14.556116389548693</v>
      </c>
      <c r="V1035" s="90"/>
      <c r="W1035" s="90"/>
      <c r="X1035" s="90"/>
      <c r="AA1035" s="90"/>
      <c r="AB1035" s="90"/>
      <c r="AC1035" s="90"/>
    </row>
    <row r="1036" spans="2:29" x14ac:dyDescent="0.2">
      <c r="B1036" s="118" t="s">
        <v>141</v>
      </c>
      <c r="C1036" s="118">
        <v>0.78</v>
      </c>
      <c r="D1036" s="118">
        <v>25</v>
      </c>
      <c r="E1036" s="118">
        <v>2230</v>
      </c>
      <c r="F1036" s="118">
        <v>800</v>
      </c>
      <c r="G1036" s="118">
        <v>100</v>
      </c>
      <c r="H1036" s="118">
        <v>14</v>
      </c>
      <c r="I1036" s="118">
        <v>800</v>
      </c>
      <c r="J1036" s="118">
        <v>200</v>
      </c>
      <c r="K1036" s="118">
        <v>10</v>
      </c>
      <c r="L1036" s="118">
        <v>100</v>
      </c>
      <c r="M1036" s="117">
        <v>46825</v>
      </c>
      <c r="N1036" s="117">
        <v>383700</v>
      </c>
      <c r="O1036" s="119">
        <v>-336875</v>
      </c>
      <c r="P1036" s="117">
        <v>1.1389981447124304</v>
      </c>
      <c r="Q1036" s="117">
        <v>46825</v>
      </c>
      <c r="R1036" s="119">
        <v>-36300</v>
      </c>
      <c r="S1036" s="118">
        <v>634</v>
      </c>
      <c r="T1036" s="118">
        <v>0.1750788643533123</v>
      </c>
      <c r="U1036" s="117">
        <v>73.856466876971609</v>
      </c>
      <c r="V1036" s="90"/>
      <c r="W1036" s="90"/>
      <c r="X1036" s="90"/>
      <c r="AA1036" s="90"/>
      <c r="AB1036" s="90"/>
      <c r="AC1036" s="90"/>
    </row>
    <row r="1037" spans="2:29" x14ac:dyDescent="0.2">
      <c r="B1037" s="118" t="s">
        <v>141</v>
      </c>
      <c r="C1037" s="118">
        <v>0.67</v>
      </c>
      <c r="D1037" s="118">
        <v>25</v>
      </c>
      <c r="E1037" s="118">
        <v>2230</v>
      </c>
      <c r="F1037" s="118">
        <v>800</v>
      </c>
      <c r="G1037" s="118">
        <v>100</v>
      </c>
      <c r="H1037" s="118">
        <v>14</v>
      </c>
      <c r="I1037" s="118">
        <v>800</v>
      </c>
      <c r="J1037" s="118">
        <v>175</v>
      </c>
      <c r="K1037" s="118">
        <v>10</v>
      </c>
      <c r="L1037" s="118">
        <v>100</v>
      </c>
      <c r="M1037" s="117">
        <v>39262.5</v>
      </c>
      <c r="N1037" s="117">
        <v>390650</v>
      </c>
      <c r="O1037" s="119">
        <v>-351387.5</v>
      </c>
      <c r="P1037" s="117">
        <v>1.1117356195083774</v>
      </c>
      <c r="Q1037" s="117">
        <v>39262.5</v>
      </c>
      <c r="R1037" s="119">
        <v>-38662.5</v>
      </c>
      <c r="S1037" s="118">
        <v>682</v>
      </c>
      <c r="T1037" s="118">
        <v>0.17888563049853373</v>
      </c>
      <c r="U1037" s="117">
        <v>57.569648093841643</v>
      </c>
      <c r="V1037" s="90"/>
      <c r="W1037" s="90"/>
      <c r="X1037" s="90"/>
      <c r="AA1037" s="90"/>
      <c r="AB1037" s="90"/>
      <c r="AC1037" s="90"/>
    </row>
    <row r="1038" spans="2:29" x14ac:dyDescent="0.2">
      <c r="B1038" s="118" t="s">
        <v>141</v>
      </c>
      <c r="C1038" s="118">
        <v>0.68</v>
      </c>
      <c r="D1038" s="118">
        <v>25</v>
      </c>
      <c r="E1038" s="118">
        <v>2230</v>
      </c>
      <c r="F1038" s="118">
        <v>800</v>
      </c>
      <c r="G1038" s="118">
        <v>100</v>
      </c>
      <c r="H1038" s="118">
        <v>14</v>
      </c>
      <c r="I1038" s="118">
        <v>800</v>
      </c>
      <c r="J1038" s="118">
        <v>150</v>
      </c>
      <c r="K1038" s="118">
        <v>10</v>
      </c>
      <c r="L1038" s="118">
        <v>100</v>
      </c>
      <c r="M1038" s="117">
        <v>38900</v>
      </c>
      <c r="N1038" s="117">
        <v>400350</v>
      </c>
      <c r="O1038" s="119">
        <v>-361450</v>
      </c>
      <c r="P1038" s="117">
        <v>1.1076220777424264</v>
      </c>
      <c r="Q1038" s="117">
        <v>38900</v>
      </c>
      <c r="R1038" s="119">
        <v>-43000</v>
      </c>
      <c r="S1038" s="118">
        <v>723</v>
      </c>
      <c r="T1038" s="118">
        <v>0.19917012448132779</v>
      </c>
      <c r="U1038" s="117">
        <v>53.80359612724758</v>
      </c>
      <c r="V1038" s="90"/>
      <c r="W1038" s="90"/>
      <c r="X1038" s="90"/>
      <c r="AA1038" s="90"/>
      <c r="AB1038" s="90"/>
      <c r="AC1038" s="90"/>
    </row>
    <row r="1039" spans="2:29" x14ac:dyDescent="0.2">
      <c r="B1039" s="118" t="s">
        <v>141</v>
      </c>
      <c r="C1039" s="118">
        <v>0.57999999999999996</v>
      </c>
      <c r="D1039" s="118">
        <v>25</v>
      </c>
      <c r="E1039" s="118">
        <v>2230</v>
      </c>
      <c r="F1039" s="118">
        <v>800</v>
      </c>
      <c r="G1039" s="118">
        <v>100</v>
      </c>
      <c r="H1039" s="118">
        <v>14</v>
      </c>
      <c r="I1039" s="118">
        <v>800</v>
      </c>
      <c r="J1039" s="118">
        <v>125</v>
      </c>
      <c r="K1039" s="118">
        <v>10</v>
      </c>
      <c r="L1039" s="118">
        <v>100</v>
      </c>
      <c r="M1039" s="117">
        <v>33375</v>
      </c>
      <c r="N1039" s="117">
        <v>418512.5</v>
      </c>
      <c r="O1039" s="119">
        <v>-385137.5</v>
      </c>
      <c r="P1039" s="117">
        <v>1.0866573626302294</v>
      </c>
      <c r="Q1039" s="117">
        <v>33375</v>
      </c>
      <c r="R1039" s="119">
        <v>-54300</v>
      </c>
      <c r="S1039" s="118">
        <v>790</v>
      </c>
      <c r="T1039" s="118">
        <v>0.19746835443037974</v>
      </c>
      <c r="U1039" s="117">
        <v>42.246835443037973</v>
      </c>
      <c r="V1039" s="90"/>
      <c r="W1039" s="90"/>
      <c r="X1039" s="90"/>
      <c r="AA1039" s="90"/>
      <c r="AB1039" s="90"/>
      <c r="AC1039" s="90"/>
    </row>
    <row r="1040" spans="2:29" x14ac:dyDescent="0.2">
      <c r="B1040" s="118" t="s">
        <v>141</v>
      </c>
      <c r="C1040" s="118">
        <v>0.9</v>
      </c>
      <c r="D1040" s="118">
        <v>25</v>
      </c>
      <c r="E1040" s="118">
        <v>2230</v>
      </c>
      <c r="F1040" s="118">
        <v>800</v>
      </c>
      <c r="G1040" s="118">
        <v>100</v>
      </c>
      <c r="H1040" s="118">
        <v>14</v>
      </c>
      <c r="I1040" s="118">
        <v>800</v>
      </c>
      <c r="J1040" s="118">
        <v>100</v>
      </c>
      <c r="K1040" s="118">
        <v>10</v>
      </c>
      <c r="L1040" s="118">
        <v>100</v>
      </c>
      <c r="M1040" s="117">
        <v>54550</v>
      </c>
      <c r="N1040" s="117">
        <v>454600</v>
      </c>
      <c r="O1040" s="119">
        <v>-400050</v>
      </c>
      <c r="P1040" s="117">
        <v>1.1363579552555931</v>
      </c>
      <c r="Q1040" s="117">
        <v>54550</v>
      </c>
      <c r="R1040" s="119">
        <v>-49475</v>
      </c>
      <c r="S1040" s="118">
        <v>857</v>
      </c>
      <c r="T1040" s="118">
        <v>0.21703617269544925</v>
      </c>
      <c r="U1040" s="117">
        <v>63.65227537922987</v>
      </c>
      <c r="V1040" s="90"/>
      <c r="W1040" s="90"/>
      <c r="X1040" s="90"/>
      <c r="AA1040" s="90"/>
      <c r="AB1040" s="90"/>
      <c r="AC1040" s="90"/>
    </row>
    <row r="1041" spans="2:29" x14ac:dyDescent="0.2">
      <c r="B1041" s="118" t="s">
        <v>141</v>
      </c>
      <c r="C1041" s="118">
        <v>1.1000000000000001</v>
      </c>
      <c r="D1041" s="118">
        <v>25</v>
      </c>
      <c r="E1041" s="118">
        <v>2230</v>
      </c>
      <c r="F1041" s="118">
        <v>800</v>
      </c>
      <c r="G1041" s="118">
        <v>100</v>
      </c>
      <c r="H1041" s="118">
        <v>14</v>
      </c>
      <c r="I1041" s="118">
        <v>750</v>
      </c>
      <c r="J1041" s="118">
        <v>75</v>
      </c>
      <c r="K1041" s="118">
        <v>10</v>
      </c>
      <c r="L1041" s="118">
        <v>100</v>
      </c>
      <c r="M1041" s="117">
        <v>67587.5</v>
      </c>
      <c r="N1041" s="117">
        <v>500362.5</v>
      </c>
      <c r="O1041" s="119">
        <v>-432775</v>
      </c>
      <c r="P1041" s="117">
        <v>1.1561723759459304</v>
      </c>
      <c r="Q1041" s="117">
        <v>67587.5</v>
      </c>
      <c r="R1041" s="119">
        <v>-36237.5</v>
      </c>
      <c r="S1041" s="118">
        <v>985</v>
      </c>
      <c r="T1041" s="118">
        <v>0.2233502538071066</v>
      </c>
      <c r="U1041" s="117">
        <v>68.616751269035532</v>
      </c>
      <c r="V1041" s="90"/>
      <c r="W1041" s="90"/>
      <c r="X1041" s="90"/>
      <c r="AA1041" s="90"/>
      <c r="AB1041" s="90"/>
      <c r="AC1041" s="90"/>
    </row>
    <row r="1042" spans="2:29" x14ac:dyDescent="0.2">
      <c r="B1042" s="118" t="s">
        <v>141</v>
      </c>
      <c r="C1042" s="118">
        <v>1.1399999999999999</v>
      </c>
      <c r="D1042" s="118">
        <v>25</v>
      </c>
      <c r="E1042" s="118">
        <v>2230</v>
      </c>
      <c r="F1042" s="118">
        <v>800</v>
      </c>
      <c r="G1042" s="118">
        <v>100</v>
      </c>
      <c r="H1042" s="118">
        <v>14</v>
      </c>
      <c r="I1042" s="118">
        <v>750</v>
      </c>
      <c r="J1042" s="118">
        <v>50</v>
      </c>
      <c r="K1042" s="118">
        <v>10</v>
      </c>
      <c r="L1042" s="118">
        <v>100</v>
      </c>
      <c r="M1042" s="117">
        <v>64650</v>
      </c>
      <c r="N1042" s="117">
        <v>523900</v>
      </c>
      <c r="O1042" s="119">
        <v>-459250</v>
      </c>
      <c r="P1042" s="117">
        <v>1.1407729994556342</v>
      </c>
      <c r="Q1042" s="117">
        <v>64650</v>
      </c>
      <c r="R1042" s="119">
        <v>-29487.5</v>
      </c>
      <c r="S1042" s="118">
        <v>1189</v>
      </c>
      <c r="T1042" s="118">
        <v>0.2430613961312027</v>
      </c>
      <c r="U1042" s="117">
        <v>54.373423044575276</v>
      </c>
      <c r="V1042" s="90"/>
      <c r="W1042" s="90"/>
      <c r="X1042" s="90"/>
      <c r="AA1042" s="90"/>
      <c r="AB1042" s="90"/>
      <c r="AC1042" s="90"/>
    </row>
    <row r="1043" spans="2:29" x14ac:dyDescent="0.2">
      <c r="B1043" s="118" t="s">
        <v>141</v>
      </c>
      <c r="C1043" s="118">
        <v>0.65</v>
      </c>
      <c r="D1043" s="118">
        <v>25</v>
      </c>
      <c r="E1043" s="118">
        <v>2230</v>
      </c>
      <c r="F1043" s="118">
        <v>800</v>
      </c>
      <c r="G1043" s="118">
        <v>100</v>
      </c>
      <c r="H1043" s="118">
        <v>14</v>
      </c>
      <c r="I1043" s="118">
        <v>750</v>
      </c>
      <c r="J1043" s="118">
        <v>25</v>
      </c>
      <c r="K1043" s="118">
        <v>10</v>
      </c>
      <c r="L1043" s="118">
        <v>100</v>
      </c>
      <c r="M1043" s="117">
        <v>33912.5</v>
      </c>
      <c r="N1043" s="117">
        <v>604262.5</v>
      </c>
      <c r="O1043" s="119">
        <v>-570350</v>
      </c>
      <c r="P1043" s="117">
        <v>1.0594591040589112</v>
      </c>
      <c r="Q1043" s="117">
        <v>33912.5</v>
      </c>
      <c r="R1043" s="119">
        <v>-37512.5</v>
      </c>
      <c r="S1043" s="118">
        <v>1677</v>
      </c>
      <c r="T1043" s="118">
        <v>0.26714370900417411</v>
      </c>
      <c r="U1043" s="117">
        <v>20.222122838401908</v>
      </c>
      <c r="V1043" s="90"/>
      <c r="W1043" s="90"/>
      <c r="X1043" s="90"/>
      <c r="AA1043" s="90"/>
      <c r="AB1043" s="90"/>
      <c r="AC1043" s="90"/>
    </row>
    <row r="1044" spans="2:29" x14ac:dyDescent="0.2">
      <c r="B1044" s="118" t="s">
        <v>141</v>
      </c>
      <c r="C1044" s="118">
        <v>0.92</v>
      </c>
      <c r="D1044" s="118">
        <v>25</v>
      </c>
      <c r="E1044" s="118">
        <v>2230</v>
      </c>
      <c r="F1044" s="118">
        <v>800</v>
      </c>
      <c r="G1044" s="118">
        <v>100</v>
      </c>
      <c r="H1044" s="118">
        <v>14</v>
      </c>
      <c r="I1044" s="118">
        <v>750</v>
      </c>
      <c r="J1044" s="118">
        <v>200</v>
      </c>
      <c r="K1044" s="118">
        <v>10</v>
      </c>
      <c r="L1044" s="118">
        <v>100</v>
      </c>
      <c r="M1044" s="117">
        <v>55175</v>
      </c>
      <c r="N1044" s="117">
        <v>385637.5</v>
      </c>
      <c r="O1044" s="119">
        <v>-330462.5</v>
      </c>
      <c r="P1044" s="117">
        <v>1.1669629685667815</v>
      </c>
      <c r="Q1044" s="117">
        <v>55175</v>
      </c>
      <c r="R1044" s="119">
        <v>-34300</v>
      </c>
      <c r="S1044" s="118">
        <v>626</v>
      </c>
      <c r="T1044" s="118">
        <v>0.18370607028753994</v>
      </c>
      <c r="U1044" s="117">
        <v>88.138977635782751</v>
      </c>
      <c r="V1044" s="90"/>
      <c r="W1044" s="90"/>
      <c r="X1044" s="90"/>
      <c r="AA1044" s="90"/>
      <c r="AB1044" s="90"/>
      <c r="AC1044" s="90"/>
    </row>
    <row r="1045" spans="2:29" x14ac:dyDescent="0.2">
      <c r="B1045" s="118" t="s">
        <v>141</v>
      </c>
      <c r="C1045" s="118">
        <v>0.8</v>
      </c>
      <c r="D1045" s="118">
        <v>25</v>
      </c>
      <c r="E1045" s="118">
        <v>2230</v>
      </c>
      <c r="F1045" s="118">
        <v>800</v>
      </c>
      <c r="G1045" s="118">
        <v>100</v>
      </c>
      <c r="H1045" s="118">
        <v>14</v>
      </c>
      <c r="I1045" s="118">
        <v>750</v>
      </c>
      <c r="J1045" s="118">
        <v>175</v>
      </c>
      <c r="K1045" s="118">
        <v>10</v>
      </c>
      <c r="L1045" s="118">
        <v>100</v>
      </c>
      <c r="M1045" s="117">
        <v>46775</v>
      </c>
      <c r="N1045" s="117">
        <v>392050</v>
      </c>
      <c r="O1045" s="119">
        <v>-345275</v>
      </c>
      <c r="P1045" s="117">
        <v>1.1354717254362465</v>
      </c>
      <c r="Q1045" s="117">
        <v>46775</v>
      </c>
      <c r="R1045" s="119">
        <v>-37462.5</v>
      </c>
      <c r="S1045" s="118">
        <v>675</v>
      </c>
      <c r="T1045" s="118">
        <v>0.18666666666666668</v>
      </c>
      <c r="U1045" s="117">
        <v>69.296296296296291</v>
      </c>
      <c r="V1045" s="90"/>
      <c r="W1045" s="90"/>
      <c r="X1045" s="90"/>
      <c r="AA1045" s="90"/>
      <c r="AB1045" s="90"/>
      <c r="AC1045" s="90"/>
    </row>
    <row r="1046" spans="2:29" x14ac:dyDescent="0.2">
      <c r="B1046" s="118" t="s">
        <v>141</v>
      </c>
      <c r="C1046" s="118">
        <v>0.81</v>
      </c>
      <c r="D1046" s="118">
        <v>25</v>
      </c>
      <c r="E1046" s="118">
        <v>2230</v>
      </c>
      <c r="F1046" s="118">
        <v>800</v>
      </c>
      <c r="G1046" s="118">
        <v>100</v>
      </c>
      <c r="H1046" s="118">
        <v>14</v>
      </c>
      <c r="I1046" s="118">
        <v>750</v>
      </c>
      <c r="J1046" s="118">
        <v>150</v>
      </c>
      <c r="K1046" s="118">
        <v>10</v>
      </c>
      <c r="L1046" s="118">
        <v>100</v>
      </c>
      <c r="M1046" s="117">
        <v>46900</v>
      </c>
      <c r="N1046" s="117">
        <v>402150</v>
      </c>
      <c r="O1046" s="119">
        <v>-355250</v>
      </c>
      <c r="P1046" s="117">
        <v>1.1320197044334976</v>
      </c>
      <c r="Q1046" s="117">
        <v>46900</v>
      </c>
      <c r="R1046" s="119">
        <v>-41800</v>
      </c>
      <c r="S1046" s="118">
        <v>716</v>
      </c>
      <c r="T1046" s="118">
        <v>0.20670391061452514</v>
      </c>
      <c r="U1046" s="117">
        <v>65.502793296089379</v>
      </c>
      <c r="V1046" s="90"/>
      <c r="W1046" s="90"/>
      <c r="X1046" s="90"/>
      <c r="AA1046" s="90"/>
      <c r="AB1046" s="90"/>
      <c r="AC1046" s="90"/>
    </row>
    <row r="1047" spans="2:29" x14ac:dyDescent="0.2">
      <c r="B1047" s="118" t="s">
        <v>141</v>
      </c>
      <c r="C1047" s="118">
        <v>0.69</v>
      </c>
      <c r="D1047" s="118">
        <v>25</v>
      </c>
      <c r="E1047" s="118">
        <v>2230</v>
      </c>
      <c r="F1047" s="118">
        <v>800</v>
      </c>
      <c r="G1047" s="118">
        <v>100</v>
      </c>
      <c r="H1047" s="118">
        <v>14</v>
      </c>
      <c r="I1047" s="118">
        <v>750</v>
      </c>
      <c r="J1047" s="118">
        <v>125</v>
      </c>
      <c r="K1047" s="118">
        <v>10</v>
      </c>
      <c r="L1047" s="118">
        <v>100</v>
      </c>
      <c r="M1047" s="117">
        <v>39637.5</v>
      </c>
      <c r="N1047" s="117">
        <v>420875</v>
      </c>
      <c r="O1047" s="119">
        <v>-381237.5</v>
      </c>
      <c r="P1047" s="117">
        <v>1.1039706219876062</v>
      </c>
      <c r="Q1047" s="117">
        <v>39637.5</v>
      </c>
      <c r="R1047" s="119">
        <v>-53100</v>
      </c>
      <c r="S1047" s="118">
        <v>785</v>
      </c>
      <c r="T1047" s="118">
        <v>0.20254777070063695</v>
      </c>
      <c r="U1047" s="117">
        <v>50.49363057324841</v>
      </c>
      <c r="V1047" s="90"/>
      <c r="W1047" s="90"/>
      <c r="X1047" s="90"/>
      <c r="AA1047" s="90"/>
      <c r="AB1047" s="90"/>
      <c r="AC1047" s="90"/>
    </row>
    <row r="1048" spans="2:29" x14ac:dyDescent="0.2">
      <c r="B1048" s="118" t="s">
        <v>141</v>
      </c>
      <c r="C1048" s="118">
        <v>1.01</v>
      </c>
      <c r="D1048" s="118">
        <v>25</v>
      </c>
      <c r="E1048" s="118">
        <v>2230</v>
      </c>
      <c r="F1048" s="118">
        <v>800</v>
      </c>
      <c r="G1048" s="118">
        <v>100</v>
      </c>
      <c r="H1048" s="118">
        <v>14</v>
      </c>
      <c r="I1048" s="118">
        <v>750</v>
      </c>
      <c r="J1048" s="118">
        <v>100</v>
      </c>
      <c r="K1048" s="118">
        <v>10</v>
      </c>
      <c r="L1048" s="118">
        <v>100</v>
      </c>
      <c r="M1048" s="117">
        <v>60750</v>
      </c>
      <c r="N1048" s="117">
        <v>456850</v>
      </c>
      <c r="O1048" s="119">
        <v>-396100</v>
      </c>
      <c r="P1048" s="117">
        <v>1.1533703610199444</v>
      </c>
      <c r="Q1048" s="117">
        <v>60750</v>
      </c>
      <c r="R1048" s="119">
        <v>-48275</v>
      </c>
      <c r="S1048" s="118">
        <v>851</v>
      </c>
      <c r="T1048" s="118">
        <v>0.22209165687426558</v>
      </c>
      <c r="U1048" s="117">
        <v>71.386603995299652</v>
      </c>
      <c r="V1048" s="90"/>
      <c r="W1048" s="90"/>
      <c r="X1048" s="90"/>
      <c r="AA1048" s="90"/>
      <c r="AB1048" s="90"/>
      <c r="AC1048" s="90"/>
    </row>
    <row r="1049" spans="2:29" x14ac:dyDescent="0.2">
      <c r="B1049" s="118" t="s">
        <v>141</v>
      </c>
      <c r="C1049" s="118">
        <v>1.08</v>
      </c>
      <c r="D1049" s="118">
        <v>25</v>
      </c>
      <c r="E1049" s="118">
        <v>2230</v>
      </c>
      <c r="F1049" s="118">
        <v>800</v>
      </c>
      <c r="G1049" s="118">
        <v>100</v>
      </c>
      <c r="H1049" s="118">
        <v>14</v>
      </c>
      <c r="I1049" s="118">
        <v>700</v>
      </c>
      <c r="J1049" s="118">
        <v>75</v>
      </c>
      <c r="K1049" s="118">
        <v>10</v>
      </c>
      <c r="L1049" s="118">
        <v>100</v>
      </c>
      <c r="M1049" s="117">
        <v>66900</v>
      </c>
      <c r="N1049" s="117">
        <v>502150</v>
      </c>
      <c r="O1049" s="119">
        <v>-435250</v>
      </c>
      <c r="P1049" s="117">
        <v>1.1537047673750718</v>
      </c>
      <c r="Q1049" s="117">
        <v>66900</v>
      </c>
      <c r="R1049" s="119">
        <v>-36525</v>
      </c>
      <c r="S1049" s="118">
        <v>993</v>
      </c>
      <c r="T1049" s="118">
        <v>0.22557905337361531</v>
      </c>
      <c r="U1049" s="117">
        <v>67.371601208459211</v>
      </c>
      <c r="V1049" s="90"/>
      <c r="W1049" s="90"/>
      <c r="X1049" s="90"/>
      <c r="AA1049" s="90"/>
      <c r="AB1049" s="90"/>
      <c r="AC1049" s="90"/>
    </row>
    <row r="1050" spans="2:29" x14ac:dyDescent="0.2">
      <c r="B1050" s="118" t="s">
        <v>141</v>
      </c>
      <c r="C1050" s="118">
        <v>1.1499999999999999</v>
      </c>
      <c r="D1050" s="118">
        <v>25</v>
      </c>
      <c r="E1050" s="118">
        <v>2230</v>
      </c>
      <c r="F1050" s="118">
        <v>800</v>
      </c>
      <c r="G1050" s="118">
        <v>100</v>
      </c>
      <c r="H1050" s="118">
        <v>14</v>
      </c>
      <c r="I1050" s="118">
        <v>700</v>
      </c>
      <c r="J1050" s="118">
        <v>50</v>
      </c>
      <c r="K1050" s="118">
        <v>10</v>
      </c>
      <c r="L1050" s="118">
        <v>100</v>
      </c>
      <c r="M1050" s="117">
        <v>65350</v>
      </c>
      <c r="N1050" s="117">
        <v>526075</v>
      </c>
      <c r="O1050" s="119">
        <v>-460725</v>
      </c>
      <c r="P1050" s="117">
        <v>1.1418416625969938</v>
      </c>
      <c r="Q1050" s="117">
        <v>65350</v>
      </c>
      <c r="R1050" s="119">
        <v>-31537.5</v>
      </c>
      <c r="S1050" s="118">
        <v>1197</v>
      </c>
      <c r="T1050" s="118">
        <v>0.24477861319966582</v>
      </c>
      <c r="U1050" s="117">
        <v>54.594820384294067</v>
      </c>
      <c r="V1050" s="90"/>
      <c r="W1050" s="90"/>
      <c r="X1050" s="90"/>
      <c r="AA1050" s="90"/>
      <c r="AB1050" s="90"/>
      <c r="AC1050" s="90"/>
    </row>
    <row r="1051" spans="2:29" x14ac:dyDescent="0.2">
      <c r="B1051" s="118" t="s">
        <v>141</v>
      </c>
      <c r="C1051" s="118">
        <v>0.64</v>
      </c>
      <c r="D1051" s="118">
        <v>25</v>
      </c>
      <c r="E1051" s="118">
        <v>2230</v>
      </c>
      <c r="F1051" s="118">
        <v>800</v>
      </c>
      <c r="G1051" s="118">
        <v>100</v>
      </c>
      <c r="H1051" s="118">
        <v>14</v>
      </c>
      <c r="I1051" s="118">
        <v>700</v>
      </c>
      <c r="J1051" s="118">
        <v>25</v>
      </c>
      <c r="K1051" s="118">
        <v>10</v>
      </c>
      <c r="L1051" s="118">
        <v>100</v>
      </c>
      <c r="M1051" s="117">
        <v>33387.5</v>
      </c>
      <c r="N1051" s="117">
        <v>607187.5</v>
      </c>
      <c r="O1051" s="119">
        <v>-573800</v>
      </c>
      <c r="P1051" s="117">
        <v>1.0581866504008366</v>
      </c>
      <c r="Q1051" s="117">
        <v>33387.5</v>
      </c>
      <c r="R1051" s="119">
        <v>-42400</v>
      </c>
      <c r="S1051" s="118">
        <v>1690</v>
      </c>
      <c r="T1051" s="118">
        <v>0.2668639053254438</v>
      </c>
      <c r="U1051" s="117">
        <v>19.755917159763314</v>
      </c>
      <c r="V1051" s="90"/>
      <c r="W1051" s="90"/>
      <c r="X1051" s="90"/>
      <c r="AA1051" s="90"/>
      <c r="AB1051" s="90"/>
      <c r="AC1051" s="90"/>
    </row>
    <row r="1052" spans="2:29" x14ac:dyDescent="0.2">
      <c r="B1052" s="118" t="s">
        <v>141</v>
      </c>
      <c r="C1052" s="118">
        <v>0.92</v>
      </c>
      <c r="D1052" s="118">
        <v>25</v>
      </c>
      <c r="E1052" s="118">
        <v>2230</v>
      </c>
      <c r="F1052" s="118">
        <v>800</v>
      </c>
      <c r="G1052" s="118">
        <v>100</v>
      </c>
      <c r="H1052" s="118">
        <v>14</v>
      </c>
      <c r="I1052" s="118">
        <v>700</v>
      </c>
      <c r="J1052" s="118">
        <v>200</v>
      </c>
      <c r="K1052" s="118">
        <v>10</v>
      </c>
      <c r="L1052" s="118">
        <v>100</v>
      </c>
      <c r="M1052" s="117">
        <v>55650</v>
      </c>
      <c r="N1052" s="117">
        <v>390437.5</v>
      </c>
      <c r="O1052" s="119">
        <v>-334787.5</v>
      </c>
      <c r="P1052" s="117">
        <v>1.1662248441175374</v>
      </c>
      <c r="Q1052" s="117">
        <v>55650</v>
      </c>
      <c r="R1052" s="119">
        <v>-38200</v>
      </c>
      <c r="S1052" s="118">
        <v>633</v>
      </c>
      <c r="T1052" s="118">
        <v>0.18167456556082148</v>
      </c>
      <c r="U1052" s="117">
        <v>87.914691943127963</v>
      </c>
      <c r="V1052" s="90"/>
      <c r="W1052" s="90"/>
      <c r="X1052" s="90"/>
      <c r="AA1052" s="90"/>
      <c r="AB1052" s="90"/>
      <c r="AC1052" s="90"/>
    </row>
    <row r="1053" spans="2:29" x14ac:dyDescent="0.2">
      <c r="B1053" s="118" t="s">
        <v>141</v>
      </c>
      <c r="C1053" s="118">
        <v>0.79</v>
      </c>
      <c r="D1053" s="118">
        <v>25</v>
      </c>
      <c r="E1053" s="118">
        <v>2230</v>
      </c>
      <c r="F1053" s="118">
        <v>800</v>
      </c>
      <c r="G1053" s="118">
        <v>100</v>
      </c>
      <c r="H1053" s="118">
        <v>14</v>
      </c>
      <c r="I1053" s="118">
        <v>700</v>
      </c>
      <c r="J1053" s="118">
        <v>175</v>
      </c>
      <c r="K1053" s="118">
        <v>10</v>
      </c>
      <c r="L1053" s="118">
        <v>100</v>
      </c>
      <c r="M1053" s="117">
        <v>46787.5</v>
      </c>
      <c r="N1053" s="117">
        <v>395337.5</v>
      </c>
      <c r="O1053" s="119">
        <v>-348550</v>
      </c>
      <c r="P1053" s="117">
        <v>1.1342346865585999</v>
      </c>
      <c r="Q1053" s="117">
        <v>46787.5</v>
      </c>
      <c r="R1053" s="119">
        <v>-35587.5</v>
      </c>
      <c r="S1053" s="118">
        <v>682</v>
      </c>
      <c r="T1053" s="118">
        <v>0.18621700879765396</v>
      </c>
      <c r="U1053" s="117">
        <v>68.603372434017601</v>
      </c>
      <c r="V1053" s="90"/>
      <c r="W1053" s="90"/>
      <c r="X1053" s="90"/>
      <c r="AA1053" s="90"/>
      <c r="AB1053" s="90"/>
      <c r="AC1053" s="90"/>
    </row>
    <row r="1054" spans="2:29" x14ac:dyDescent="0.2">
      <c r="B1054" s="118" t="s">
        <v>141</v>
      </c>
      <c r="C1054" s="118">
        <v>0.82</v>
      </c>
      <c r="D1054" s="118">
        <v>25</v>
      </c>
      <c r="E1054" s="118">
        <v>2230</v>
      </c>
      <c r="F1054" s="118">
        <v>800</v>
      </c>
      <c r="G1054" s="118">
        <v>100</v>
      </c>
      <c r="H1054" s="118">
        <v>14</v>
      </c>
      <c r="I1054" s="118">
        <v>700</v>
      </c>
      <c r="J1054" s="118">
        <v>150</v>
      </c>
      <c r="K1054" s="118">
        <v>10</v>
      </c>
      <c r="L1054" s="118">
        <v>100</v>
      </c>
      <c r="M1054" s="117">
        <v>47362.5</v>
      </c>
      <c r="N1054" s="117">
        <v>405437.5</v>
      </c>
      <c r="O1054" s="119">
        <v>-358075</v>
      </c>
      <c r="P1054" s="117">
        <v>1.1322697758849403</v>
      </c>
      <c r="Q1054" s="117">
        <v>47362.5</v>
      </c>
      <c r="R1054" s="119">
        <v>-38987.5</v>
      </c>
      <c r="S1054" s="118">
        <v>723</v>
      </c>
      <c r="T1054" s="118">
        <v>0.2074688796680498</v>
      </c>
      <c r="U1054" s="117">
        <v>65.508298755186729</v>
      </c>
      <c r="V1054" s="90"/>
      <c r="W1054" s="90"/>
      <c r="X1054" s="90"/>
      <c r="AA1054" s="90"/>
      <c r="AB1054" s="90"/>
      <c r="AC1054" s="90"/>
    </row>
    <row r="1055" spans="2:29" x14ac:dyDescent="0.2">
      <c r="B1055" s="118" t="s">
        <v>141</v>
      </c>
      <c r="C1055" s="118">
        <v>0.71</v>
      </c>
      <c r="D1055" s="118">
        <v>25</v>
      </c>
      <c r="E1055" s="118">
        <v>2230</v>
      </c>
      <c r="F1055" s="118">
        <v>800</v>
      </c>
      <c r="G1055" s="118">
        <v>100</v>
      </c>
      <c r="H1055" s="118">
        <v>14</v>
      </c>
      <c r="I1055" s="118">
        <v>700</v>
      </c>
      <c r="J1055" s="118">
        <v>125</v>
      </c>
      <c r="K1055" s="118">
        <v>10</v>
      </c>
      <c r="L1055" s="118">
        <v>100</v>
      </c>
      <c r="M1055" s="117">
        <v>41062.5</v>
      </c>
      <c r="N1055" s="117">
        <v>423425</v>
      </c>
      <c r="O1055" s="119">
        <v>-382362.5</v>
      </c>
      <c r="P1055" s="117">
        <v>1.1073915459805812</v>
      </c>
      <c r="Q1055" s="117">
        <v>41062.5</v>
      </c>
      <c r="R1055" s="119">
        <v>-49750</v>
      </c>
      <c r="S1055" s="118">
        <v>792</v>
      </c>
      <c r="T1055" s="118">
        <v>0.20454545454545456</v>
      </c>
      <c r="U1055" s="117">
        <v>51.846590909090907</v>
      </c>
      <c r="V1055" s="90"/>
      <c r="W1055" s="90"/>
      <c r="X1055" s="90"/>
      <c r="AA1055" s="90"/>
      <c r="AB1055" s="90"/>
      <c r="AC1055" s="90"/>
    </row>
    <row r="1056" spans="2:29" x14ac:dyDescent="0.2">
      <c r="B1056" s="118" t="s">
        <v>141</v>
      </c>
      <c r="C1056" s="118">
        <v>0.99</v>
      </c>
      <c r="D1056" s="118">
        <v>25</v>
      </c>
      <c r="E1056" s="118">
        <v>2230</v>
      </c>
      <c r="F1056" s="118">
        <v>800</v>
      </c>
      <c r="G1056" s="118">
        <v>100</v>
      </c>
      <c r="H1056" s="118">
        <v>14</v>
      </c>
      <c r="I1056" s="118">
        <v>700</v>
      </c>
      <c r="J1056" s="118">
        <v>100</v>
      </c>
      <c r="K1056" s="118">
        <v>10</v>
      </c>
      <c r="L1056" s="118">
        <v>100</v>
      </c>
      <c r="M1056" s="117">
        <v>59712.5</v>
      </c>
      <c r="N1056" s="117">
        <v>457787.5</v>
      </c>
      <c r="O1056" s="119">
        <v>-398075</v>
      </c>
      <c r="P1056" s="117">
        <v>1.1500031401117881</v>
      </c>
      <c r="Q1056" s="117">
        <v>59712.5</v>
      </c>
      <c r="R1056" s="119">
        <v>-45987.5</v>
      </c>
      <c r="S1056" s="118">
        <v>858</v>
      </c>
      <c r="T1056" s="118">
        <v>0.22377622377622378</v>
      </c>
      <c r="U1056" s="117">
        <v>69.594988344988352</v>
      </c>
      <c r="V1056" s="90"/>
      <c r="W1056" s="90"/>
      <c r="X1056" s="90"/>
      <c r="AA1056" s="90"/>
      <c r="AB1056" s="90"/>
      <c r="AC1056" s="90"/>
    </row>
    <row r="1057" spans="2:29" x14ac:dyDescent="0.2">
      <c r="B1057" s="118" t="s">
        <v>141</v>
      </c>
      <c r="C1057" s="118">
        <v>1.1499999999999999</v>
      </c>
      <c r="D1057" s="118">
        <v>25</v>
      </c>
      <c r="E1057" s="118">
        <v>2230</v>
      </c>
      <c r="F1057" s="118">
        <v>800</v>
      </c>
      <c r="G1057" s="118">
        <v>100</v>
      </c>
      <c r="H1057" s="118">
        <v>14</v>
      </c>
      <c r="I1057" s="118">
        <v>650</v>
      </c>
      <c r="J1057" s="118">
        <v>75</v>
      </c>
      <c r="K1057" s="118">
        <v>10</v>
      </c>
      <c r="L1057" s="118">
        <v>100</v>
      </c>
      <c r="M1057" s="117">
        <v>70550</v>
      </c>
      <c r="N1057" s="117">
        <v>503862.5</v>
      </c>
      <c r="O1057" s="119">
        <v>-433312.5</v>
      </c>
      <c r="P1057" s="117">
        <v>1.1628155199769219</v>
      </c>
      <c r="Q1057" s="117">
        <v>70550</v>
      </c>
      <c r="R1057" s="119">
        <v>-34825</v>
      </c>
      <c r="S1057" s="118">
        <v>996</v>
      </c>
      <c r="T1057" s="118">
        <v>0.2289156626506024</v>
      </c>
      <c r="U1057" s="117">
        <v>70.833333333333329</v>
      </c>
      <c r="V1057" s="90"/>
      <c r="W1057" s="90"/>
      <c r="X1057" s="90"/>
      <c r="AA1057" s="90"/>
      <c r="AB1057" s="90"/>
      <c r="AC1057" s="90"/>
    </row>
    <row r="1058" spans="2:29" x14ac:dyDescent="0.2">
      <c r="B1058" s="118" t="s">
        <v>141</v>
      </c>
      <c r="C1058" s="118">
        <v>1.1299999999999999</v>
      </c>
      <c r="D1058" s="118">
        <v>25</v>
      </c>
      <c r="E1058" s="118">
        <v>2230</v>
      </c>
      <c r="F1058" s="118">
        <v>800</v>
      </c>
      <c r="G1058" s="118">
        <v>100</v>
      </c>
      <c r="H1058" s="118">
        <v>14</v>
      </c>
      <c r="I1058" s="118">
        <v>650</v>
      </c>
      <c r="J1058" s="118">
        <v>50</v>
      </c>
      <c r="K1058" s="118">
        <v>10</v>
      </c>
      <c r="L1058" s="118">
        <v>100</v>
      </c>
      <c r="M1058" s="117">
        <v>63987.5</v>
      </c>
      <c r="N1058" s="117">
        <v>526562.5</v>
      </c>
      <c r="O1058" s="119">
        <v>-462575</v>
      </c>
      <c r="P1058" s="117">
        <v>1.1383289196346538</v>
      </c>
      <c r="Q1058" s="117">
        <v>63987.5</v>
      </c>
      <c r="R1058" s="119">
        <v>-29150</v>
      </c>
      <c r="S1058" s="118">
        <v>1205</v>
      </c>
      <c r="T1058" s="118">
        <v>0.24481327800829875</v>
      </c>
      <c r="U1058" s="117">
        <v>53.101659751037346</v>
      </c>
      <c r="V1058" s="90"/>
      <c r="W1058" s="90"/>
      <c r="X1058" s="90"/>
      <c r="AA1058" s="90"/>
      <c r="AB1058" s="90"/>
      <c r="AC1058" s="90"/>
    </row>
    <row r="1059" spans="2:29" x14ac:dyDescent="0.2">
      <c r="B1059" s="118" t="s">
        <v>141</v>
      </c>
      <c r="C1059" s="118">
        <v>0.65</v>
      </c>
      <c r="D1059" s="118">
        <v>25</v>
      </c>
      <c r="E1059" s="118">
        <v>2230</v>
      </c>
      <c r="F1059" s="118">
        <v>800</v>
      </c>
      <c r="G1059" s="118">
        <v>100</v>
      </c>
      <c r="H1059" s="118">
        <v>14</v>
      </c>
      <c r="I1059" s="118">
        <v>650</v>
      </c>
      <c r="J1059" s="118">
        <v>25</v>
      </c>
      <c r="K1059" s="118">
        <v>10</v>
      </c>
      <c r="L1059" s="118">
        <v>100</v>
      </c>
      <c r="M1059" s="117">
        <v>33812.5</v>
      </c>
      <c r="N1059" s="117">
        <v>609575</v>
      </c>
      <c r="O1059" s="119">
        <v>-575762.5</v>
      </c>
      <c r="P1059" s="117">
        <v>1.0587264714183366</v>
      </c>
      <c r="Q1059" s="117">
        <v>33812.5</v>
      </c>
      <c r="R1059" s="119">
        <v>-36487.5</v>
      </c>
      <c r="S1059" s="118">
        <v>1702</v>
      </c>
      <c r="T1059" s="118">
        <v>0.2690951821386604</v>
      </c>
      <c r="U1059" s="117">
        <v>19.866333725029378</v>
      </c>
      <c r="V1059" s="90"/>
      <c r="W1059" s="90"/>
      <c r="X1059" s="90"/>
      <c r="AA1059" s="90"/>
      <c r="AB1059" s="90"/>
      <c r="AC1059" s="90"/>
    </row>
    <row r="1060" spans="2:29" x14ac:dyDescent="0.2">
      <c r="B1060" s="118" t="s">
        <v>141</v>
      </c>
      <c r="C1060" s="118">
        <v>0.95</v>
      </c>
      <c r="D1060" s="118">
        <v>25</v>
      </c>
      <c r="E1060" s="118">
        <v>2230</v>
      </c>
      <c r="F1060" s="118">
        <v>800</v>
      </c>
      <c r="G1060" s="118">
        <v>100</v>
      </c>
      <c r="H1060" s="118">
        <v>14</v>
      </c>
      <c r="I1060" s="118">
        <v>650</v>
      </c>
      <c r="J1060" s="118">
        <v>200</v>
      </c>
      <c r="K1060" s="118">
        <v>10</v>
      </c>
      <c r="L1060" s="118">
        <v>100</v>
      </c>
      <c r="M1060" s="117">
        <v>57362.5</v>
      </c>
      <c r="N1060" s="117">
        <v>393912.5</v>
      </c>
      <c r="O1060" s="119">
        <v>-336550</v>
      </c>
      <c r="P1060" s="117">
        <v>1.1704427276779081</v>
      </c>
      <c r="Q1060" s="117">
        <v>57362.5</v>
      </c>
      <c r="R1060" s="119">
        <v>-39387.5</v>
      </c>
      <c r="S1060" s="118">
        <v>641</v>
      </c>
      <c r="T1060" s="118">
        <v>0.18408736349453977</v>
      </c>
      <c r="U1060" s="117">
        <v>89.489079563182528</v>
      </c>
      <c r="V1060" s="90"/>
      <c r="W1060" s="90"/>
      <c r="X1060" s="90"/>
      <c r="AA1060" s="90"/>
      <c r="AB1060" s="90"/>
      <c r="AC1060" s="90"/>
    </row>
    <row r="1061" spans="2:29" x14ac:dyDescent="0.2">
      <c r="B1061" s="118" t="s">
        <v>141</v>
      </c>
      <c r="C1061" s="118">
        <v>0.82</v>
      </c>
      <c r="D1061" s="118">
        <v>25</v>
      </c>
      <c r="E1061" s="118">
        <v>2230</v>
      </c>
      <c r="F1061" s="118">
        <v>800</v>
      </c>
      <c r="G1061" s="118">
        <v>100</v>
      </c>
      <c r="H1061" s="118">
        <v>14</v>
      </c>
      <c r="I1061" s="118">
        <v>650</v>
      </c>
      <c r="J1061" s="118">
        <v>175</v>
      </c>
      <c r="K1061" s="118">
        <v>10</v>
      </c>
      <c r="L1061" s="118">
        <v>100</v>
      </c>
      <c r="M1061" s="117">
        <v>48412.5</v>
      </c>
      <c r="N1061" s="117">
        <v>398887.5</v>
      </c>
      <c r="O1061" s="119">
        <v>-350475</v>
      </c>
      <c r="P1061" s="117">
        <v>1.1381339610528569</v>
      </c>
      <c r="Q1061" s="117">
        <v>48412.5</v>
      </c>
      <c r="R1061" s="119">
        <v>-36850</v>
      </c>
      <c r="S1061" s="118">
        <v>690</v>
      </c>
      <c r="T1061" s="118">
        <v>0.18985507246376812</v>
      </c>
      <c r="U1061" s="117">
        <v>70.163043478260875</v>
      </c>
      <c r="V1061" s="90"/>
      <c r="W1061" s="90"/>
      <c r="X1061" s="90"/>
      <c r="AA1061" s="90"/>
      <c r="AB1061" s="90"/>
      <c r="AC1061" s="90"/>
    </row>
    <row r="1062" spans="2:29" x14ac:dyDescent="0.2">
      <c r="B1062" s="118" t="s">
        <v>141</v>
      </c>
      <c r="C1062" s="118">
        <v>0.83</v>
      </c>
      <c r="D1062" s="118">
        <v>25</v>
      </c>
      <c r="E1062" s="118">
        <v>2230</v>
      </c>
      <c r="F1062" s="118">
        <v>800</v>
      </c>
      <c r="G1062" s="118">
        <v>100</v>
      </c>
      <c r="H1062" s="118">
        <v>14</v>
      </c>
      <c r="I1062" s="118">
        <v>650</v>
      </c>
      <c r="J1062" s="118">
        <v>150</v>
      </c>
      <c r="K1062" s="118">
        <v>10</v>
      </c>
      <c r="L1062" s="118">
        <v>100</v>
      </c>
      <c r="M1062" s="117">
        <v>48375</v>
      </c>
      <c r="N1062" s="117">
        <v>410850</v>
      </c>
      <c r="O1062" s="119">
        <v>-362475</v>
      </c>
      <c r="P1062" s="117">
        <v>1.1334574798261949</v>
      </c>
      <c r="Q1062" s="117">
        <v>48375</v>
      </c>
      <c r="R1062" s="119">
        <v>-42000</v>
      </c>
      <c r="S1062" s="118">
        <v>731</v>
      </c>
      <c r="T1062" s="118">
        <v>0.20930232558139536</v>
      </c>
      <c r="U1062" s="117">
        <v>66.17647058823529</v>
      </c>
      <c r="V1062" s="90"/>
      <c r="W1062" s="90"/>
      <c r="X1062" s="90"/>
      <c r="AA1062" s="90"/>
      <c r="AB1062" s="90"/>
      <c r="AC1062" s="90"/>
    </row>
    <row r="1063" spans="2:29" x14ac:dyDescent="0.2">
      <c r="B1063" s="118" t="s">
        <v>141</v>
      </c>
      <c r="C1063" s="118">
        <v>0.78</v>
      </c>
      <c r="D1063" s="118">
        <v>25</v>
      </c>
      <c r="E1063" s="118">
        <v>2230</v>
      </c>
      <c r="F1063" s="118">
        <v>800</v>
      </c>
      <c r="G1063" s="118">
        <v>100</v>
      </c>
      <c r="H1063" s="118">
        <v>14</v>
      </c>
      <c r="I1063" s="118">
        <v>650</v>
      </c>
      <c r="J1063" s="118">
        <v>125</v>
      </c>
      <c r="K1063" s="118">
        <v>10</v>
      </c>
      <c r="L1063" s="118">
        <v>100</v>
      </c>
      <c r="M1063" s="117">
        <v>45262.5</v>
      </c>
      <c r="N1063" s="117">
        <v>425450</v>
      </c>
      <c r="O1063" s="119">
        <v>-380187.5</v>
      </c>
      <c r="P1063" s="117">
        <v>1.1190530987999343</v>
      </c>
      <c r="Q1063" s="117">
        <v>45262.5</v>
      </c>
      <c r="R1063" s="119">
        <v>-50812.5</v>
      </c>
      <c r="S1063" s="118">
        <v>799</v>
      </c>
      <c r="T1063" s="118">
        <v>0.20775969962453067</v>
      </c>
      <c r="U1063" s="117">
        <v>56.648936170212764</v>
      </c>
      <c r="V1063" s="90"/>
      <c r="W1063" s="90"/>
      <c r="X1063" s="90"/>
      <c r="AA1063" s="90"/>
      <c r="AB1063" s="90"/>
      <c r="AC1063" s="90"/>
    </row>
    <row r="1064" spans="2:29" x14ac:dyDescent="0.2">
      <c r="B1064" s="118" t="s">
        <v>141</v>
      </c>
      <c r="C1064" s="118">
        <v>1.04</v>
      </c>
      <c r="D1064" s="118">
        <v>25</v>
      </c>
      <c r="E1064" s="118">
        <v>2230</v>
      </c>
      <c r="F1064" s="118">
        <v>800</v>
      </c>
      <c r="G1064" s="118">
        <v>100</v>
      </c>
      <c r="H1064" s="118">
        <v>14</v>
      </c>
      <c r="I1064" s="118">
        <v>650</v>
      </c>
      <c r="J1064" s="118">
        <v>100</v>
      </c>
      <c r="K1064" s="118">
        <v>10</v>
      </c>
      <c r="L1064" s="118">
        <v>100</v>
      </c>
      <c r="M1064" s="117">
        <v>62812.5</v>
      </c>
      <c r="N1064" s="117">
        <v>460412.5</v>
      </c>
      <c r="O1064" s="119">
        <v>-397600</v>
      </c>
      <c r="P1064" s="117">
        <v>1.157979124748491</v>
      </c>
      <c r="Q1064" s="117">
        <v>62812.5</v>
      </c>
      <c r="R1064" s="119">
        <v>-46625</v>
      </c>
      <c r="S1064" s="118">
        <v>862</v>
      </c>
      <c r="T1064" s="118">
        <v>0.22737819025522041</v>
      </c>
      <c r="U1064" s="117">
        <v>72.868329466357309</v>
      </c>
      <c r="V1064" s="90"/>
      <c r="W1064" s="90"/>
      <c r="X1064" s="90"/>
      <c r="AA1064" s="90"/>
      <c r="AB1064" s="90"/>
      <c r="AC1064" s="90"/>
    </row>
    <row r="1065" spans="2:29" x14ac:dyDescent="0.2">
      <c r="B1065" s="118" t="s">
        <v>141</v>
      </c>
      <c r="C1065" s="118">
        <v>1.1000000000000001</v>
      </c>
      <c r="D1065" s="118">
        <v>25</v>
      </c>
      <c r="E1065" s="118">
        <v>2230</v>
      </c>
      <c r="F1065" s="118">
        <v>800</v>
      </c>
      <c r="G1065" s="118">
        <v>100</v>
      </c>
      <c r="H1065" s="118">
        <v>14</v>
      </c>
      <c r="I1065" s="118">
        <v>600</v>
      </c>
      <c r="J1065" s="118">
        <v>75</v>
      </c>
      <c r="K1065" s="118">
        <v>10</v>
      </c>
      <c r="L1065" s="118">
        <v>100</v>
      </c>
      <c r="M1065" s="117">
        <v>67712.5</v>
      </c>
      <c r="N1065" s="117">
        <v>510325</v>
      </c>
      <c r="O1065" s="119">
        <v>-442612.5</v>
      </c>
      <c r="P1065" s="117">
        <v>1.1529837047078426</v>
      </c>
      <c r="Q1065" s="117">
        <v>67712.5</v>
      </c>
      <c r="R1065" s="119">
        <v>-37387.5</v>
      </c>
      <c r="S1065" s="118">
        <v>998</v>
      </c>
      <c r="T1065" s="118">
        <v>0.22645290581162325</v>
      </c>
      <c r="U1065" s="117">
        <v>67.848196392785567</v>
      </c>
      <c r="V1065" s="90"/>
      <c r="W1065" s="90"/>
      <c r="X1065" s="90"/>
      <c r="AA1065" s="90"/>
      <c r="AB1065" s="90"/>
      <c r="AC1065" s="90"/>
    </row>
    <row r="1066" spans="2:29" x14ac:dyDescent="0.2">
      <c r="B1066" s="118" t="s">
        <v>141</v>
      </c>
      <c r="C1066" s="118">
        <v>1.08</v>
      </c>
      <c r="D1066" s="118">
        <v>25</v>
      </c>
      <c r="E1066" s="118">
        <v>2230</v>
      </c>
      <c r="F1066" s="118">
        <v>800</v>
      </c>
      <c r="G1066" s="118">
        <v>100</v>
      </c>
      <c r="H1066" s="118">
        <v>14</v>
      </c>
      <c r="I1066" s="118">
        <v>600</v>
      </c>
      <c r="J1066" s="118">
        <v>50</v>
      </c>
      <c r="K1066" s="118">
        <v>10</v>
      </c>
      <c r="L1066" s="118">
        <v>100</v>
      </c>
      <c r="M1066" s="117">
        <v>61612.5</v>
      </c>
      <c r="N1066" s="117">
        <v>531525</v>
      </c>
      <c r="O1066" s="119">
        <v>-469912.5</v>
      </c>
      <c r="P1066" s="117">
        <v>1.1311148352086824</v>
      </c>
      <c r="Q1066" s="117">
        <v>61612.5</v>
      </c>
      <c r="R1066" s="119">
        <v>-28962.5</v>
      </c>
      <c r="S1066" s="118">
        <v>1212</v>
      </c>
      <c r="T1066" s="118">
        <v>0.24422442244224424</v>
      </c>
      <c r="U1066" s="117">
        <v>50.835396039603964</v>
      </c>
      <c r="V1066" s="90"/>
      <c r="W1066" s="90"/>
      <c r="X1066" s="90"/>
      <c r="AA1066" s="90"/>
      <c r="AB1066" s="90"/>
      <c r="AC1066" s="90"/>
    </row>
    <row r="1067" spans="2:29" x14ac:dyDescent="0.2">
      <c r="B1067" s="118" t="s">
        <v>141</v>
      </c>
      <c r="C1067" s="118">
        <v>0.6</v>
      </c>
      <c r="D1067" s="118">
        <v>25</v>
      </c>
      <c r="E1067" s="118">
        <v>2230</v>
      </c>
      <c r="F1067" s="118">
        <v>800</v>
      </c>
      <c r="G1067" s="118">
        <v>100</v>
      </c>
      <c r="H1067" s="118">
        <v>14</v>
      </c>
      <c r="I1067" s="118">
        <v>600</v>
      </c>
      <c r="J1067" s="118">
        <v>25</v>
      </c>
      <c r="K1067" s="118">
        <v>10</v>
      </c>
      <c r="L1067" s="118">
        <v>100</v>
      </c>
      <c r="M1067" s="117">
        <v>31325</v>
      </c>
      <c r="N1067" s="117">
        <v>611175</v>
      </c>
      <c r="O1067" s="119">
        <v>-579850</v>
      </c>
      <c r="P1067" s="117">
        <v>1.054022592049668</v>
      </c>
      <c r="Q1067" s="117">
        <v>31325</v>
      </c>
      <c r="R1067" s="119">
        <v>-39200</v>
      </c>
      <c r="S1067" s="118">
        <v>1703</v>
      </c>
      <c r="T1067" s="118">
        <v>0.26776277157956546</v>
      </c>
      <c r="U1067" s="117">
        <v>18.394010569583088</v>
      </c>
      <c r="V1067" s="90"/>
      <c r="W1067" s="90"/>
      <c r="X1067" s="90"/>
      <c r="AA1067" s="90"/>
      <c r="AB1067" s="90"/>
      <c r="AC1067" s="90"/>
    </row>
    <row r="1068" spans="2:29" x14ac:dyDescent="0.2">
      <c r="B1068" s="118" t="s">
        <v>141</v>
      </c>
      <c r="C1068" s="118">
        <v>1.01</v>
      </c>
      <c r="D1068" s="118">
        <v>25</v>
      </c>
      <c r="E1068" s="118">
        <v>2230</v>
      </c>
      <c r="F1068" s="118">
        <v>800</v>
      </c>
      <c r="G1068" s="118">
        <v>100</v>
      </c>
      <c r="H1068" s="118">
        <v>14</v>
      </c>
      <c r="I1068" s="118">
        <v>600</v>
      </c>
      <c r="J1068" s="118">
        <v>200</v>
      </c>
      <c r="K1068" s="118">
        <v>10</v>
      </c>
      <c r="L1068" s="118">
        <v>100</v>
      </c>
      <c r="M1068" s="117">
        <v>61762.5</v>
      </c>
      <c r="N1068" s="117">
        <v>399137.5</v>
      </c>
      <c r="O1068" s="119">
        <v>-337375</v>
      </c>
      <c r="P1068" s="117">
        <v>1.1830678028899593</v>
      </c>
      <c r="Q1068" s="117">
        <v>61762.5</v>
      </c>
      <c r="R1068" s="119">
        <v>-38737.5</v>
      </c>
      <c r="S1068" s="118">
        <v>637</v>
      </c>
      <c r="T1068" s="118">
        <v>0.18681318681318682</v>
      </c>
      <c r="U1068" s="117">
        <v>96.958398744113026</v>
      </c>
      <c r="V1068" s="90"/>
      <c r="W1068" s="90"/>
      <c r="X1068" s="90"/>
      <c r="AA1068" s="90"/>
      <c r="AB1068" s="90"/>
      <c r="AC1068" s="90"/>
    </row>
    <row r="1069" spans="2:29" x14ac:dyDescent="0.2">
      <c r="B1069" s="118" t="s">
        <v>141</v>
      </c>
      <c r="C1069" s="118">
        <v>0.89</v>
      </c>
      <c r="D1069" s="118">
        <v>25</v>
      </c>
      <c r="E1069" s="118">
        <v>2230</v>
      </c>
      <c r="F1069" s="118">
        <v>800</v>
      </c>
      <c r="G1069" s="118">
        <v>100</v>
      </c>
      <c r="H1069" s="118">
        <v>14</v>
      </c>
      <c r="I1069" s="118">
        <v>600</v>
      </c>
      <c r="J1069" s="118">
        <v>175</v>
      </c>
      <c r="K1069" s="118">
        <v>10</v>
      </c>
      <c r="L1069" s="118">
        <v>100</v>
      </c>
      <c r="M1069" s="117">
        <v>52812.5</v>
      </c>
      <c r="N1069" s="117">
        <v>404212.5</v>
      </c>
      <c r="O1069" s="119">
        <v>-351400</v>
      </c>
      <c r="P1069" s="117">
        <v>1.1502916903813318</v>
      </c>
      <c r="Q1069" s="117">
        <v>52812.5</v>
      </c>
      <c r="R1069" s="119">
        <v>-40150</v>
      </c>
      <c r="S1069" s="118">
        <v>686</v>
      </c>
      <c r="T1069" s="118">
        <v>0.19096209912536444</v>
      </c>
      <c r="U1069" s="117">
        <v>76.986151603498541</v>
      </c>
      <c r="V1069" s="90"/>
      <c r="W1069" s="90"/>
      <c r="X1069" s="90"/>
      <c r="AA1069" s="90"/>
      <c r="AB1069" s="90"/>
      <c r="AC1069" s="90"/>
    </row>
    <row r="1070" spans="2:29" x14ac:dyDescent="0.2">
      <c r="B1070" s="118" t="s">
        <v>141</v>
      </c>
      <c r="C1070" s="118">
        <v>0.89</v>
      </c>
      <c r="D1070" s="118">
        <v>25</v>
      </c>
      <c r="E1070" s="118">
        <v>2230</v>
      </c>
      <c r="F1070" s="118">
        <v>800</v>
      </c>
      <c r="G1070" s="118">
        <v>100</v>
      </c>
      <c r="H1070" s="118">
        <v>14</v>
      </c>
      <c r="I1070" s="118">
        <v>600</v>
      </c>
      <c r="J1070" s="118">
        <v>150</v>
      </c>
      <c r="K1070" s="118">
        <v>10</v>
      </c>
      <c r="L1070" s="118">
        <v>100</v>
      </c>
      <c r="M1070" s="117">
        <v>52487.5</v>
      </c>
      <c r="N1070" s="117">
        <v>416462.5</v>
      </c>
      <c r="O1070" s="119">
        <v>-363975</v>
      </c>
      <c r="P1070" s="117">
        <v>1.1442063328525311</v>
      </c>
      <c r="Q1070" s="117">
        <v>52487.5</v>
      </c>
      <c r="R1070" s="119">
        <v>-46700</v>
      </c>
      <c r="S1070" s="118">
        <v>727</v>
      </c>
      <c r="T1070" s="118">
        <v>0.2077028885832187</v>
      </c>
      <c r="U1070" s="117">
        <v>72.197386519944985</v>
      </c>
      <c r="V1070" s="90"/>
      <c r="W1070" s="90"/>
      <c r="X1070" s="90"/>
      <c r="AA1070" s="90"/>
      <c r="AB1070" s="90"/>
      <c r="AC1070" s="90"/>
    </row>
    <row r="1071" spans="2:29" x14ac:dyDescent="0.2">
      <c r="B1071" s="118" t="s">
        <v>141</v>
      </c>
      <c r="C1071" s="118">
        <v>0.84</v>
      </c>
      <c r="D1071" s="118">
        <v>25</v>
      </c>
      <c r="E1071" s="118">
        <v>2230</v>
      </c>
      <c r="F1071" s="118">
        <v>800</v>
      </c>
      <c r="G1071" s="118">
        <v>100</v>
      </c>
      <c r="H1071" s="118">
        <v>14</v>
      </c>
      <c r="I1071" s="118">
        <v>600</v>
      </c>
      <c r="J1071" s="118">
        <v>125</v>
      </c>
      <c r="K1071" s="118">
        <v>10</v>
      </c>
      <c r="L1071" s="118">
        <v>100</v>
      </c>
      <c r="M1071" s="117">
        <v>48750</v>
      </c>
      <c r="N1071" s="117">
        <v>432462.5</v>
      </c>
      <c r="O1071" s="119">
        <v>-383712.5</v>
      </c>
      <c r="P1071" s="117">
        <v>1.1270482457569144</v>
      </c>
      <c r="Q1071" s="117">
        <v>48750</v>
      </c>
      <c r="R1071" s="119">
        <v>-54475</v>
      </c>
      <c r="S1071" s="118">
        <v>796</v>
      </c>
      <c r="T1071" s="118">
        <v>0.20728643216080403</v>
      </c>
      <c r="U1071" s="117">
        <v>61.243718592964825</v>
      </c>
      <c r="V1071" s="90"/>
      <c r="W1071" s="90"/>
      <c r="X1071" s="90"/>
      <c r="AA1071" s="90"/>
      <c r="AB1071" s="90"/>
      <c r="AC1071" s="90"/>
    </row>
    <row r="1072" spans="2:29" x14ac:dyDescent="0.2">
      <c r="B1072" s="118" t="s">
        <v>141</v>
      </c>
      <c r="C1072" s="118">
        <v>1.0900000000000001</v>
      </c>
      <c r="D1072" s="118">
        <v>25</v>
      </c>
      <c r="E1072" s="118">
        <v>2230</v>
      </c>
      <c r="F1072" s="118">
        <v>800</v>
      </c>
      <c r="G1072" s="118">
        <v>100</v>
      </c>
      <c r="H1072" s="118">
        <v>14</v>
      </c>
      <c r="I1072" s="118">
        <v>600</v>
      </c>
      <c r="J1072" s="118">
        <v>100</v>
      </c>
      <c r="K1072" s="118">
        <v>10</v>
      </c>
      <c r="L1072" s="118">
        <v>100</v>
      </c>
      <c r="M1072" s="117">
        <v>66150</v>
      </c>
      <c r="N1072" s="117">
        <v>466712.5</v>
      </c>
      <c r="O1072" s="119">
        <v>-400562.5</v>
      </c>
      <c r="P1072" s="117">
        <v>1.1651427679825246</v>
      </c>
      <c r="Q1072" s="117">
        <v>66150</v>
      </c>
      <c r="R1072" s="119">
        <v>-51287.5</v>
      </c>
      <c r="S1072" s="118">
        <v>856</v>
      </c>
      <c r="T1072" s="118">
        <v>0.22780373831775702</v>
      </c>
      <c r="U1072" s="117">
        <v>77.278037383177576</v>
      </c>
      <c r="V1072" s="90"/>
      <c r="W1072" s="90"/>
      <c r="X1072" s="90"/>
      <c r="AA1072" s="90"/>
      <c r="AB1072" s="90"/>
      <c r="AC1072" s="90"/>
    </row>
    <row r="1073" spans="2:29" x14ac:dyDescent="0.2">
      <c r="B1073" s="118" t="s">
        <v>141</v>
      </c>
      <c r="C1073" s="118">
        <v>1.22</v>
      </c>
      <c r="D1073" s="118">
        <v>25</v>
      </c>
      <c r="E1073" s="118">
        <v>2230</v>
      </c>
      <c r="F1073" s="118">
        <v>800</v>
      </c>
      <c r="G1073" s="118">
        <v>100</v>
      </c>
      <c r="H1073" s="118">
        <v>14</v>
      </c>
      <c r="I1073" s="118">
        <v>550</v>
      </c>
      <c r="J1073" s="118">
        <v>75</v>
      </c>
      <c r="K1073" s="118">
        <v>10</v>
      </c>
      <c r="L1073" s="118">
        <v>100</v>
      </c>
      <c r="M1073" s="117">
        <v>75475</v>
      </c>
      <c r="N1073" s="117">
        <v>516450</v>
      </c>
      <c r="O1073" s="119">
        <v>-440975</v>
      </c>
      <c r="P1073" s="117">
        <v>1.1711548273711663</v>
      </c>
      <c r="Q1073" s="117">
        <v>75475</v>
      </c>
      <c r="R1073" s="119">
        <v>-37375</v>
      </c>
      <c r="S1073" s="118">
        <v>984</v>
      </c>
      <c r="T1073" s="118">
        <v>0.23577235772357724</v>
      </c>
      <c r="U1073" s="117">
        <v>76.702235772357724</v>
      </c>
      <c r="V1073" s="90"/>
      <c r="W1073" s="90"/>
      <c r="X1073" s="90"/>
      <c r="AA1073" s="90"/>
      <c r="AB1073" s="90"/>
      <c r="AC1073" s="90"/>
    </row>
    <row r="1074" spans="2:29" x14ac:dyDescent="0.2">
      <c r="B1074" s="118" t="s">
        <v>141</v>
      </c>
      <c r="C1074" s="118">
        <v>1.17</v>
      </c>
      <c r="D1074" s="118">
        <v>25</v>
      </c>
      <c r="E1074" s="118">
        <v>2230</v>
      </c>
      <c r="F1074" s="118">
        <v>800</v>
      </c>
      <c r="G1074" s="118">
        <v>100</v>
      </c>
      <c r="H1074" s="118">
        <v>14</v>
      </c>
      <c r="I1074" s="118">
        <v>550</v>
      </c>
      <c r="J1074" s="118">
        <v>50</v>
      </c>
      <c r="K1074" s="118">
        <v>10</v>
      </c>
      <c r="L1074" s="118">
        <v>100</v>
      </c>
      <c r="M1074" s="117">
        <v>66775</v>
      </c>
      <c r="N1074" s="117">
        <v>538225</v>
      </c>
      <c r="O1074" s="119">
        <v>-471450</v>
      </c>
      <c r="P1074" s="117">
        <v>1.1416375013256974</v>
      </c>
      <c r="Q1074" s="117">
        <v>66775</v>
      </c>
      <c r="R1074" s="119">
        <v>-27125</v>
      </c>
      <c r="S1074" s="118">
        <v>1197</v>
      </c>
      <c r="T1074" s="118">
        <v>0.24979114452798662</v>
      </c>
      <c r="U1074" s="117">
        <v>55.785296574770257</v>
      </c>
      <c r="V1074" s="90"/>
      <c r="W1074" s="90"/>
      <c r="X1074" s="90"/>
      <c r="AA1074" s="90"/>
      <c r="AB1074" s="90"/>
      <c r="AC1074" s="90"/>
    </row>
    <row r="1075" spans="2:29" x14ac:dyDescent="0.2">
      <c r="B1075" s="118" t="s">
        <v>141</v>
      </c>
      <c r="C1075" s="118">
        <v>0.69</v>
      </c>
      <c r="D1075" s="118">
        <v>25</v>
      </c>
      <c r="E1075" s="118">
        <v>2230</v>
      </c>
      <c r="F1075" s="118">
        <v>800</v>
      </c>
      <c r="G1075" s="118">
        <v>100</v>
      </c>
      <c r="H1075" s="118">
        <v>14</v>
      </c>
      <c r="I1075" s="118">
        <v>550</v>
      </c>
      <c r="J1075" s="118">
        <v>25</v>
      </c>
      <c r="K1075" s="118">
        <v>10</v>
      </c>
      <c r="L1075" s="118">
        <v>100</v>
      </c>
      <c r="M1075" s="117">
        <v>36025</v>
      </c>
      <c r="N1075" s="117">
        <v>618675</v>
      </c>
      <c r="O1075" s="119">
        <v>-582650</v>
      </c>
      <c r="P1075" s="117">
        <v>1.06182957178409</v>
      </c>
      <c r="Q1075" s="117">
        <v>36025</v>
      </c>
      <c r="R1075" s="119">
        <v>-35425</v>
      </c>
      <c r="S1075" s="118">
        <v>1689</v>
      </c>
      <c r="T1075" s="118">
        <v>0.27116637063351096</v>
      </c>
      <c r="U1075" s="117">
        <v>21.329188869153345</v>
      </c>
      <c r="V1075" s="90"/>
      <c r="W1075" s="90"/>
      <c r="X1075" s="90"/>
      <c r="AA1075" s="90"/>
      <c r="AB1075" s="90"/>
      <c r="AC1075" s="90"/>
    </row>
    <row r="1076" spans="2:29" x14ac:dyDescent="0.2">
      <c r="B1076" s="118" t="s">
        <v>141</v>
      </c>
      <c r="C1076" s="118">
        <v>1</v>
      </c>
      <c r="D1076" s="118">
        <v>25</v>
      </c>
      <c r="E1076" s="118">
        <v>2230</v>
      </c>
      <c r="F1076" s="118">
        <v>800</v>
      </c>
      <c r="G1076" s="118">
        <v>100</v>
      </c>
      <c r="H1076" s="118">
        <v>14</v>
      </c>
      <c r="I1076" s="118">
        <v>550</v>
      </c>
      <c r="J1076" s="118">
        <v>200</v>
      </c>
      <c r="K1076" s="118">
        <v>10</v>
      </c>
      <c r="L1076" s="118">
        <v>100</v>
      </c>
      <c r="M1076" s="117">
        <v>61487.5</v>
      </c>
      <c r="N1076" s="117">
        <v>405512.5</v>
      </c>
      <c r="O1076" s="119">
        <v>-344025</v>
      </c>
      <c r="P1076" s="117">
        <v>1.1787297434779449</v>
      </c>
      <c r="Q1076" s="117">
        <v>61487.5</v>
      </c>
      <c r="R1076" s="119">
        <v>-41400</v>
      </c>
      <c r="S1076" s="118">
        <v>629</v>
      </c>
      <c r="T1076" s="118">
        <v>0.19236883942766295</v>
      </c>
      <c r="U1076" s="117">
        <v>97.754372019077906</v>
      </c>
      <c r="V1076" s="90"/>
      <c r="W1076" s="90"/>
      <c r="X1076" s="90"/>
      <c r="AA1076" s="90"/>
      <c r="AB1076" s="90"/>
      <c r="AC1076" s="90"/>
    </row>
    <row r="1077" spans="2:29" x14ac:dyDescent="0.2">
      <c r="B1077" s="118" t="s">
        <v>141</v>
      </c>
      <c r="C1077" s="118">
        <v>0.86</v>
      </c>
      <c r="D1077" s="118">
        <v>25</v>
      </c>
      <c r="E1077" s="118">
        <v>2230</v>
      </c>
      <c r="F1077" s="118">
        <v>800</v>
      </c>
      <c r="G1077" s="118">
        <v>100</v>
      </c>
      <c r="H1077" s="118">
        <v>14</v>
      </c>
      <c r="I1077" s="118">
        <v>550</v>
      </c>
      <c r="J1077" s="118">
        <v>175</v>
      </c>
      <c r="K1077" s="118">
        <v>10</v>
      </c>
      <c r="L1077" s="118">
        <v>100</v>
      </c>
      <c r="M1077" s="117">
        <v>51850</v>
      </c>
      <c r="N1077" s="117">
        <v>409675</v>
      </c>
      <c r="O1077" s="119">
        <v>-357825</v>
      </c>
      <c r="P1077" s="117">
        <v>1.1449032348214909</v>
      </c>
      <c r="Q1077" s="117">
        <v>51850</v>
      </c>
      <c r="R1077" s="119">
        <v>-44350</v>
      </c>
      <c r="S1077" s="118">
        <v>679</v>
      </c>
      <c r="T1077" s="118">
        <v>0.19734904270986744</v>
      </c>
      <c r="U1077" s="117">
        <v>76.362297496318121</v>
      </c>
      <c r="V1077" s="90"/>
      <c r="W1077" s="90"/>
      <c r="X1077" s="90"/>
      <c r="AA1077" s="90"/>
      <c r="AB1077" s="90"/>
      <c r="AC1077" s="90"/>
    </row>
    <row r="1078" spans="2:29" x14ac:dyDescent="0.2">
      <c r="B1078" s="118" t="s">
        <v>141</v>
      </c>
      <c r="C1078" s="118">
        <v>0.94</v>
      </c>
      <c r="D1078" s="118">
        <v>25</v>
      </c>
      <c r="E1078" s="118">
        <v>2230</v>
      </c>
      <c r="F1078" s="118">
        <v>800</v>
      </c>
      <c r="G1078" s="118">
        <v>100</v>
      </c>
      <c r="H1078" s="118">
        <v>14</v>
      </c>
      <c r="I1078" s="118">
        <v>550</v>
      </c>
      <c r="J1078" s="118">
        <v>150</v>
      </c>
      <c r="K1078" s="118">
        <v>10</v>
      </c>
      <c r="L1078" s="118">
        <v>100</v>
      </c>
      <c r="M1078" s="117">
        <v>55450</v>
      </c>
      <c r="N1078" s="117">
        <v>421712.5</v>
      </c>
      <c r="O1078" s="119">
        <v>-366262.5</v>
      </c>
      <c r="P1078" s="117">
        <v>1.1513941503702945</v>
      </c>
      <c r="Q1078" s="117">
        <v>55450</v>
      </c>
      <c r="R1078" s="119">
        <v>-46687.5</v>
      </c>
      <c r="S1078" s="118">
        <v>719</v>
      </c>
      <c r="T1078" s="118">
        <v>0.21418636995827539</v>
      </c>
      <c r="U1078" s="117">
        <v>77.121001390820581</v>
      </c>
      <c r="V1078" s="90"/>
      <c r="W1078" s="90"/>
      <c r="X1078" s="90"/>
      <c r="AA1078" s="90"/>
      <c r="AB1078" s="90"/>
      <c r="AC1078" s="90"/>
    </row>
    <row r="1079" spans="2:29" x14ac:dyDescent="0.2">
      <c r="B1079" s="118" t="s">
        <v>141</v>
      </c>
      <c r="C1079" s="118">
        <v>0.86</v>
      </c>
      <c r="D1079" s="118">
        <v>25</v>
      </c>
      <c r="E1079" s="118">
        <v>2230</v>
      </c>
      <c r="F1079" s="118">
        <v>800</v>
      </c>
      <c r="G1079" s="118">
        <v>100</v>
      </c>
      <c r="H1079" s="118">
        <v>14</v>
      </c>
      <c r="I1079" s="118">
        <v>550</v>
      </c>
      <c r="J1079" s="118">
        <v>125</v>
      </c>
      <c r="K1079" s="118">
        <v>10</v>
      </c>
      <c r="L1079" s="118">
        <v>100</v>
      </c>
      <c r="M1079" s="117">
        <v>50500</v>
      </c>
      <c r="N1079" s="117">
        <v>438050</v>
      </c>
      <c r="O1079" s="119">
        <v>-387550</v>
      </c>
      <c r="P1079" s="117">
        <v>1.1303057669978067</v>
      </c>
      <c r="Q1079" s="117">
        <v>50500</v>
      </c>
      <c r="R1079" s="119">
        <v>-55412.5</v>
      </c>
      <c r="S1079" s="118">
        <v>788</v>
      </c>
      <c r="T1079" s="118">
        <v>0.21446700507614214</v>
      </c>
      <c r="U1079" s="117">
        <v>64.086294416243661</v>
      </c>
      <c r="V1079" s="90"/>
      <c r="W1079" s="90"/>
      <c r="X1079" s="90"/>
      <c r="AA1079" s="90"/>
      <c r="AB1079" s="90"/>
      <c r="AC1079" s="90"/>
    </row>
    <row r="1080" spans="2:29" x14ac:dyDescent="0.2">
      <c r="B1080" s="118" t="s">
        <v>141</v>
      </c>
      <c r="C1080" s="118">
        <v>1.18</v>
      </c>
      <c r="D1080" s="118">
        <v>25</v>
      </c>
      <c r="E1080" s="118">
        <v>2230</v>
      </c>
      <c r="F1080" s="118">
        <v>800</v>
      </c>
      <c r="G1080" s="118">
        <v>100</v>
      </c>
      <c r="H1080" s="118">
        <v>14</v>
      </c>
      <c r="I1080" s="118">
        <v>550</v>
      </c>
      <c r="J1080" s="118">
        <v>100</v>
      </c>
      <c r="K1080" s="118">
        <v>10</v>
      </c>
      <c r="L1080" s="118">
        <v>100</v>
      </c>
      <c r="M1080" s="117">
        <v>71700</v>
      </c>
      <c r="N1080" s="117">
        <v>472400</v>
      </c>
      <c r="O1080" s="119">
        <v>-400700</v>
      </c>
      <c r="P1080" s="117">
        <v>1.1789368604941353</v>
      </c>
      <c r="Q1080" s="117">
        <v>71700</v>
      </c>
      <c r="R1080" s="119">
        <v>-52225</v>
      </c>
      <c r="S1080" s="118">
        <v>845</v>
      </c>
      <c r="T1080" s="118">
        <v>0.23668639053254437</v>
      </c>
      <c r="U1080" s="117">
        <v>84.852071005917153</v>
      </c>
      <c r="V1080" s="90"/>
      <c r="W1080" s="90"/>
      <c r="X1080" s="90"/>
      <c r="AA1080" s="90"/>
      <c r="AB1080" s="90"/>
      <c r="AC1080" s="90"/>
    </row>
    <row r="1081" spans="2:29" x14ac:dyDescent="0.2">
      <c r="B1081" s="118" t="s">
        <v>141</v>
      </c>
      <c r="C1081" s="118">
        <v>1.38</v>
      </c>
      <c r="D1081" s="118">
        <v>25</v>
      </c>
      <c r="E1081" s="118">
        <v>2230</v>
      </c>
      <c r="F1081" s="118">
        <v>800</v>
      </c>
      <c r="G1081" s="118">
        <v>100</v>
      </c>
      <c r="H1081" s="118">
        <v>14</v>
      </c>
      <c r="I1081" s="118">
        <v>500</v>
      </c>
      <c r="J1081" s="118">
        <v>75</v>
      </c>
      <c r="K1081" s="118">
        <v>10</v>
      </c>
      <c r="L1081" s="118">
        <v>100</v>
      </c>
      <c r="M1081" s="117">
        <v>86025</v>
      </c>
      <c r="N1081" s="117">
        <v>528675</v>
      </c>
      <c r="O1081" s="119">
        <v>-442650</v>
      </c>
      <c r="P1081" s="117">
        <v>1.1943409013893596</v>
      </c>
      <c r="Q1081" s="117">
        <v>86025</v>
      </c>
      <c r="R1081" s="119">
        <v>-34537.5</v>
      </c>
      <c r="S1081" s="118">
        <v>994</v>
      </c>
      <c r="T1081" s="118">
        <v>0.23943661971830985</v>
      </c>
      <c r="U1081" s="117">
        <v>86.544265593561363</v>
      </c>
      <c r="V1081" s="90"/>
      <c r="W1081" s="90"/>
      <c r="X1081" s="90"/>
      <c r="AA1081" s="90"/>
      <c r="AB1081" s="90"/>
      <c r="AC1081" s="90"/>
    </row>
    <row r="1082" spans="2:29" x14ac:dyDescent="0.2">
      <c r="B1082" s="118" t="s">
        <v>141</v>
      </c>
      <c r="C1082" s="118">
        <v>1.35</v>
      </c>
      <c r="D1082" s="118">
        <v>25</v>
      </c>
      <c r="E1082" s="118">
        <v>2230</v>
      </c>
      <c r="F1082" s="118">
        <v>800</v>
      </c>
      <c r="G1082" s="118">
        <v>100</v>
      </c>
      <c r="H1082" s="118">
        <v>14</v>
      </c>
      <c r="I1082" s="118">
        <v>500</v>
      </c>
      <c r="J1082" s="118">
        <v>50</v>
      </c>
      <c r="K1082" s="118">
        <v>10</v>
      </c>
      <c r="L1082" s="118">
        <v>100</v>
      </c>
      <c r="M1082" s="117">
        <v>77687.5</v>
      </c>
      <c r="N1082" s="117">
        <v>550400</v>
      </c>
      <c r="O1082" s="119">
        <v>-472712.5</v>
      </c>
      <c r="P1082" s="117">
        <v>1.1643440780601317</v>
      </c>
      <c r="Q1082" s="117">
        <v>77687.5</v>
      </c>
      <c r="R1082" s="119">
        <v>-25162.5</v>
      </c>
      <c r="S1082" s="118">
        <v>1205</v>
      </c>
      <c r="T1082" s="118">
        <v>0.25062240663900415</v>
      </c>
      <c r="U1082" s="117">
        <v>64.470954356846477</v>
      </c>
      <c r="V1082" s="90"/>
      <c r="W1082" s="90"/>
      <c r="X1082" s="90"/>
      <c r="AA1082" s="90"/>
      <c r="AB1082" s="90"/>
      <c r="AC1082" s="90"/>
    </row>
    <row r="1083" spans="2:29" x14ac:dyDescent="0.2">
      <c r="B1083" s="118" t="s">
        <v>141</v>
      </c>
      <c r="C1083" s="118">
        <v>0.87</v>
      </c>
      <c r="D1083" s="118">
        <v>25</v>
      </c>
      <c r="E1083" s="118">
        <v>2230</v>
      </c>
      <c r="F1083" s="118">
        <v>800</v>
      </c>
      <c r="G1083" s="118">
        <v>100</v>
      </c>
      <c r="H1083" s="118">
        <v>14</v>
      </c>
      <c r="I1083" s="118">
        <v>500</v>
      </c>
      <c r="J1083" s="118">
        <v>25</v>
      </c>
      <c r="K1083" s="118">
        <v>10</v>
      </c>
      <c r="L1083" s="118">
        <v>100</v>
      </c>
      <c r="M1083" s="117">
        <v>45687.5</v>
      </c>
      <c r="N1083" s="117">
        <v>629875</v>
      </c>
      <c r="O1083" s="119">
        <v>-584187.5</v>
      </c>
      <c r="P1083" s="117">
        <v>1.0782069113084412</v>
      </c>
      <c r="Q1083" s="117">
        <v>45687.5</v>
      </c>
      <c r="R1083" s="119">
        <v>-31050</v>
      </c>
      <c r="S1083" s="118">
        <v>1700</v>
      </c>
      <c r="T1083" s="118">
        <v>0.27</v>
      </c>
      <c r="U1083" s="117">
        <v>26.875</v>
      </c>
      <c r="V1083" s="90"/>
      <c r="W1083" s="90"/>
      <c r="X1083" s="90"/>
      <c r="AA1083" s="90"/>
      <c r="AB1083" s="90"/>
      <c r="AC1083" s="90"/>
    </row>
    <row r="1084" spans="2:29" x14ac:dyDescent="0.2">
      <c r="B1084" s="118" t="s">
        <v>141</v>
      </c>
      <c r="C1084" s="118">
        <v>1.1000000000000001</v>
      </c>
      <c r="D1084" s="118">
        <v>25</v>
      </c>
      <c r="E1084" s="118">
        <v>2230</v>
      </c>
      <c r="F1084" s="118">
        <v>800</v>
      </c>
      <c r="G1084" s="118">
        <v>100</v>
      </c>
      <c r="H1084" s="118">
        <v>14</v>
      </c>
      <c r="I1084" s="118">
        <v>500</v>
      </c>
      <c r="J1084" s="118">
        <v>200</v>
      </c>
      <c r="K1084" s="118">
        <v>10</v>
      </c>
      <c r="L1084" s="118">
        <v>100</v>
      </c>
      <c r="M1084" s="117">
        <v>68212.5</v>
      </c>
      <c r="N1084" s="117">
        <v>410762.5</v>
      </c>
      <c r="O1084" s="119">
        <v>-342550</v>
      </c>
      <c r="P1084" s="117">
        <v>1.1991315136476426</v>
      </c>
      <c r="Q1084" s="117">
        <v>68212.5</v>
      </c>
      <c r="R1084" s="119">
        <v>-38525</v>
      </c>
      <c r="S1084" s="118">
        <v>650</v>
      </c>
      <c r="T1084" s="118">
        <v>0.19076923076923077</v>
      </c>
      <c r="U1084" s="117">
        <v>104.94230769230769</v>
      </c>
      <c r="V1084" s="90"/>
      <c r="W1084" s="90"/>
      <c r="X1084" s="90"/>
      <c r="AA1084" s="90"/>
      <c r="AB1084" s="90"/>
      <c r="AC1084" s="90"/>
    </row>
    <row r="1085" spans="2:29" x14ac:dyDescent="0.2">
      <c r="B1085" s="118" t="s">
        <v>141</v>
      </c>
      <c r="C1085" s="118">
        <v>0.95</v>
      </c>
      <c r="D1085" s="118">
        <v>25</v>
      </c>
      <c r="E1085" s="118">
        <v>2230</v>
      </c>
      <c r="F1085" s="118">
        <v>800</v>
      </c>
      <c r="G1085" s="118">
        <v>100</v>
      </c>
      <c r="H1085" s="118">
        <v>14</v>
      </c>
      <c r="I1085" s="118">
        <v>500</v>
      </c>
      <c r="J1085" s="118">
        <v>175</v>
      </c>
      <c r="K1085" s="118">
        <v>10</v>
      </c>
      <c r="L1085" s="118">
        <v>100</v>
      </c>
      <c r="M1085" s="117">
        <v>57475</v>
      </c>
      <c r="N1085" s="117">
        <v>415250</v>
      </c>
      <c r="O1085" s="119">
        <v>-357775</v>
      </c>
      <c r="P1085" s="117">
        <v>1.1606456571867794</v>
      </c>
      <c r="Q1085" s="117">
        <v>57475</v>
      </c>
      <c r="R1085" s="119">
        <v>-38500</v>
      </c>
      <c r="S1085" s="118">
        <v>699</v>
      </c>
      <c r="T1085" s="118">
        <v>0.19599427753934193</v>
      </c>
      <c r="U1085" s="117">
        <v>82.224606580829757</v>
      </c>
      <c r="V1085" s="90"/>
      <c r="W1085" s="90"/>
      <c r="X1085" s="90"/>
      <c r="AA1085" s="90"/>
      <c r="AB1085" s="90"/>
      <c r="AC1085" s="90"/>
    </row>
    <row r="1086" spans="2:29" x14ac:dyDescent="0.2">
      <c r="B1086" s="118" t="s">
        <v>141</v>
      </c>
      <c r="C1086" s="118">
        <v>1.03</v>
      </c>
      <c r="D1086" s="118">
        <v>25</v>
      </c>
      <c r="E1086" s="118">
        <v>2230</v>
      </c>
      <c r="F1086" s="118">
        <v>800</v>
      </c>
      <c r="G1086" s="118">
        <v>100</v>
      </c>
      <c r="H1086" s="118">
        <v>14</v>
      </c>
      <c r="I1086" s="118">
        <v>500</v>
      </c>
      <c r="J1086" s="118">
        <v>150</v>
      </c>
      <c r="K1086" s="118">
        <v>10</v>
      </c>
      <c r="L1086" s="118">
        <v>100</v>
      </c>
      <c r="M1086" s="117">
        <v>61212.5</v>
      </c>
      <c r="N1086" s="117">
        <v>428125</v>
      </c>
      <c r="O1086" s="119">
        <v>-366912.5</v>
      </c>
      <c r="P1086" s="117">
        <v>1.1668313289953327</v>
      </c>
      <c r="Q1086" s="117">
        <v>61212.5</v>
      </c>
      <c r="R1086" s="119">
        <v>-40700</v>
      </c>
      <c r="S1086" s="118">
        <v>738</v>
      </c>
      <c r="T1086" s="118">
        <v>0.21138211382113822</v>
      </c>
      <c r="U1086" s="117">
        <v>82.94376693766938</v>
      </c>
      <c r="V1086" s="90"/>
      <c r="W1086" s="90"/>
      <c r="X1086" s="90"/>
      <c r="AA1086" s="90"/>
      <c r="AB1086" s="90"/>
      <c r="AC1086" s="90"/>
    </row>
    <row r="1087" spans="2:29" x14ac:dyDescent="0.2">
      <c r="B1087" s="118" t="s">
        <v>141</v>
      </c>
      <c r="C1087" s="118">
        <v>0.95</v>
      </c>
      <c r="D1087" s="118">
        <v>25</v>
      </c>
      <c r="E1087" s="118">
        <v>2230</v>
      </c>
      <c r="F1087" s="118">
        <v>800</v>
      </c>
      <c r="G1087" s="118">
        <v>100</v>
      </c>
      <c r="H1087" s="118">
        <v>14</v>
      </c>
      <c r="I1087" s="118">
        <v>500</v>
      </c>
      <c r="J1087" s="118">
        <v>125</v>
      </c>
      <c r="K1087" s="118">
        <v>10</v>
      </c>
      <c r="L1087" s="118">
        <v>100</v>
      </c>
      <c r="M1087" s="117">
        <v>55975</v>
      </c>
      <c r="N1087" s="117">
        <v>447275</v>
      </c>
      <c r="O1087" s="119">
        <v>-391300</v>
      </c>
      <c r="P1087" s="117">
        <v>1.1430488116534627</v>
      </c>
      <c r="Q1087" s="117">
        <v>55975</v>
      </c>
      <c r="R1087" s="119">
        <v>-52437.5</v>
      </c>
      <c r="S1087" s="118">
        <v>807</v>
      </c>
      <c r="T1087" s="118">
        <v>0.21313506815365552</v>
      </c>
      <c r="U1087" s="117">
        <v>69.361833952912022</v>
      </c>
      <c r="V1087" s="90"/>
      <c r="W1087" s="90"/>
      <c r="X1087" s="90"/>
      <c r="AA1087" s="90"/>
      <c r="AB1087" s="90"/>
      <c r="AC1087" s="90"/>
    </row>
    <row r="1088" spans="2:29" x14ac:dyDescent="0.2">
      <c r="B1088" s="118" t="s">
        <v>141</v>
      </c>
      <c r="C1088" s="118">
        <v>1.27</v>
      </c>
      <c r="D1088" s="118">
        <v>25</v>
      </c>
      <c r="E1088" s="118">
        <v>2230</v>
      </c>
      <c r="F1088" s="118">
        <v>800</v>
      </c>
      <c r="G1088" s="118">
        <v>100</v>
      </c>
      <c r="H1088" s="118">
        <v>14</v>
      </c>
      <c r="I1088" s="118">
        <v>500</v>
      </c>
      <c r="J1088" s="118">
        <v>100</v>
      </c>
      <c r="K1088" s="118">
        <v>10</v>
      </c>
      <c r="L1088" s="118">
        <v>100</v>
      </c>
      <c r="M1088" s="117">
        <v>77975</v>
      </c>
      <c r="N1088" s="117">
        <v>481212.5</v>
      </c>
      <c r="O1088" s="119">
        <v>-403237.5</v>
      </c>
      <c r="P1088" s="117">
        <v>1.1933723922006261</v>
      </c>
      <c r="Q1088" s="117">
        <v>77975</v>
      </c>
      <c r="R1088" s="119">
        <v>-49250</v>
      </c>
      <c r="S1088" s="118">
        <v>863</v>
      </c>
      <c r="T1088" s="118">
        <v>0.23406720741599074</v>
      </c>
      <c r="U1088" s="117">
        <v>90.35341830822712</v>
      </c>
      <c r="V1088" s="90"/>
      <c r="W1088" s="90"/>
      <c r="X1088" s="90"/>
      <c r="AA1088" s="90"/>
      <c r="AB1088" s="90"/>
      <c r="AC1088" s="90"/>
    </row>
    <row r="1089" spans="2:29" x14ac:dyDescent="0.2">
      <c r="B1089" s="118" t="s">
        <v>141</v>
      </c>
      <c r="C1089" s="118">
        <v>1.41</v>
      </c>
      <c r="D1089" s="118">
        <v>25</v>
      </c>
      <c r="E1089" s="118">
        <v>2230</v>
      </c>
      <c r="F1089" s="118">
        <v>800</v>
      </c>
      <c r="G1089" s="118">
        <v>100</v>
      </c>
      <c r="H1089" s="118">
        <v>14</v>
      </c>
      <c r="I1089" s="118">
        <v>450</v>
      </c>
      <c r="J1089" s="118">
        <v>75</v>
      </c>
      <c r="K1089" s="118">
        <v>10</v>
      </c>
      <c r="L1089" s="118">
        <v>100</v>
      </c>
      <c r="M1089" s="117">
        <v>88200</v>
      </c>
      <c r="N1089" s="117">
        <v>534237.5</v>
      </c>
      <c r="O1089" s="119">
        <v>-446037.5</v>
      </c>
      <c r="P1089" s="117">
        <v>1.1977412213098675</v>
      </c>
      <c r="Q1089" s="117">
        <v>88200</v>
      </c>
      <c r="R1089" s="119">
        <v>-36850</v>
      </c>
      <c r="S1089" s="118">
        <v>991</v>
      </c>
      <c r="T1089" s="118">
        <v>0.24217961654894046</v>
      </c>
      <c r="U1089" s="117">
        <v>89.001009081735617</v>
      </c>
      <c r="V1089" s="90"/>
      <c r="W1089" s="90"/>
      <c r="X1089" s="90"/>
      <c r="AA1089" s="90"/>
      <c r="AB1089" s="90"/>
      <c r="AC1089" s="90"/>
    </row>
    <row r="1090" spans="2:29" x14ac:dyDescent="0.2">
      <c r="B1090" s="118" t="s">
        <v>141</v>
      </c>
      <c r="C1090" s="118">
        <v>1.47</v>
      </c>
      <c r="D1090" s="118">
        <v>25</v>
      </c>
      <c r="E1090" s="118">
        <v>2230</v>
      </c>
      <c r="F1090" s="118">
        <v>800</v>
      </c>
      <c r="G1090" s="118">
        <v>100</v>
      </c>
      <c r="H1090" s="118">
        <v>14</v>
      </c>
      <c r="I1090" s="118">
        <v>450</v>
      </c>
      <c r="J1090" s="118">
        <v>50</v>
      </c>
      <c r="K1090" s="118">
        <v>10</v>
      </c>
      <c r="L1090" s="118">
        <v>100</v>
      </c>
      <c r="M1090" s="117">
        <v>84825</v>
      </c>
      <c r="N1090" s="117">
        <v>555000</v>
      </c>
      <c r="O1090" s="119">
        <v>-470175</v>
      </c>
      <c r="P1090" s="117">
        <v>1.1804115488913702</v>
      </c>
      <c r="Q1090" s="117">
        <v>84825</v>
      </c>
      <c r="R1090" s="119">
        <v>-27312.5</v>
      </c>
      <c r="S1090" s="118">
        <v>1201</v>
      </c>
      <c r="T1090" s="118">
        <v>0.25978351373855119</v>
      </c>
      <c r="U1090" s="117">
        <v>70.628642797668604</v>
      </c>
      <c r="V1090" s="90"/>
      <c r="W1090" s="90"/>
      <c r="X1090" s="90"/>
      <c r="AA1090" s="90"/>
      <c r="AB1090" s="90"/>
      <c r="AC1090" s="90"/>
    </row>
    <row r="1091" spans="2:29" x14ac:dyDescent="0.2">
      <c r="B1091" s="118" t="s">
        <v>141</v>
      </c>
      <c r="C1091" s="118">
        <v>0.97</v>
      </c>
      <c r="D1091" s="118">
        <v>25</v>
      </c>
      <c r="E1091" s="118">
        <v>2230</v>
      </c>
      <c r="F1091" s="118">
        <v>800</v>
      </c>
      <c r="G1091" s="118">
        <v>100</v>
      </c>
      <c r="H1091" s="118">
        <v>14</v>
      </c>
      <c r="I1091" s="118">
        <v>450</v>
      </c>
      <c r="J1091" s="118">
        <v>25</v>
      </c>
      <c r="K1091" s="118">
        <v>10</v>
      </c>
      <c r="L1091" s="118">
        <v>100</v>
      </c>
      <c r="M1091" s="117">
        <v>50837.5</v>
      </c>
      <c r="N1091" s="117">
        <v>633712.5</v>
      </c>
      <c r="O1091" s="119">
        <v>-582875</v>
      </c>
      <c r="P1091" s="117">
        <v>1.0872185288440919</v>
      </c>
      <c r="Q1091" s="117">
        <v>50837.5</v>
      </c>
      <c r="R1091" s="119">
        <v>-29050</v>
      </c>
      <c r="S1091" s="118">
        <v>1694</v>
      </c>
      <c r="T1091" s="118">
        <v>0.27567886658795748</v>
      </c>
      <c r="U1091" s="117">
        <v>30.010330578512395</v>
      </c>
      <c r="V1091" s="90"/>
      <c r="W1091" s="90"/>
      <c r="X1091" s="90"/>
      <c r="AA1091" s="90"/>
      <c r="AB1091" s="90"/>
      <c r="AC1091" s="90"/>
    </row>
    <row r="1092" spans="2:29" x14ac:dyDescent="0.2">
      <c r="B1092" s="118" t="s">
        <v>141</v>
      </c>
      <c r="C1092" s="118">
        <v>1.17</v>
      </c>
      <c r="D1092" s="118">
        <v>25</v>
      </c>
      <c r="E1092" s="118">
        <v>2230</v>
      </c>
      <c r="F1092" s="118">
        <v>800</v>
      </c>
      <c r="G1092" s="118">
        <v>100</v>
      </c>
      <c r="H1092" s="118">
        <v>14</v>
      </c>
      <c r="I1092" s="118">
        <v>450</v>
      </c>
      <c r="J1092" s="118">
        <v>200</v>
      </c>
      <c r="K1092" s="118">
        <v>10</v>
      </c>
      <c r="L1092" s="118">
        <v>100</v>
      </c>
      <c r="M1092" s="117">
        <v>72975</v>
      </c>
      <c r="N1092" s="117">
        <v>418937.5</v>
      </c>
      <c r="O1092" s="119">
        <v>-345962.5</v>
      </c>
      <c r="P1092" s="117">
        <v>1.210933265888644</v>
      </c>
      <c r="Q1092" s="117">
        <v>72975</v>
      </c>
      <c r="R1092" s="119">
        <v>-38125</v>
      </c>
      <c r="S1092" s="118">
        <v>646</v>
      </c>
      <c r="T1092" s="118">
        <v>0.19195046439628483</v>
      </c>
      <c r="U1092" s="117">
        <v>112.96439628482972</v>
      </c>
      <c r="V1092" s="90"/>
      <c r="W1092" s="90"/>
      <c r="X1092" s="90"/>
      <c r="AA1092" s="90"/>
      <c r="AB1092" s="90"/>
      <c r="AC1092" s="90"/>
    </row>
    <row r="1093" spans="2:29" x14ac:dyDescent="0.2">
      <c r="B1093" s="118" t="s">
        <v>141</v>
      </c>
      <c r="C1093" s="118">
        <v>1.05</v>
      </c>
      <c r="D1093" s="118">
        <v>25</v>
      </c>
      <c r="E1093" s="118">
        <v>2230</v>
      </c>
      <c r="F1093" s="118">
        <v>800</v>
      </c>
      <c r="G1093" s="118">
        <v>100</v>
      </c>
      <c r="H1093" s="118">
        <v>14</v>
      </c>
      <c r="I1093" s="118">
        <v>450</v>
      </c>
      <c r="J1093" s="118">
        <v>175</v>
      </c>
      <c r="K1093" s="118">
        <v>10</v>
      </c>
      <c r="L1093" s="118">
        <v>100</v>
      </c>
      <c r="M1093" s="117">
        <v>63975</v>
      </c>
      <c r="N1093" s="117">
        <v>423787.5</v>
      </c>
      <c r="O1093" s="119">
        <v>-359812.5</v>
      </c>
      <c r="P1093" s="117">
        <v>1.1778009379885357</v>
      </c>
      <c r="Q1093" s="117">
        <v>63975</v>
      </c>
      <c r="R1093" s="119">
        <v>-38050</v>
      </c>
      <c r="S1093" s="118">
        <v>693</v>
      </c>
      <c r="T1093" s="118">
        <v>0.1976911976911977</v>
      </c>
      <c r="U1093" s="117">
        <v>92.316017316017323</v>
      </c>
      <c r="V1093" s="90"/>
      <c r="W1093" s="90"/>
      <c r="X1093" s="90"/>
      <c r="AA1093" s="90"/>
      <c r="AB1093" s="90"/>
      <c r="AC1093" s="90"/>
    </row>
    <row r="1094" spans="2:29" x14ac:dyDescent="0.2">
      <c r="B1094" s="118" t="s">
        <v>141</v>
      </c>
      <c r="C1094" s="118">
        <v>1.07</v>
      </c>
      <c r="D1094" s="118">
        <v>25</v>
      </c>
      <c r="E1094" s="118">
        <v>2230</v>
      </c>
      <c r="F1094" s="118">
        <v>800</v>
      </c>
      <c r="G1094" s="118">
        <v>100</v>
      </c>
      <c r="H1094" s="118">
        <v>14</v>
      </c>
      <c r="I1094" s="118">
        <v>450</v>
      </c>
      <c r="J1094" s="118">
        <v>150</v>
      </c>
      <c r="K1094" s="118">
        <v>10</v>
      </c>
      <c r="L1094" s="118">
        <v>100</v>
      </c>
      <c r="M1094" s="117">
        <v>63862.5</v>
      </c>
      <c r="N1094" s="117">
        <v>435600</v>
      </c>
      <c r="O1094" s="119">
        <v>-371737.5</v>
      </c>
      <c r="P1094" s="117">
        <v>1.171794613134268</v>
      </c>
      <c r="Q1094" s="117">
        <v>63862.5</v>
      </c>
      <c r="R1094" s="119">
        <v>-40925</v>
      </c>
      <c r="S1094" s="118">
        <v>734</v>
      </c>
      <c r="T1094" s="118">
        <v>0.21389645776566757</v>
      </c>
      <c r="U1094" s="117">
        <v>87.006130790190738</v>
      </c>
      <c r="V1094" s="90"/>
      <c r="W1094" s="90"/>
      <c r="X1094" s="90"/>
      <c r="AA1094" s="90"/>
      <c r="AB1094" s="90"/>
      <c r="AC1094" s="90"/>
    </row>
    <row r="1095" spans="2:29" x14ac:dyDescent="0.2">
      <c r="B1095" s="118" t="s">
        <v>141</v>
      </c>
      <c r="C1095" s="118">
        <v>0.97</v>
      </c>
      <c r="D1095" s="118">
        <v>25</v>
      </c>
      <c r="E1095" s="118">
        <v>2230</v>
      </c>
      <c r="F1095" s="118">
        <v>800</v>
      </c>
      <c r="G1095" s="118">
        <v>100</v>
      </c>
      <c r="H1095" s="118">
        <v>14</v>
      </c>
      <c r="I1095" s="118">
        <v>450</v>
      </c>
      <c r="J1095" s="118">
        <v>125</v>
      </c>
      <c r="K1095" s="118">
        <v>10</v>
      </c>
      <c r="L1095" s="118">
        <v>100</v>
      </c>
      <c r="M1095" s="117">
        <v>57637.5</v>
      </c>
      <c r="N1095" s="117">
        <v>450275</v>
      </c>
      <c r="O1095" s="119">
        <v>-392637.5</v>
      </c>
      <c r="P1095" s="117">
        <v>1.1467957085097578</v>
      </c>
      <c r="Q1095" s="117">
        <v>57637.5</v>
      </c>
      <c r="R1095" s="119">
        <v>-49300</v>
      </c>
      <c r="S1095" s="118">
        <v>804</v>
      </c>
      <c r="T1095" s="118">
        <v>0.21641791044776118</v>
      </c>
      <c r="U1095" s="117">
        <v>71.68843283582089</v>
      </c>
      <c r="V1095" s="90"/>
      <c r="W1095" s="90"/>
      <c r="X1095" s="90"/>
      <c r="AA1095" s="90"/>
      <c r="AB1095" s="90"/>
      <c r="AC1095" s="90"/>
    </row>
    <row r="1096" spans="2:29" x14ac:dyDescent="0.2">
      <c r="B1096" s="118" t="s">
        <v>141</v>
      </c>
      <c r="C1096" s="118">
        <v>1.29</v>
      </c>
      <c r="D1096" s="118">
        <v>25</v>
      </c>
      <c r="E1096" s="118">
        <v>2230</v>
      </c>
      <c r="F1096" s="118">
        <v>800</v>
      </c>
      <c r="G1096" s="118">
        <v>100</v>
      </c>
      <c r="H1096" s="118">
        <v>14</v>
      </c>
      <c r="I1096" s="118">
        <v>450</v>
      </c>
      <c r="J1096" s="118">
        <v>100</v>
      </c>
      <c r="K1096" s="118">
        <v>10</v>
      </c>
      <c r="L1096" s="118">
        <v>100</v>
      </c>
      <c r="M1096" s="117">
        <v>79762.5</v>
      </c>
      <c r="N1096" s="117">
        <v>484925</v>
      </c>
      <c r="O1096" s="119">
        <v>-405162.5</v>
      </c>
      <c r="P1096" s="117">
        <v>1.1968654552185851</v>
      </c>
      <c r="Q1096" s="117">
        <v>79762.5</v>
      </c>
      <c r="R1096" s="119">
        <v>-46425</v>
      </c>
      <c r="S1096" s="118">
        <v>860</v>
      </c>
      <c r="T1096" s="118">
        <v>0.23604651162790696</v>
      </c>
      <c r="U1096" s="117">
        <v>92.747093023255815</v>
      </c>
      <c r="V1096" s="90"/>
      <c r="W1096" s="90"/>
      <c r="X1096" s="90"/>
      <c r="AA1096" s="90"/>
      <c r="AB1096" s="90"/>
      <c r="AC1096" s="90"/>
    </row>
    <row r="1097" spans="2:29" x14ac:dyDescent="0.2">
      <c r="B1097" s="118" t="s">
        <v>141</v>
      </c>
      <c r="C1097" s="118">
        <v>1.42</v>
      </c>
      <c r="D1097" s="118">
        <v>25</v>
      </c>
      <c r="E1097" s="118">
        <v>2230</v>
      </c>
      <c r="F1097" s="118">
        <v>800</v>
      </c>
      <c r="G1097" s="118">
        <v>100</v>
      </c>
      <c r="H1097" s="118">
        <v>14</v>
      </c>
      <c r="I1097" s="118">
        <v>400</v>
      </c>
      <c r="J1097" s="118">
        <v>75</v>
      </c>
      <c r="K1097" s="118">
        <v>10</v>
      </c>
      <c r="L1097" s="118">
        <v>100</v>
      </c>
      <c r="M1097" s="117">
        <v>89637.5</v>
      </c>
      <c r="N1097" s="117">
        <v>539600</v>
      </c>
      <c r="O1097" s="119">
        <v>-449962.5</v>
      </c>
      <c r="P1097" s="117">
        <v>1.1992110453648914</v>
      </c>
      <c r="Q1097" s="117">
        <v>89637.5</v>
      </c>
      <c r="R1097" s="119">
        <v>-39687.5</v>
      </c>
      <c r="S1097" s="118">
        <v>1018</v>
      </c>
      <c r="T1097" s="118">
        <v>0.23968565815324164</v>
      </c>
      <c r="U1097" s="117">
        <v>88.052554027504911</v>
      </c>
      <c r="V1097" s="90"/>
      <c r="W1097" s="90"/>
      <c r="X1097" s="90"/>
      <c r="AA1097" s="90"/>
      <c r="AB1097" s="90"/>
      <c r="AC1097" s="90"/>
    </row>
    <row r="1098" spans="2:29" x14ac:dyDescent="0.2">
      <c r="B1098" s="118" t="s">
        <v>141</v>
      </c>
      <c r="C1098" s="118">
        <v>1.56</v>
      </c>
      <c r="D1098" s="118">
        <v>25</v>
      </c>
      <c r="E1098" s="118">
        <v>2230</v>
      </c>
      <c r="F1098" s="118">
        <v>800</v>
      </c>
      <c r="G1098" s="118">
        <v>100</v>
      </c>
      <c r="H1098" s="118">
        <v>14</v>
      </c>
      <c r="I1098" s="118">
        <v>400</v>
      </c>
      <c r="J1098" s="118">
        <v>50</v>
      </c>
      <c r="K1098" s="118">
        <v>10</v>
      </c>
      <c r="L1098" s="118">
        <v>100</v>
      </c>
      <c r="M1098" s="117">
        <v>90462.5</v>
      </c>
      <c r="N1098" s="117">
        <v>562475</v>
      </c>
      <c r="O1098" s="119">
        <v>-472012.5</v>
      </c>
      <c r="P1098" s="117">
        <v>1.1916527634331717</v>
      </c>
      <c r="Q1098" s="117">
        <v>90462.5</v>
      </c>
      <c r="R1098" s="119">
        <v>-29137.5</v>
      </c>
      <c r="S1098" s="118">
        <v>1226</v>
      </c>
      <c r="T1098" s="118">
        <v>0.25856443719412725</v>
      </c>
      <c r="U1098" s="117">
        <v>73.786704730831971</v>
      </c>
      <c r="V1098" s="90"/>
      <c r="W1098" s="90"/>
      <c r="X1098" s="90"/>
      <c r="AA1098" s="90"/>
      <c r="AB1098" s="90"/>
      <c r="AC1098" s="90"/>
    </row>
    <row r="1099" spans="2:29" x14ac:dyDescent="0.2">
      <c r="B1099" s="118" t="s">
        <v>141</v>
      </c>
      <c r="C1099" s="118">
        <v>1.1000000000000001</v>
      </c>
      <c r="D1099" s="118">
        <v>25</v>
      </c>
      <c r="E1099" s="118">
        <v>2230</v>
      </c>
      <c r="F1099" s="118">
        <v>800</v>
      </c>
      <c r="G1099" s="118">
        <v>100</v>
      </c>
      <c r="H1099" s="118">
        <v>14</v>
      </c>
      <c r="I1099" s="118">
        <v>400</v>
      </c>
      <c r="J1099" s="118">
        <v>25</v>
      </c>
      <c r="K1099" s="118">
        <v>10</v>
      </c>
      <c r="L1099" s="118">
        <v>100</v>
      </c>
      <c r="M1099" s="117">
        <v>58350</v>
      </c>
      <c r="N1099" s="117">
        <v>643637.5</v>
      </c>
      <c r="O1099" s="119">
        <v>-585287.5</v>
      </c>
      <c r="P1099" s="117">
        <v>1.0996945945368728</v>
      </c>
      <c r="Q1099" s="117">
        <v>58350</v>
      </c>
      <c r="R1099" s="119">
        <v>-30912.5</v>
      </c>
      <c r="S1099" s="118">
        <v>1718</v>
      </c>
      <c r="T1099" s="118">
        <v>0.27532013969732244</v>
      </c>
      <c r="U1099" s="117">
        <v>33.963911525029104</v>
      </c>
      <c r="V1099" s="90"/>
      <c r="W1099" s="90"/>
      <c r="X1099" s="90"/>
      <c r="AA1099" s="90"/>
      <c r="AB1099" s="90"/>
      <c r="AC1099" s="90"/>
    </row>
    <row r="1100" spans="2:29" x14ac:dyDescent="0.2">
      <c r="B1100" s="118" t="s">
        <v>141</v>
      </c>
      <c r="C1100" s="118">
        <v>1.1000000000000001</v>
      </c>
      <c r="D1100" s="118">
        <v>25</v>
      </c>
      <c r="E1100" s="118">
        <v>2230</v>
      </c>
      <c r="F1100" s="118">
        <v>800</v>
      </c>
      <c r="G1100" s="118">
        <v>100</v>
      </c>
      <c r="H1100" s="118">
        <v>14</v>
      </c>
      <c r="I1100" s="118">
        <v>400</v>
      </c>
      <c r="J1100" s="118">
        <v>200</v>
      </c>
      <c r="K1100" s="118">
        <v>10</v>
      </c>
      <c r="L1100" s="118">
        <v>100</v>
      </c>
      <c r="M1100" s="117">
        <v>69175</v>
      </c>
      <c r="N1100" s="117">
        <v>425000</v>
      </c>
      <c r="O1100" s="119">
        <v>-355825</v>
      </c>
      <c r="P1100" s="117">
        <v>1.1944073631700978</v>
      </c>
      <c r="Q1100" s="117">
        <v>69175</v>
      </c>
      <c r="R1100" s="119">
        <v>-40900</v>
      </c>
      <c r="S1100" s="118">
        <v>673</v>
      </c>
      <c r="T1100" s="118">
        <v>0.19019316493313521</v>
      </c>
      <c r="U1100" s="117">
        <v>102.78603268945022</v>
      </c>
      <c r="V1100" s="90"/>
      <c r="W1100" s="90"/>
      <c r="X1100" s="90"/>
      <c r="AA1100" s="90"/>
      <c r="AB1100" s="90"/>
      <c r="AC1100" s="90"/>
    </row>
    <row r="1101" spans="2:29" x14ac:dyDescent="0.2">
      <c r="B1101" s="118" t="s">
        <v>141</v>
      </c>
      <c r="C1101" s="118">
        <v>0.98</v>
      </c>
      <c r="D1101" s="118">
        <v>25</v>
      </c>
      <c r="E1101" s="118">
        <v>2230</v>
      </c>
      <c r="F1101" s="118">
        <v>800</v>
      </c>
      <c r="G1101" s="118">
        <v>100</v>
      </c>
      <c r="H1101" s="118">
        <v>14</v>
      </c>
      <c r="I1101" s="118">
        <v>400</v>
      </c>
      <c r="J1101" s="118">
        <v>175</v>
      </c>
      <c r="K1101" s="118">
        <v>10</v>
      </c>
      <c r="L1101" s="118">
        <v>100</v>
      </c>
      <c r="M1101" s="117">
        <v>60562.5</v>
      </c>
      <c r="N1101" s="117">
        <v>430262.5</v>
      </c>
      <c r="O1101" s="119">
        <v>-369700</v>
      </c>
      <c r="P1101" s="117">
        <v>1.1638152556126589</v>
      </c>
      <c r="Q1101" s="117">
        <v>60562.5</v>
      </c>
      <c r="R1101" s="119">
        <v>-40825</v>
      </c>
      <c r="S1101" s="118">
        <v>720</v>
      </c>
      <c r="T1101" s="118">
        <v>0.19583333333333333</v>
      </c>
      <c r="U1101" s="117">
        <v>84.114583333333329</v>
      </c>
      <c r="V1101" s="90"/>
      <c r="W1101" s="90"/>
      <c r="X1101" s="90"/>
      <c r="AA1101" s="90"/>
      <c r="AB1101" s="90"/>
      <c r="AC1101" s="90"/>
    </row>
    <row r="1102" spans="2:29" x14ac:dyDescent="0.2">
      <c r="B1102" s="118" t="s">
        <v>141</v>
      </c>
      <c r="C1102" s="118">
        <v>1.02</v>
      </c>
      <c r="D1102" s="118">
        <v>25</v>
      </c>
      <c r="E1102" s="118">
        <v>2230</v>
      </c>
      <c r="F1102" s="118">
        <v>800</v>
      </c>
      <c r="G1102" s="118">
        <v>100</v>
      </c>
      <c r="H1102" s="118">
        <v>14</v>
      </c>
      <c r="I1102" s="118">
        <v>400</v>
      </c>
      <c r="J1102" s="118">
        <v>150</v>
      </c>
      <c r="K1102" s="118">
        <v>10</v>
      </c>
      <c r="L1102" s="118">
        <v>100</v>
      </c>
      <c r="M1102" s="117">
        <v>62075</v>
      </c>
      <c r="N1102" s="117">
        <v>443762.5</v>
      </c>
      <c r="O1102" s="119">
        <v>-381687.5</v>
      </c>
      <c r="P1102" s="117">
        <v>1.1626330440478141</v>
      </c>
      <c r="Q1102" s="117">
        <v>62075</v>
      </c>
      <c r="R1102" s="119">
        <v>-43125</v>
      </c>
      <c r="S1102" s="118">
        <v>760</v>
      </c>
      <c r="T1102" s="118">
        <v>0.2131578947368421</v>
      </c>
      <c r="U1102" s="117">
        <v>81.67763157894737</v>
      </c>
      <c r="V1102" s="90"/>
      <c r="W1102" s="90"/>
      <c r="X1102" s="90"/>
      <c r="AA1102" s="90"/>
      <c r="AB1102" s="90"/>
      <c r="AC1102" s="90"/>
    </row>
    <row r="1103" spans="2:29" x14ac:dyDescent="0.2">
      <c r="B1103" s="118" t="s">
        <v>141</v>
      </c>
      <c r="C1103" s="118">
        <v>1.01</v>
      </c>
      <c r="D1103" s="118">
        <v>25</v>
      </c>
      <c r="E1103" s="118">
        <v>2230</v>
      </c>
      <c r="F1103" s="118">
        <v>800</v>
      </c>
      <c r="G1103" s="118">
        <v>100</v>
      </c>
      <c r="H1103" s="118">
        <v>14</v>
      </c>
      <c r="I1103" s="118">
        <v>400</v>
      </c>
      <c r="J1103" s="118">
        <v>125</v>
      </c>
      <c r="K1103" s="118">
        <v>10</v>
      </c>
      <c r="L1103" s="118">
        <v>100</v>
      </c>
      <c r="M1103" s="117">
        <v>60350</v>
      </c>
      <c r="N1103" s="117">
        <v>458475</v>
      </c>
      <c r="O1103" s="119">
        <v>-398125</v>
      </c>
      <c r="P1103" s="117">
        <v>1.151585557299843</v>
      </c>
      <c r="Q1103" s="117">
        <v>60350</v>
      </c>
      <c r="R1103" s="119">
        <v>-50600</v>
      </c>
      <c r="S1103" s="118">
        <v>828</v>
      </c>
      <c r="T1103" s="118">
        <v>0.21135265700483091</v>
      </c>
      <c r="U1103" s="117">
        <v>72.886473429951693</v>
      </c>
      <c r="V1103" s="90"/>
      <c r="W1103" s="90"/>
      <c r="X1103" s="90"/>
      <c r="AA1103" s="90"/>
      <c r="AB1103" s="90"/>
      <c r="AC1103" s="90"/>
    </row>
    <row r="1104" spans="2:29" x14ac:dyDescent="0.2">
      <c r="B1104" s="118" t="s">
        <v>141</v>
      </c>
      <c r="C1104" s="118">
        <v>1.32</v>
      </c>
      <c r="D1104" s="118">
        <v>25</v>
      </c>
      <c r="E1104" s="118">
        <v>2230</v>
      </c>
      <c r="F1104" s="118">
        <v>800</v>
      </c>
      <c r="G1104" s="118">
        <v>100</v>
      </c>
      <c r="H1104" s="118">
        <v>14</v>
      </c>
      <c r="I1104" s="118">
        <v>400</v>
      </c>
      <c r="J1104" s="118">
        <v>100</v>
      </c>
      <c r="K1104" s="118">
        <v>10</v>
      </c>
      <c r="L1104" s="118">
        <v>100</v>
      </c>
      <c r="M1104" s="117">
        <v>81825</v>
      </c>
      <c r="N1104" s="117">
        <v>491450</v>
      </c>
      <c r="O1104" s="119">
        <v>-409625</v>
      </c>
      <c r="P1104" s="117">
        <v>1.1997558742752517</v>
      </c>
      <c r="Q1104" s="117">
        <v>81825</v>
      </c>
      <c r="R1104" s="119">
        <v>-46462.5</v>
      </c>
      <c r="S1104" s="118">
        <v>887</v>
      </c>
      <c r="T1104" s="118">
        <v>0.23449830890642615</v>
      </c>
      <c r="U1104" s="117">
        <v>92.24915445321308</v>
      </c>
      <c r="V1104" s="90"/>
      <c r="W1104" s="90"/>
      <c r="X1104" s="90"/>
      <c r="AA1104" s="90"/>
      <c r="AB1104" s="90"/>
      <c r="AC1104" s="90"/>
    </row>
    <row r="1105" spans="2:29" x14ac:dyDescent="0.2">
      <c r="B1105" s="118" t="s">
        <v>141</v>
      </c>
      <c r="C1105" s="118">
        <v>1.32</v>
      </c>
      <c r="D1105" s="118">
        <v>25</v>
      </c>
      <c r="E1105" s="118">
        <v>2230</v>
      </c>
      <c r="F1105" s="118">
        <v>800</v>
      </c>
      <c r="G1105" s="118">
        <v>100</v>
      </c>
      <c r="H1105" s="118">
        <v>14</v>
      </c>
      <c r="I1105" s="118">
        <v>350</v>
      </c>
      <c r="J1105" s="118">
        <v>75</v>
      </c>
      <c r="K1105" s="118">
        <v>10</v>
      </c>
      <c r="L1105" s="118">
        <v>100</v>
      </c>
      <c r="M1105" s="117">
        <v>83500</v>
      </c>
      <c r="N1105" s="117">
        <v>546037.5</v>
      </c>
      <c r="O1105" s="119">
        <v>-462537.5</v>
      </c>
      <c r="P1105" s="117">
        <v>1.1805259033051374</v>
      </c>
      <c r="Q1105" s="117">
        <v>83500</v>
      </c>
      <c r="R1105" s="119">
        <v>-41437.5</v>
      </c>
      <c r="S1105" s="118">
        <v>1056</v>
      </c>
      <c r="T1105" s="118">
        <v>0.23958333333333334</v>
      </c>
      <c r="U1105" s="117">
        <v>79.071969696969703</v>
      </c>
      <c r="V1105" s="90"/>
      <c r="W1105" s="90"/>
      <c r="X1105" s="90"/>
      <c r="AA1105" s="90"/>
      <c r="AB1105" s="90"/>
      <c r="AC1105" s="90"/>
    </row>
    <row r="1106" spans="2:29" x14ac:dyDescent="0.2">
      <c r="B1106" s="118" t="s">
        <v>141</v>
      </c>
      <c r="C1106" s="118">
        <v>1.46</v>
      </c>
      <c r="D1106" s="118">
        <v>25</v>
      </c>
      <c r="E1106" s="118">
        <v>2230</v>
      </c>
      <c r="F1106" s="118">
        <v>800</v>
      </c>
      <c r="G1106" s="118">
        <v>100</v>
      </c>
      <c r="H1106" s="118">
        <v>14</v>
      </c>
      <c r="I1106" s="118">
        <v>350</v>
      </c>
      <c r="J1106" s="118">
        <v>50</v>
      </c>
      <c r="K1106" s="118">
        <v>10</v>
      </c>
      <c r="L1106" s="118">
        <v>100</v>
      </c>
      <c r="M1106" s="117">
        <v>85287.5</v>
      </c>
      <c r="N1106" s="117">
        <v>573037.5</v>
      </c>
      <c r="O1106" s="119">
        <v>-487750</v>
      </c>
      <c r="P1106" s="117">
        <v>1.1748590466427473</v>
      </c>
      <c r="Q1106" s="117">
        <v>85287.5</v>
      </c>
      <c r="R1106" s="119">
        <v>-30887.5</v>
      </c>
      <c r="S1106" s="118">
        <v>1261</v>
      </c>
      <c r="T1106" s="118">
        <v>0.25535289452815224</v>
      </c>
      <c r="U1106" s="117">
        <v>67.634813639968286</v>
      </c>
      <c r="V1106" s="90"/>
      <c r="W1106" s="90"/>
      <c r="X1106" s="90"/>
      <c r="AA1106" s="90"/>
      <c r="AB1106" s="90"/>
      <c r="AC1106" s="90"/>
    </row>
    <row r="1107" spans="2:29" x14ac:dyDescent="0.2">
      <c r="B1107" s="118" t="s">
        <v>141</v>
      </c>
      <c r="C1107" s="118">
        <v>0.99</v>
      </c>
      <c r="D1107" s="118">
        <v>25</v>
      </c>
      <c r="E1107" s="118">
        <v>2230</v>
      </c>
      <c r="F1107" s="118">
        <v>800</v>
      </c>
      <c r="G1107" s="118">
        <v>100</v>
      </c>
      <c r="H1107" s="118">
        <v>14</v>
      </c>
      <c r="I1107" s="118">
        <v>350</v>
      </c>
      <c r="J1107" s="118">
        <v>25</v>
      </c>
      <c r="K1107" s="118">
        <v>10</v>
      </c>
      <c r="L1107" s="118">
        <v>100</v>
      </c>
      <c r="M1107" s="117">
        <v>52862.5</v>
      </c>
      <c r="N1107" s="117">
        <v>655037.5</v>
      </c>
      <c r="O1107" s="119">
        <v>-602175</v>
      </c>
      <c r="P1107" s="117">
        <v>1.0877859426246523</v>
      </c>
      <c r="Q1107" s="117">
        <v>52862.5</v>
      </c>
      <c r="R1107" s="119">
        <v>-28250</v>
      </c>
      <c r="S1107" s="118">
        <v>1754</v>
      </c>
      <c r="T1107" s="118">
        <v>0.27251995438996579</v>
      </c>
      <c r="U1107" s="117">
        <v>30.138255416191562</v>
      </c>
      <c r="V1107" s="90"/>
      <c r="W1107" s="90"/>
      <c r="X1107" s="90"/>
      <c r="AA1107" s="90"/>
      <c r="AB1107" s="90"/>
      <c r="AC1107" s="90"/>
    </row>
    <row r="1108" spans="2:29" x14ac:dyDescent="0.2">
      <c r="B1108" s="118" t="s">
        <v>141</v>
      </c>
      <c r="C1108" s="118">
        <v>1.1100000000000001</v>
      </c>
      <c r="D1108" s="118">
        <v>25</v>
      </c>
      <c r="E1108" s="118">
        <v>2230</v>
      </c>
      <c r="F1108" s="118">
        <v>800</v>
      </c>
      <c r="G1108" s="118">
        <v>100</v>
      </c>
      <c r="H1108" s="118">
        <v>14</v>
      </c>
      <c r="I1108" s="118">
        <v>350</v>
      </c>
      <c r="J1108" s="118">
        <v>200</v>
      </c>
      <c r="K1108" s="118">
        <v>10</v>
      </c>
      <c r="L1108" s="118">
        <v>100</v>
      </c>
      <c r="M1108" s="117">
        <v>70312.5</v>
      </c>
      <c r="N1108" s="117">
        <v>434100</v>
      </c>
      <c r="O1108" s="119">
        <v>-363787.5</v>
      </c>
      <c r="P1108" s="117">
        <v>1.1932790433975879</v>
      </c>
      <c r="Q1108" s="117">
        <v>70312.5</v>
      </c>
      <c r="R1108" s="119">
        <v>-38737.5</v>
      </c>
      <c r="S1108" s="118">
        <v>705</v>
      </c>
      <c r="T1108" s="118">
        <v>0.19148936170212766</v>
      </c>
      <c r="U1108" s="117">
        <v>99.734042553191486</v>
      </c>
      <c r="V1108" s="90"/>
      <c r="W1108" s="90"/>
      <c r="X1108" s="90"/>
      <c r="AA1108" s="90"/>
      <c r="AB1108" s="90"/>
      <c r="AC1108" s="90"/>
    </row>
    <row r="1109" spans="2:29" x14ac:dyDescent="0.2">
      <c r="B1109" s="118" t="s">
        <v>141</v>
      </c>
      <c r="C1109" s="118">
        <v>0.99</v>
      </c>
      <c r="D1109" s="118">
        <v>25</v>
      </c>
      <c r="E1109" s="118">
        <v>2230</v>
      </c>
      <c r="F1109" s="118">
        <v>800</v>
      </c>
      <c r="G1109" s="118">
        <v>100</v>
      </c>
      <c r="H1109" s="118">
        <v>14</v>
      </c>
      <c r="I1109" s="118">
        <v>350</v>
      </c>
      <c r="J1109" s="118">
        <v>175</v>
      </c>
      <c r="K1109" s="118">
        <v>10</v>
      </c>
      <c r="L1109" s="118">
        <v>100</v>
      </c>
      <c r="M1109" s="117">
        <v>61312.5</v>
      </c>
      <c r="N1109" s="117">
        <v>440375</v>
      </c>
      <c r="O1109" s="119">
        <v>-379062.5</v>
      </c>
      <c r="P1109" s="117">
        <v>1.1617477328936521</v>
      </c>
      <c r="Q1109" s="117">
        <v>61312.5</v>
      </c>
      <c r="R1109" s="119">
        <v>-39000</v>
      </c>
      <c r="S1109" s="118">
        <v>752</v>
      </c>
      <c r="T1109" s="118">
        <v>0.19813829787234041</v>
      </c>
      <c r="U1109" s="117">
        <v>81.532579787234042</v>
      </c>
      <c r="V1109" s="90"/>
      <c r="W1109" s="90"/>
      <c r="X1109" s="90"/>
      <c r="AA1109" s="90"/>
      <c r="AB1109" s="90"/>
      <c r="AC1109" s="90"/>
    </row>
    <row r="1110" spans="2:29" x14ac:dyDescent="0.2">
      <c r="B1110" s="118" t="s">
        <v>141</v>
      </c>
      <c r="C1110" s="118">
        <v>0.99</v>
      </c>
      <c r="D1110" s="118">
        <v>25</v>
      </c>
      <c r="E1110" s="118">
        <v>2230</v>
      </c>
      <c r="F1110" s="118">
        <v>800</v>
      </c>
      <c r="G1110" s="118">
        <v>100</v>
      </c>
      <c r="H1110" s="118">
        <v>14</v>
      </c>
      <c r="I1110" s="118">
        <v>350</v>
      </c>
      <c r="J1110" s="118">
        <v>150</v>
      </c>
      <c r="K1110" s="118">
        <v>10</v>
      </c>
      <c r="L1110" s="118">
        <v>100</v>
      </c>
      <c r="M1110" s="117">
        <v>60825</v>
      </c>
      <c r="N1110" s="117">
        <v>453762.5</v>
      </c>
      <c r="O1110" s="119">
        <v>-392937.5</v>
      </c>
      <c r="P1110" s="117">
        <v>1.1547956099888659</v>
      </c>
      <c r="Q1110" s="117">
        <v>60825</v>
      </c>
      <c r="R1110" s="119">
        <v>-40712.5</v>
      </c>
      <c r="S1110" s="118">
        <v>795</v>
      </c>
      <c r="T1110" s="118">
        <v>0.21132075471698114</v>
      </c>
      <c r="U1110" s="117">
        <v>76.509433962264154</v>
      </c>
      <c r="V1110" s="90"/>
      <c r="W1110" s="90"/>
      <c r="X1110" s="90"/>
      <c r="AA1110" s="90"/>
      <c r="AB1110" s="90"/>
      <c r="AC1110" s="90"/>
    </row>
    <row r="1111" spans="2:29" x14ac:dyDescent="0.2">
      <c r="B1111" s="118" t="s">
        <v>141</v>
      </c>
      <c r="C1111" s="118">
        <v>0.96</v>
      </c>
      <c r="D1111" s="118">
        <v>25</v>
      </c>
      <c r="E1111" s="118">
        <v>2230</v>
      </c>
      <c r="F1111" s="118">
        <v>800</v>
      </c>
      <c r="G1111" s="118">
        <v>100</v>
      </c>
      <c r="H1111" s="118">
        <v>14</v>
      </c>
      <c r="I1111" s="118">
        <v>350</v>
      </c>
      <c r="J1111" s="118">
        <v>125</v>
      </c>
      <c r="K1111" s="118">
        <v>10</v>
      </c>
      <c r="L1111" s="118">
        <v>100</v>
      </c>
      <c r="M1111" s="117">
        <v>58325</v>
      </c>
      <c r="N1111" s="117">
        <v>469250</v>
      </c>
      <c r="O1111" s="119">
        <v>-410925</v>
      </c>
      <c r="P1111" s="117">
        <v>1.1419358763764678</v>
      </c>
      <c r="Q1111" s="117">
        <v>58325</v>
      </c>
      <c r="R1111" s="119">
        <v>-48600</v>
      </c>
      <c r="S1111" s="118">
        <v>863</v>
      </c>
      <c r="T1111" s="118">
        <v>0.20973348783314022</v>
      </c>
      <c r="U1111" s="117">
        <v>67.584009269988414</v>
      </c>
      <c r="V1111" s="90"/>
      <c r="W1111" s="90"/>
      <c r="X1111" s="90"/>
      <c r="AA1111" s="90"/>
      <c r="AB1111" s="90"/>
      <c r="AC1111" s="90"/>
    </row>
    <row r="1112" spans="2:29" x14ac:dyDescent="0.2">
      <c r="B1112" s="118" t="s">
        <v>141</v>
      </c>
      <c r="C1112" s="118">
        <v>1.24</v>
      </c>
      <c r="D1112" s="118">
        <v>25</v>
      </c>
      <c r="E1112" s="118">
        <v>2230</v>
      </c>
      <c r="F1112" s="118">
        <v>800</v>
      </c>
      <c r="G1112" s="118">
        <v>100</v>
      </c>
      <c r="H1112" s="118">
        <v>14</v>
      </c>
      <c r="I1112" s="118">
        <v>350</v>
      </c>
      <c r="J1112" s="118">
        <v>100</v>
      </c>
      <c r="K1112" s="118">
        <v>10</v>
      </c>
      <c r="L1112" s="118">
        <v>100</v>
      </c>
      <c r="M1112" s="117">
        <v>77812.5</v>
      </c>
      <c r="N1112" s="117">
        <v>501325</v>
      </c>
      <c r="O1112" s="119">
        <v>-423512.5</v>
      </c>
      <c r="P1112" s="117">
        <v>1.1837312948260086</v>
      </c>
      <c r="Q1112" s="117">
        <v>77812.5</v>
      </c>
      <c r="R1112" s="119">
        <v>-49137.5</v>
      </c>
      <c r="S1112" s="118">
        <v>924</v>
      </c>
      <c r="T1112" s="118">
        <v>0.23160173160173161</v>
      </c>
      <c r="U1112" s="117">
        <v>84.212662337662337</v>
      </c>
      <c r="V1112" s="90"/>
      <c r="W1112" s="90"/>
      <c r="X1112" s="90"/>
      <c r="AA1112" s="90"/>
      <c r="AB1112" s="90"/>
      <c r="AC1112" s="90"/>
    </row>
    <row r="1113" spans="2:29" x14ac:dyDescent="0.2">
      <c r="B1113" s="118" t="s">
        <v>141</v>
      </c>
      <c r="C1113" s="118">
        <v>1.1000000000000001</v>
      </c>
      <c r="D1113" s="118">
        <v>25</v>
      </c>
      <c r="E1113" s="118">
        <v>2230</v>
      </c>
      <c r="F1113" s="118">
        <v>800</v>
      </c>
      <c r="G1113" s="118">
        <v>100</v>
      </c>
      <c r="H1113" s="118">
        <v>14</v>
      </c>
      <c r="I1113" s="118">
        <v>300</v>
      </c>
      <c r="J1113" s="118">
        <v>75</v>
      </c>
      <c r="K1113" s="118">
        <v>10</v>
      </c>
      <c r="L1113" s="118">
        <v>100</v>
      </c>
      <c r="M1113" s="117">
        <v>70450</v>
      </c>
      <c r="N1113" s="117">
        <v>550412.5</v>
      </c>
      <c r="O1113" s="119">
        <v>-479962.5</v>
      </c>
      <c r="P1113" s="117">
        <v>1.1467823007005755</v>
      </c>
      <c r="Q1113" s="117">
        <v>70450</v>
      </c>
      <c r="R1113" s="119">
        <v>-37862.5</v>
      </c>
      <c r="S1113" s="118">
        <v>1090</v>
      </c>
      <c r="T1113" s="118">
        <v>0.23302752293577983</v>
      </c>
      <c r="U1113" s="117">
        <v>64.633027522935777</v>
      </c>
      <c r="V1113" s="90"/>
      <c r="W1113" s="90"/>
      <c r="X1113" s="90"/>
      <c r="AA1113" s="90"/>
      <c r="AB1113" s="90"/>
      <c r="AC1113" s="90"/>
    </row>
    <row r="1114" spans="2:29" x14ac:dyDescent="0.2">
      <c r="B1114" s="118" t="s">
        <v>141</v>
      </c>
      <c r="C1114" s="118">
        <v>1.24</v>
      </c>
      <c r="D1114" s="118">
        <v>25</v>
      </c>
      <c r="E1114" s="118">
        <v>2230</v>
      </c>
      <c r="F1114" s="118">
        <v>800</v>
      </c>
      <c r="G1114" s="118">
        <v>100</v>
      </c>
      <c r="H1114" s="118">
        <v>14</v>
      </c>
      <c r="I1114" s="118">
        <v>300</v>
      </c>
      <c r="J1114" s="118">
        <v>50</v>
      </c>
      <c r="K1114" s="118">
        <v>10</v>
      </c>
      <c r="L1114" s="118">
        <v>100</v>
      </c>
      <c r="M1114" s="117">
        <v>72875</v>
      </c>
      <c r="N1114" s="117">
        <v>578400</v>
      </c>
      <c r="O1114" s="119">
        <v>-505525</v>
      </c>
      <c r="P1114" s="117">
        <v>1.1441570644379606</v>
      </c>
      <c r="Q1114" s="117">
        <v>72875</v>
      </c>
      <c r="R1114" s="119">
        <v>-27375</v>
      </c>
      <c r="S1114" s="118">
        <v>1297</v>
      </c>
      <c r="T1114" s="118">
        <v>0.25212027756360833</v>
      </c>
      <c r="U1114" s="117">
        <v>56.18735543562066</v>
      </c>
      <c r="V1114" s="90"/>
      <c r="W1114" s="90"/>
      <c r="X1114" s="90"/>
      <c r="AA1114" s="90"/>
      <c r="AB1114" s="90"/>
      <c r="AC1114" s="90"/>
    </row>
    <row r="1115" spans="2:29" x14ac:dyDescent="0.2">
      <c r="B1115" s="118" t="s">
        <v>141</v>
      </c>
      <c r="C1115" s="118">
        <v>0.68</v>
      </c>
      <c r="D1115" s="118">
        <v>25</v>
      </c>
      <c r="E1115" s="118">
        <v>2230</v>
      </c>
      <c r="F1115" s="118">
        <v>800</v>
      </c>
      <c r="G1115" s="118">
        <v>100</v>
      </c>
      <c r="H1115" s="118">
        <v>14</v>
      </c>
      <c r="I1115" s="118">
        <v>300</v>
      </c>
      <c r="J1115" s="118">
        <v>25</v>
      </c>
      <c r="K1115" s="118">
        <v>10</v>
      </c>
      <c r="L1115" s="118">
        <v>100</v>
      </c>
      <c r="M1115" s="117">
        <v>36525</v>
      </c>
      <c r="N1115" s="117">
        <v>660425</v>
      </c>
      <c r="O1115" s="119">
        <v>-623900</v>
      </c>
      <c r="P1115" s="117">
        <v>1.0585430357429075</v>
      </c>
      <c r="Q1115" s="117">
        <v>36525</v>
      </c>
      <c r="R1115" s="119">
        <v>-29950</v>
      </c>
      <c r="S1115" s="118">
        <v>1789</v>
      </c>
      <c r="T1115" s="118">
        <v>0.26830631637786473</v>
      </c>
      <c r="U1115" s="117">
        <v>20.416433761878146</v>
      </c>
      <c r="V1115" s="90"/>
      <c r="W1115" s="90"/>
      <c r="X1115" s="90"/>
      <c r="AA1115" s="90"/>
      <c r="AB1115" s="90"/>
      <c r="AC1115" s="90"/>
    </row>
    <row r="1116" spans="2:29" x14ac:dyDescent="0.2">
      <c r="B1116" s="118" t="s">
        <v>141</v>
      </c>
      <c r="C1116" s="118">
        <v>0.84</v>
      </c>
      <c r="D1116" s="118">
        <v>25</v>
      </c>
      <c r="E1116" s="118">
        <v>2230</v>
      </c>
      <c r="F1116" s="118">
        <v>800</v>
      </c>
      <c r="G1116" s="118">
        <v>100</v>
      </c>
      <c r="H1116" s="118">
        <v>14</v>
      </c>
      <c r="I1116" s="118">
        <v>300</v>
      </c>
      <c r="J1116" s="118">
        <v>200</v>
      </c>
      <c r="K1116" s="118">
        <v>10</v>
      </c>
      <c r="L1116" s="118">
        <v>100</v>
      </c>
      <c r="M1116" s="117">
        <v>54075</v>
      </c>
      <c r="N1116" s="117">
        <v>438687.5</v>
      </c>
      <c r="O1116" s="119">
        <v>-384612.5</v>
      </c>
      <c r="P1116" s="117">
        <v>1.1405960544704086</v>
      </c>
      <c r="Q1116" s="117">
        <v>54075</v>
      </c>
      <c r="R1116" s="119">
        <v>-35762.5</v>
      </c>
      <c r="S1116" s="118">
        <v>744</v>
      </c>
      <c r="T1116" s="118">
        <v>0.18145161290322581</v>
      </c>
      <c r="U1116" s="117">
        <v>72.681451612903231</v>
      </c>
      <c r="V1116" s="90"/>
      <c r="W1116" s="90"/>
      <c r="X1116" s="90"/>
      <c r="AA1116" s="90"/>
      <c r="AB1116" s="90"/>
      <c r="AC1116" s="90"/>
    </row>
    <row r="1117" spans="2:29" x14ac:dyDescent="0.2">
      <c r="B1117" s="118" t="s">
        <v>141</v>
      </c>
      <c r="C1117" s="118">
        <v>0.73</v>
      </c>
      <c r="D1117" s="118">
        <v>25</v>
      </c>
      <c r="E1117" s="118">
        <v>2230</v>
      </c>
      <c r="F1117" s="118">
        <v>800</v>
      </c>
      <c r="G1117" s="118">
        <v>100</v>
      </c>
      <c r="H1117" s="118">
        <v>14</v>
      </c>
      <c r="I1117" s="118">
        <v>300</v>
      </c>
      <c r="J1117" s="118">
        <v>175</v>
      </c>
      <c r="K1117" s="118">
        <v>10</v>
      </c>
      <c r="L1117" s="118">
        <v>100</v>
      </c>
      <c r="M1117" s="117">
        <v>45925</v>
      </c>
      <c r="N1117" s="117">
        <v>444425</v>
      </c>
      <c r="O1117" s="119">
        <v>-398500</v>
      </c>
      <c r="P1117" s="117">
        <v>1.1152446675031367</v>
      </c>
      <c r="Q1117" s="117">
        <v>45925</v>
      </c>
      <c r="R1117" s="119">
        <v>-38000</v>
      </c>
      <c r="S1117" s="118">
        <v>790</v>
      </c>
      <c r="T1117" s="118">
        <v>0.189873417721519</v>
      </c>
      <c r="U1117" s="117">
        <v>58.132911392405063</v>
      </c>
      <c r="V1117" s="90"/>
      <c r="W1117" s="90"/>
      <c r="X1117" s="90"/>
      <c r="AA1117" s="90"/>
      <c r="AB1117" s="90"/>
      <c r="AC1117" s="90"/>
    </row>
    <row r="1118" spans="2:29" x14ac:dyDescent="0.2">
      <c r="B1118" s="118" t="s">
        <v>141</v>
      </c>
      <c r="C1118" s="118">
        <v>0.73</v>
      </c>
      <c r="D1118" s="118">
        <v>25</v>
      </c>
      <c r="E1118" s="118">
        <v>2230</v>
      </c>
      <c r="F1118" s="118">
        <v>800</v>
      </c>
      <c r="G1118" s="118">
        <v>100</v>
      </c>
      <c r="H1118" s="118">
        <v>14</v>
      </c>
      <c r="I1118" s="118">
        <v>300</v>
      </c>
      <c r="J1118" s="118">
        <v>150</v>
      </c>
      <c r="K1118" s="118">
        <v>10</v>
      </c>
      <c r="L1118" s="118">
        <v>100</v>
      </c>
      <c r="M1118" s="117">
        <v>45275</v>
      </c>
      <c r="N1118" s="117">
        <v>458187.5</v>
      </c>
      <c r="O1118" s="119">
        <v>-412912.5</v>
      </c>
      <c r="P1118" s="117">
        <v>1.109647927829746</v>
      </c>
      <c r="Q1118" s="117">
        <v>45275</v>
      </c>
      <c r="R1118" s="119">
        <v>-44625</v>
      </c>
      <c r="S1118" s="118">
        <v>831</v>
      </c>
      <c r="T1118" s="118">
        <v>0.20457280385078219</v>
      </c>
      <c r="U1118" s="117">
        <v>54.482551143200965</v>
      </c>
      <c r="V1118" s="90"/>
      <c r="W1118" s="90"/>
      <c r="X1118" s="90"/>
      <c r="AA1118" s="90"/>
      <c r="AB1118" s="90"/>
      <c r="AC1118" s="90"/>
    </row>
    <row r="1119" spans="2:29" x14ac:dyDescent="0.2">
      <c r="B1119" s="118" t="s">
        <v>141</v>
      </c>
      <c r="C1119" s="118">
        <v>0.71</v>
      </c>
      <c r="D1119" s="118">
        <v>25</v>
      </c>
      <c r="E1119" s="118">
        <v>2230</v>
      </c>
      <c r="F1119" s="118">
        <v>800</v>
      </c>
      <c r="G1119" s="118">
        <v>100</v>
      </c>
      <c r="H1119" s="118">
        <v>14</v>
      </c>
      <c r="I1119" s="118">
        <v>300</v>
      </c>
      <c r="J1119" s="118">
        <v>125</v>
      </c>
      <c r="K1119" s="118">
        <v>10</v>
      </c>
      <c r="L1119" s="118">
        <v>100</v>
      </c>
      <c r="M1119" s="117">
        <v>43612.5</v>
      </c>
      <c r="N1119" s="117">
        <v>474112.5</v>
      </c>
      <c r="O1119" s="119">
        <v>-430500</v>
      </c>
      <c r="P1119" s="117">
        <v>1.1013066202090593</v>
      </c>
      <c r="Q1119" s="117">
        <v>43612.5</v>
      </c>
      <c r="R1119" s="119">
        <v>-51887.5</v>
      </c>
      <c r="S1119" s="118">
        <v>899</v>
      </c>
      <c r="T1119" s="118">
        <v>0.20133481646273638</v>
      </c>
      <c r="U1119" s="117">
        <v>48.512235817575082</v>
      </c>
      <c r="V1119" s="90"/>
      <c r="W1119" s="90"/>
      <c r="X1119" s="90"/>
      <c r="AA1119" s="90"/>
      <c r="AB1119" s="90"/>
      <c r="AC1119" s="90"/>
    </row>
    <row r="1120" spans="2:29" x14ac:dyDescent="0.2">
      <c r="B1120" s="118" t="s">
        <v>141</v>
      </c>
      <c r="C1120" s="118">
        <v>0.99</v>
      </c>
      <c r="D1120" s="118">
        <v>25</v>
      </c>
      <c r="E1120" s="118">
        <v>2230</v>
      </c>
      <c r="F1120" s="118">
        <v>800</v>
      </c>
      <c r="G1120" s="118">
        <v>100</v>
      </c>
      <c r="H1120" s="118">
        <v>14</v>
      </c>
      <c r="I1120" s="118">
        <v>300</v>
      </c>
      <c r="J1120" s="118">
        <v>100</v>
      </c>
      <c r="K1120" s="118">
        <v>10</v>
      </c>
      <c r="L1120" s="118">
        <v>100</v>
      </c>
      <c r="M1120" s="117">
        <v>62850</v>
      </c>
      <c r="N1120" s="117">
        <v>506037.5</v>
      </c>
      <c r="O1120" s="119">
        <v>-443187.5</v>
      </c>
      <c r="P1120" s="117">
        <v>1.1418135664927374</v>
      </c>
      <c r="Q1120" s="117">
        <v>62850</v>
      </c>
      <c r="R1120" s="119">
        <v>-52025</v>
      </c>
      <c r="S1120" s="118">
        <v>961</v>
      </c>
      <c r="T1120" s="118">
        <v>0.22164412070759626</v>
      </c>
      <c r="U1120" s="117">
        <v>65.400624349635791</v>
      </c>
      <c r="V1120" s="90"/>
      <c r="W1120" s="90"/>
      <c r="X1120" s="90"/>
      <c r="AA1120" s="90"/>
      <c r="AB1120" s="90"/>
      <c r="AC1120" s="90"/>
    </row>
    <row r="1121" spans="2:29" x14ac:dyDescent="0.2">
      <c r="B1121" s="118" t="s">
        <v>141</v>
      </c>
      <c r="C1121" s="118">
        <v>1.1499999999999999</v>
      </c>
      <c r="D1121" s="118">
        <v>25</v>
      </c>
      <c r="E1121" s="118">
        <v>2230</v>
      </c>
      <c r="F1121" s="118">
        <v>800</v>
      </c>
      <c r="G1121" s="118">
        <v>100</v>
      </c>
      <c r="H1121" s="118">
        <v>14</v>
      </c>
      <c r="I1121" s="118">
        <v>250</v>
      </c>
      <c r="J1121" s="118">
        <v>75</v>
      </c>
      <c r="K1121" s="118">
        <v>10</v>
      </c>
      <c r="L1121" s="118">
        <v>100</v>
      </c>
      <c r="M1121" s="117">
        <v>73975</v>
      </c>
      <c r="N1121" s="117">
        <v>566312.5</v>
      </c>
      <c r="O1121" s="119">
        <v>-492337.5</v>
      </c>
      <c r="P1121" s="117">
        <v>1.1502526214233122</v>
      </c>
      <c r="Q1121" s="117">
        <v>73975</v>
      </c>
      <c r="R1121" s="119">
        <v>-39662.5</v>
      </c>
      <c r="S1121" s="118">
        <v>1116</v>
      </c>
      <c r="T1121" s="118">
        <v>0.23387096774193547</v>
      </c>
      <c r="U1121" s="117">
        <v>66.285842293906811</v>
      </c>
      <c r="V1121" s="90"/>
      <c r="W1121" s="90"/>
      <c r="X1121" s="90"/>
      <c r="AA1121" s="90"/>
      <c r="AB1121" s="90"/>
      <c r="AC1121" s="90"/>
    </row>
    <row r="1122" spans="2:29" x14ac:dyDescent="0.2">
      <c r="B1122" s="118" t="s">
        <v>141</v>
      </c>
      <c r="C1122" s="118">
        <v>1.26</v>
      </c>
      <c r="D1122" s="118">
        <v>25</v>
      </c>
      <c r="E1122" s="118">
        <v>2230</v>
      </c>
      <c r="F1122" s="118">
        <v>800</v>
      </c>
      <c r="G1122" s="118">
        <v>100</v>
      </c>
      <c r="H1122" s="118">
        <v>14</v>
      </c>
      <c r="I1122" s="118">
        <v>250</v>
      </c>
      <c r="J1122" s="118">
        <v>50</v>
      </c>
      <c r="K1122" s="118">
        <v>10</v>
      </c>
      <c r="L1122" s="118">
        <v>100</v>
      </c>
      <c r="M1122" s="117">
        <v>75237.5</v>
      </c>
      <c r="N1122" s="117">
        <v>594200</v>
      </c>
      <c r="O1122" s="119">
        <v>-518962.5</v>
      </c>
      <c r="P1122" s="117">
        <v>1.1449767565093818</v>
      </c>
      <c r="Q1122" s="117">
        <v>75237.5</v>
      </c>
      <c r="R1122" s="119">
        <v>-29112.5</v>
      </c>
      <c r="S1122" s="118">
        <v>1322</v>
      </c>
      <c r="T1122" s="118">
        <v>0.25264750378214829</v>
      </c>
      <c r="U1122" s="117">
        <v>56.911875945537062</v>
      </c>
      <c r="V1122" s="90"/>
      <c r="W1122" s="90"/>
      <c r="X1122" s="90"/>
      <c r="AA1122" s="90"/>
      <c r="AB1122" s="90"/>
      <c r="AC1122" s="90"/>
    </row>
    <row r="1123" spans="2:29" x14ac:dyDescent="0.2">
      <c r="B1123" s="118" t="s">
        <v>141</v>
      </c>
      <c r="C1123" s="118">
        <v>0.68</v>
      </c>
      <c r="D1123" s="118">
        <v>25</v>
      </c>
      <c r="E1123" s="118">
        <v>2230</v>
      </c>
      <c r="F1123" s="118">
        <v>800</v>
      </c>
      <c r="G1123" s="118">
        <v>100</v>
      </c>
      <c r="H1123" s="118">
        <v>14</v>
      </c>
      <c r="I1123" s="118">
        <v>250</v>
      </c>
      <c r="J1123" s="118">
        <v>25</v>
      </c>
      <c r="K1123" s="118">
        <v>10</v>
      </c>
      <c r="L1123" s="118">
        <v>100</v>
      </c>
      <c r="M1123" s="117">
        <v>37125</v>
      </c>
      <c r="N1123" s="117">
        <v>671012.5</v>
      </c>
      <c r="O1123" s="119">
        <v>-633887.5</v>
      </c>
      <c r="P1123" s="117">
        <v>1.0585671747747036</v>
      </c>
      <c r="Q1123" s="117">
        <v>37125</v>
      </c>
      <c r="R1123" s="119">
        <v>-31800</v>
      </c>
      <c r="S1123" s="118">
        <v>1814</v>
      </c>
      <c r="T1123" s="118">
        <v>0.26846747519294378</v>
      </c>
      <c r="U1123" s="117">
        <v>20.465821389195149</v>
      </c>
      <c r="V1123" s="90"/>
      <c r="W1123" s="90"/>
      <c r="X1123" s="90"/>
      <c r="AA1123" s="90"/>
      <c r="AB1123" s="90"/>
      <c r="AC1123" s="90"/>
    </row>
    <row r="1124" spans="2:29" x14ac:dyDescent="0.2">
      <c r="B1124" s="118" t="s">
        <v>141</v>
      </c>
      <c r="C1124" s="118">
        <v>0.9</v>
      </c>
      <c r="D1124" s="118">
        <v>25</v>
      </c>
      <c r="E1124" s="118">
        <v>2230</v>
      </c>
      <c r="F1124" s="118">
        <v>800</v>
      </c>
      <c r="G1124" s="118">
        <v>100</v>
      </c>
      <c r="H1124" s="118">
        <v>14</v>
      </c>
      <c r="I1124" s="118">
        <v>250</v>
      </c>
      <c r="J1124" s="118">
        <v>200</v>
      </c>
      <c r="K1124" s="118">
        <v>10</v>
      </c>
      <c r="L1124" s="118">
        <v>100</v>
      </c>
      <c r="M1124" s="117">
        <v>58212.5</v>
      </c>
      <c r="N1124" s="117">
        <v>456087.5</v>
      </c>
      <c r="O1124" s="119">
        <v>-397875</v>
      </c>
      <c r="P1124" s="117">
        <v>1.1463085139805216</v>
      </c>
      <c r="Q1124" s="117">
        <v>58212.5</v>
      </c>
      <c r="R1124" s="119">
        <v>-37450</v>
      </c>
      <c r="S1124" s="118">
        <v>767</v>
      </c>
      <c r="T1124" s="118">
        <v>0.1864406779661017</v>
      </c>
      <c r="U1124" s="117">
        <v>75.896349413298566</v>
      </c>
      <c r="V1124" s="90"/>
      <c r="W1124" s="90"/>
      <c r="X1124" s="90"/>
      <c r="AA1124" s="90"/>
      <c r="AB1124" s="90"/>
      <c r="AC1124" s="90"/>
    </row>
    <row r="1125" spans="2:29" x14ac:dyDescent="0.2">
      <c r="B1125" s="118" t="s">
        <v>141</v>
      </c>
      <c r="C1125" s="118">
        <v>0.77</v>
      </c>
      <c r="D1125" s="118">
        <v>25</v>
      </c>
      <c r="E1125" s="118">
        <v>2230</v>
      </c>
      <c r="F1125" s="118">
        <v>800</v>
      </c>
      <c r="G1125" s="118">
        <v>100</v>
      </c>
      <c r="H1125" s="118">
        <v>14</v>
      </c>
      <c r="I1125" s="118">
        <v>250</v>
      </c>
      <c r="J1125" s="118">
        <v>175</v>
      </c>
      <c r="K1125" s="118">
        <v>10</v>
      </c>
      <c r="L1125" s="118">
        <v>100</v>
      </c>
      <c r="M1125" s="117">
        <v>48637.5</v>
      </c>
      <c r="N1125" s="117">
        <v>462287.5</v>
      </c>
      <c r="O1125" s="119">
        <v>-413650</v>
      </c>
      <c r="P1125" s="117">
        <v>1.1175812885289496</v>
      </c>
      <c r="Q1125" s="117">
        <v>48637.5</v>
      </c>
      <c r="R1125" s="119">
        <v>-40812.5</v>
      </c>
      <c r="S1125" s="118">
        <v>814</v>
      </c>
      <c r="T1125" s="118">
        <v>0.19533169533169534</v>
      </c>
      <c r="U1125" s="117">
        <v>59.751228501228503</v>
      </c>
      <c r="V1125" s="90"/>
      <c r="W1125" s="90"/>
      <c r="X1125" s="90"/>
      <c r="AA1125" s="90"/>
      <c r="AB1125" s="90"/>
      <c r="AC1125" s="90"/>
    </row>
    <row r="1126" spans="2:29" x14ac:dyDescent="0.2">
      <c r="B1126" s="118" t="s">
        <v>141</v>
      </c>
      <c r="C1126" s="118">
        <v>0.76</v>
      </c>
      <c r="D1126" s="118">
        <v>25</v>
      </c>
      <c r="E1126" s="118">
        <v>2230</v>
      </c>
      <c r="F1126" s="118">
        <v>800</v>
      </c>
      <c r="G1126" s="118">
        <v>100</v>
      </c>
      <c r="H1126" s="118">
        <v>14</v>
      </c>
      <c r="I1126" s="118">
        <v>250</v>
      </c>
      <c r="J1126" s="118">
        <v>150</v>
      </c>
      <c r="K1126" s="118">
        <v>10</v>
      </c>
      <c r="L1126" s="118">
        <v>100</v>
      </c>
      <c r="M1126" s="117">
        <v>47387.5</v>
      </c>
      <c r="N1126" s="117">
        <v>475775</v>
      </c>
      <c r="O1126" s="119">
        <v>-428387.5</v>
      </c>
      <c r="P1126" s="117">
        <v>1.1106183070234308</v>
      </c>
      <c r="Q1126" s="117">
        <v>47387.5</v>
      </c>
      <c r="R1126" s="119">
        <v>-45862.5</v>
      </c>
      <c r="S1126" s="118">
        <v>858</v>
      </c>
      <c r="T1126" s="118">
        <v>0.20862470862470864</v>
      </c>
      <c r="U1126" s="117">
        <v>55.230186480186482</v>
      </c>
      <c r="V1126" s="90"/>
      <c r="W1126" s="90"/>
      <c r="X1126" s="90"/>
      <c r="AA1126" s="90"/>
      <c r="AB1126" s="90"/>
      <c r="AC1126" s="90"/>
    </row>
    <row r="1127" spans="2:29" x14ac:dyDescent="0.2">
      <c r="B1127" s="118" t="s">
        <v>141</v>
      </c>
      <c r="C1127" s="118">
        <v>0.72</v>
      </c>
      <c r="D1127" s="118">
        <v>25</v>
      </c>
      <c r="E1127" s="118">
        <v>2230</v>
      </c>
      <c r="F1127" s="118">
        <v>800</v>
      </c>
      <c r="G1127" s="118">
        <v>100</v>
      </c>
      <c r="H1127" s="118">
        <v>14</v>
      </c>
      <c r="I1127" s="118">
        <v>250</v>
      </c>
      <c r="J1127" s="118">
        <v>125</v>
      </c>
      <c r="K1127" s="118">
        <v>10</v>
      </c>
      <c r="L1127" s="118">
        <v>100</v>
      </c>
      <c r="M1127" s="117">
        <v>44837.5</v>
      </c>
      <c r="N1127" s="117">
        <v>491887.5</v>
      </c>
      <c r="O1127" s="119">
        <v>-447050</v>
      </c>
      <c r="P1127" s="117">
        <v>1.1002963874286993</v>
      </c>
      <c r="Q1127" s="117">
        <v>44837.5</v>
      </c>
      <c r="R1127" s="119">
        <v>-57450</v>
      </c>
      <c r="S1127" s="118">
        <v>928</v>
      </c>
      <c r="T1127" s="118">
        <v>0.20474137931034483</v>
      </c>
      <c r="U1127" s="117">
        <v>48.316271551724135</v>
      </c>
      <c r="V1127" s="90"/>
      <c r="W1127" s="90"/>
      <c r="X1127" s="90"/>
      <c r="AA1127" s="90"/>
      <c r="AB1127" s="90"/>
      <c r="AC1127" s="90"/>
    </row>
    <row r="1128" spans="2:29" x14ac:dyDescent="0.2">
      <c r="B1128" s="118" t="s">
        <v>141</v>
      </c>
      <c r="C1128" s="118">
        <v>0.98</v>
      </c>
      <c r="D1128" s="118">
        <v>25</v>
      </c>
      <c r="E1128" s="118">
        <v>2230</v>
      </c>
      <c r="F1128" s="118">
        <v>800</v>
      </c>
      <c r="G1128" s="118">
        <v>100</v>
      </c>
      <c r="H1128" s="118">
        <v>14</v>
      </c>
      <c r="I1128" s="118">
        <v>250</v>
      </c>
      <c r="J1128" s="118">
        <v>100</v>
      </c>
      <c r="K1128" s="118">
        <v>10</v>
      </c>
      <c r="L1128" s="118">
        <v>100</v>
      </c>
      <c r="M1128" s="117">
        <v>62850</v>
      </c>
      <c r="N1128" s="117">
        <v>523862.5</v>
      </c>
      <c r="O1128" s="119">
        <v>-461012.5</v>
      </c>
      <c r="P1128" s="117">
        <v>1.1363303598058621</v>
      </c>
      <c r="Q1128" s="117">
        <v>62850</v>
      </c>
      <c r="R1128" s="119">
        <v>-58362.5</v>
      </c>
      <c r="S1128" s="118">
        <v>988</v>
      </c>
      <c r="T1128" s="118">
        <v>0.22368421052631579</v>
      </c>
      <c r="U1128" s="117">
        <v>63.613360323886639</v>
      </c>
      <c r="V1128" s="90"/>
      <c r="W1128" s="90"/>
      <c r="X1128" s="90"/>
      <c r="AA1128" s="90"/>
      <c r="AB1128" s="90"/>
      <c r="AC1128" s="90"/>
    </row>
    <row r="1129" spans="2:29" x14ac:dyDescent="0.2">
      <c r="B1129" s="118" t="s">
        <v>141</v>
      </c>
      <c r="C1129" s="118">
        <v>1</v>
      </c>
      <c r="D1129" s="118">
        <v>25</v>
      </c>
      <c r="E1129" s="118">
        <v>2230</v>
      </c>
      <c r="F1129" s="118">
        <v>800</v>
      </c>
      <c r="G1129" s="118">
        <v>100</v>
      </c>
      <c r="H1129" s="118">
        <v>14</v>
      </c>
      <c r="I1129" s="118">
        <v>200</v>
      </c>
      <c r="J1129" s="118">
        <v>75</v>
      </c>
      <c r="K1129" s="118">
        <v>10</v>
      </c>
      <c r="L1129" s="118">
        <v>100</v>
      </c>
      <c r="M1129" s="117">
        <v>65912.5</v>
      </c>
      <c r="N1129" s="117">
        <v>592437.5</v>
      </c>
      <c r="O1129" s="119">
        <v>-526525</v>
      </c>
      <c r="P1129" s="117">
        <v>1.1251839893642277</v>
      </c>
      <c r="Q1129" s="117">
        <v>65912.5</v>
      </c>
      <c r="R1129" s="119">
        <v>-37500</v>
      </c>
      <c r="S1129" s="118">
        <v>1188</v>
      </c>
      <c r="T1129" s="118">
        <v>0.22727272727272727</v>
      </c>
      <c r="U1129" s="117">
        <v>55.48190235690236</v>
      </c>
      <c r="V1129" s="90"/>
      <c r="W1129" s="90"/>
      <c r="X1129" s="90"/>
      <c r="AA1129" s="90"/>
      <c r="AB1129" s="90"/>
      <c r="AC1129" s="90"/>
    </row>
    <row r="1130" spans="2:29" x14ac:dyDescent="0.2">
      <c r="B1130" s="118" t="s">
        <v>141</v>
      </c>
      <c r="C1130" s="118">
        <v>1.07</v>
      </c>
      <c r="D1130" s="118">
        <v>25</v>
      </c>
      <c r="E1130" s="118">
        <v>2230</v>
      </c>
      <c r="F1130" s="118">
        <v>800</v>
      </c>
      <c r="G1130" s="118">
        <v>100</v>
      </c>
      <c r="H1130" s="118">
        <v>14</v>
      </c>
      <c r="I1130" s="118">
        <v>200</v>
      </c>
      <c r="J1130" s="118">
        <v>50</v>
      </c>
      <c r="K1130" s="118">
        <v>10</v>
      </c>
      <c r="L1130" s="118">
        <v>100</v>
      </c>
      <c r="M1130" s="117">
        <v>64800</v>
      </c>
      <c r="N1130" s="117">
        <v>617512.5</v>
      </c>
      <c r="O1130" s="119">
        <v>-552712.5</v>
      </c>
      <c r="P1130" s="117">
        <v>1.1172399755750051</v>
      </c>
      <c r="Q1130" s="117">
        <v>64800</v>
      </c>
      <c r="R1130" s="119">
        <v>-27325</v>
      </c>
      <c r="S1130" s="118">
        <v>1398</v>
      </c>
      <c r="T1130" s="118">
        <v>0.24535050071530759</v>
      </c>
      <c r="U1130" s="117">
        <v>46.351931330472105</v>
      </c>
      <c r="V1130" s="90"/>
      <c r="W1130" s="90"/>
      <c r="X1130" s="90"/>
      <c r="AA1130" s="90"/>
      <c r="AB1130" s="90"/>
      <c r="AC1130" s="90"/>
    </row>
    <row r="1131" spans="2:29" x14ac:dyDescent="0.2">
      <c r="B1131" s="118" t="s">
        <v>141</v>
      </c>
      <c r="C1131" s="118">
        <v>0.48</v>
      </c>
      <c r="D1131" s="118">
        <v>25</v>
      </c>
      <c r="E1131" s="118">
        <v>2230</v>
      </c>
      <c r="F1131" s="118">
        <v>800</v>
      </c>
      <c r="G1131" s="118">
        <v>100</v>
      </c>
      <c r="H1131" s="118">
        <v>14</v>
      </c>
      <c r="I1131" s="118">
        <v>200</v>
      </c>
      <c r="J1131" s="118">
        <v>25</v>
      </c>
      <c r="K1131" s="118">
        <v>10</v>
      </c>
      <c r="L1131" s="118">
        <v>100</v>
      </c>
      <c r="M1131" s="117">
        <v>26737.5</v>
      </c>
      <c r="N1131" s="117">
        <v>697975</v>
      </c>
      <c r="O1131" s="119">
        <v>-671237.5</v>
      </c>
      <c r="P1131" s="117">
        <v>1.0398331440064061</v>
      </c>
      <c r="Q1131" s="117">
        <v>26737.5</v>
      </c>
      <c r="R1131" s="119">
        <v>-38725</v>
      </c>
      <c r="S1131" s="118">
        <v>1885</v>
      </c>
      <c r="T1131" s="118">
        <v>0.26578249336870025</v>
      </c>
      <c r="U1131" s="117">
        <v>14.184350132625994</v>
      </c>
      <c r="V1131" s="90"/>
      <c r="W1131" s="90"/>
      <c r="X1131" s="90"/>
      <c r="AA1131" s="90"/>
      <c r="AB1131" s="90"/>
      <c r="AC1131" s="90"/>
    </row>
    <row r="1132" spans="2:29" x14ac:dyDescent="0.2">
      <c r="B1132" s="118" t="s">
        <v>141</v>
      </c>
      <c r="C1132" s="118">
        <v>0.83</v>
      </c>
      <c r="D1132" s="118">
        <v>25</v>
      </c>
      <c r="E1132" s="118">
        <v>2230</v>
      </c>
      <c r="F1132" s="118">
        <v>800</v>
      </c>
      <c r="G1132" s="118">
        <v>100</v>
      </c>
      <c r="H1132" s="118">
        <v>14</v>
      </c>
      <c r="I1132" s="118">
        <v>200</v>
      </c>
      <c r="J1132" s="118">
        <v>200</v>
      </c>
      <c r="K1132" s="118">
        <v>10</v>
      </c>
      <c r="L1132" s="118">
        <v>100</v>
      </c>
      <c r="M1132" s="117">
        <v>55375</v>
      </c>
      <c r="N1132" s="117">
        <v>481225</v>
      </c>
      <c r="O1132" s="119">
        <v>-425850</v>
      </c>
      <c r="P1132" s="117">
        <v>1.1300340495479628</v>
      </c>
      <c r="Q1132" s="117">
        <v>55375</v>
      </c>
      <c r="R1132" s="119">
        <v>-38662.5</v>
      </c>
      <c r="S1132" s="118">
        <v>831</v>
      </c>
      <c r="T1132" s="118">
        <v>0.18411552346570398</v>
      </c>
      <c r="U1132" s="117">
        <v>66.636582430806257</v>
      </c>
      <c r="V1132" s="90"/>
      <c r="W1132" s="90"/>
      <c r="X1132" s="90"/>
      <c r="AA1132" s="90"/>
      <c r="AB1132" s="90"/>
      <c r="AC1132" s="90"/>
    </row>
    <row r="1133" spans="2:29" x14ac:dyDescent="0.2">
      <c r="B1133" s="118" t="s">
        <v>141</v>
      </c>
      <c r="C1133" s="118">
        <v>0.7</v>
      </c>
      <c r="D1133" s="118">
        <v>25</v>
      </c>
      <c r="E1133" s="118">
        <v>2230</v>
      </c>
      <c r="F1133" s="118">
        <v>800</v>
      </c>
      <c r="G1133" s="118">
        <v>100</v>
      </c>
      <c r="H1133" s="118">
        <v>14</v>
      </c>
      <c r="I1133" s="118">
        <v>200</v>
      </c>
      <c r="J1133" s="118">
        <v>175</v>
      </c>
      <c r="K1133" s="118">
        <v>10</v>
      </c>
      <c r="L1133" s="118">
        <v>100</v>
      </c>
      <c r="M1133" s="117">
        <v>45712.5</v>
      </c>
      <c r="N1133" s="117">
        <v>488025</v>
      </c>
      <c r="O1133" s="119">
        <v>-442312.5</v>
      </c>
      <c r="P1133" s="117">
        <v>1.1033488766426451</v>
      </c>
      <c r="Q1133" s="117">
        <v>45712.5</v>
      </c>
      <c r="R1133" s="119">
        <v>-37237.5</v>
      </c>
      <c r="S1133" s="118">
        <v>879</v>
      </c>
      <c r="T1133" s="118">
        <v>0.19112627986348124</v>
      </c>
      <c r="U1133" s="117">
        <v>52.005119453924912</v>
      </c>
      <c r="V1133" s="90"/>
      <c r="W1133" s="90"/>
      <c r="X1133" s="90"/>
      <c r="AA1133" s="90"/>
      <c r="AB1133" s="90"/>
      <c r="AC1133" s="90"/>
    </row>
    <row r="1134" spans="2:29" x14ac:dyDescent="0.2">
      <c r="B1134" s="118" t="s">
        <v>141</v>
      </c>
      <c r="C1134" s="118">
        <v>0.66</v>
      </c>
      <c r="D1134" s="118">
        <v>25</v>
      </c>
      <c r="E1134" s="118">
        <v>2230</v>
      </c>
      <c r="F1134" s="118">
        <v>800</v>
      </c>
      <c r="G1134" s="118">
        <v>100</v>
      </c>
      <c r="H1134" s="118">
        <v>14</v>
      </c>
      <c r="I1134" s="118">
        <v>200</v>
      </c>
      <c r="J1134" s="118">
        <v>150</v>
      </c>
      <c r="K1134" s="118">
        <v>10</v>
      </c>
      <c r="L1134" s="118">
        <v>100</v>
      </c>
      <c r="M1134" s="117">
        <v>41987.5</v>
      </c>
      <c r="N1134" s="117">
        <v>500362.5</v>
      </c>
      <c r="O1134" s="119">
        <v>-458375</v>
      </c>
      <c r="P1134" s="117">
        <v>1.0916007635669485</v>
      </c>
      <c r="Q1134" s="117">
        <v>41987.5</v>
      </c>
      <c r="R1134" s="119">
        <v>-42612.5</v>
      </c>
      <c r="S1134" s="118">
        <v>925</v>
      </c>
      <c r="T1134" s="118">
        <v>0.20540540540540542</v>
      </c>
      <c r="U1134" s="117">
        <v>45.391891891891895</v>
      </c>
      <c r="V1134" s="90"/>
      <c r="W1134" s="90"/>
      <c r="X1134" s="90"/>
      <c r="AA1134" s="90"/>
      <c r="AB1134" s="90"/>
      <c r="AC1134" s="90"/>
    </row>
    <row r="1135" spans="2:29" x14ac:dyDescent="0.2">
      <c r="B1135" s="118" t="s">
        <v>141</v>
      </c>
      <c r="C1135" s="118">
        <v>0.63</v>
      </c>
      <c r="D1135" s="118">
        <v>25</v>
      </c>
      <c r="E1135" s="118">
        <v>2230</v>
      </c>
      <c r="F1135" s="118">
        <v>800</v>
      </c>
      <c r="G1135" s="118">
        <v>100</v>
      </c>
      <c r="H1135" s="118">
        <v>14</v>
      </c>
      <c r="I1135" s="118">
        <v>200</v>
      </c>
      <c r="J1135" s="118">
        <v>125</v>
      </c>
      <c r="K1135" s="118">
        <v>10</v>
      </c>
      <c r="L1135" s="118">
        <v>100</v>
      </c>
      <c r="M1135" s="117">
        <v>39837.5</v>
      </c>
      <c r="N1135" s="117">
        <v>517237.5</v>
      </c>
      <c r="O1135" s="119">
        <v>-477400</v>
      </c>
      <c r="P1135" s="117">
        <v>1.0834467951403435</v>
      </c>
      <c r="Q1135" s="117">
        <v>39837.5</v>
      </c>
      <c r="R1135" s="119">
        <v>-49762.5</v>
      </c>
      <c r="S1135" s="118">
        <v>995</v>
      </c>
      <c r="T1135" s="118">
        <v>0.20100502512562815</v>
      </c>
      <c r="U1135" s="117">
        <v>40.037688442211056</v>
      </c>
      <c r="V1135" s="90"/>
      <c r="W1135" s="90"/>
      <c r="X1135" s="90"/>
      <c r="AA1135" s="90"/>
      <c r="AB1135" s="90"/>
      <c r="AC1135" s="90"/>
    </row>
    <row r="1136" spans="2:29" x14ac:dyDescent="0.2">
      <c r="B1136" s="118" t="s">
        <v>141</v>
      </c>
      <c r="C1136" s="118">
        <v>0.83</v>
      </c>
      <c r="D1136" s="118">
        <v>25</v>
      </c>
      <c r="E1136" s="118">
        <v>2230</v>
      </c>
      <c r="F1136" s="118">
        <v>800</v>
      </c>
      <c r="G1136" s="118">
        <v>100</v>
      </c>
      <c r="H1136" s="118">
        <v>14</v>
      </c>
      <c r="I1136" s="118">
        <v>200</v>
      </c>
      <c r="J1136" s="118">
        <v>100</v>
      </c>
      <c r="K1136" s="118">
        <v>10</v>
      </c>
      <c r="L1136" s="118">
        <v>100</v>
      </c>
      <c r="M1136" s="117">
        <v>54125</v>
      </c>
      <c r="N1136" s="117">
        <v>547212.5</v>
      </c>
      <c r="O1136" s="119">
        <v>-493087.5</v>
      </c>
      <c r="P1136" s="117">
        <v>1.1097675361877963</v>
      </c>
      <c r="Q1136" s="117">
        <v>54125</v>
      </c>
      <c r="R1136" s="119">
        <v>-51737.5</v>
      </c>
      <c r="S1136" s="118">
        <v>1059</v>
      </c>
      <c r="T1136" s="118">
        <v>0.21907459867799811</v>
      </c>
      <c r="U1136" s="117">
        <v>51.109537299338996</v>
      </c>
      <c r="V1136" s="90"/>
      <c r="W1136" s="90"/>
      <c r="X1136" s="90"/>
      <c r="AA1136" s="90"/>
      <c r="AB1136" s="90"/>
      <c r="AC1136" s="90"/>
    </row>
    <row r="1137" spans="2:29" x14ac:dyDescent="0.2">
      <c r="B1137" s="118" t="s">
        <v>141</v>
      </c>
      <c r="C1137" s="118">
        <v>1.42</v>
      </c>
      <c r="D1137" s="118">
        <v>25</v>
      </c>
      <c r="E1137" s="118">
        <v>2230</v>
      </c>
      <c r="F1137" s="118">
        <v>800</v>
      </c>
      <c r="G1137" s="118">
        <v>100</v>
      </c>
      <c r="H1137" s="118">
        <v>14</v>
      </c>
      <c r="I1137" s="118">
        <v>1000</v>
      </c>
      <c r="J1137" s="118">
        <v>75</v>
      </c>
      <c r="K1137" s="118">
        <v>10</v>
      </c>
      <c r="L1137" s="118">
        <v>100</v>
      </c>
      <c r="M1137" s="117">
        <v>86325</v>
      </c>
      <c r="N1137" s="117">
        <v>486887.5</v>
      </c>
      <c r="O1137" s="119">
        <v>-400562.5</v>
      </c>
      <c r="P1137" s="117">
        <v>1.2155094398502106</v>
      </c>
      <c r="Q1137" s="117">
        <v>86325</v>
      </c>
      <c r="R1137" s="119">
        <v>-33300</v>
      </c>
      <c r="S1137" s="118">
        <v>918</v>
      </c>
      <c r="T1137" s="118">
        <v>0.22766884531590414</v>
      </c>
      <c r="U1137" s="117">
        <v>94.035947712418306</v>
      </c>
      <c r="V1137" s="90"/>
      <c r="W1137" s="90"/>
      <c r="X1137" s="90"/>
      <c r="AA1137" s="90"/>
      <c r="AB1137" s="90"/>
      <c r="AC1137" s="90"/>
    </row>
    <row r="1138" spans="2:29" x14ac:dyDescent="0.2">
      <c r="B1138" s="118" t="s">
        <v>141</v>
      </c>
      <c r="C1138" s="118">
        <v>1.44</v>
      </c>
      <c r="D1138" s="118">
        <v>25</v>
      </c>
      <c r="E1138" s="118">
        <v>2230</v>
      </c>
      <c r="F1138" s="118">
        <v>800</v>
      </c>
      <c r="G1138" s="118">
        <v>100</v>
      </c>
      <c r="H1138" s="118">
        <v>14</v>
      </c>
      <c r="I1138" s="118">
        <v>1000</v>
      </c>
      <c r="J1138" s="118">
        <v>50</v>
      </c>
      <c r="K1138" s="118">
        <v>10</v>
      </c>
      <c r="L1138" s="118">
        <v>100</v>
      </c>
      <c r="M1138" s="117">
        <v>80875</v>
      </c>
      <c r="N1138" s="117">
        <v>511037.5</v>
      </c>
      <c r="O1138" s="119">
        <v>-430162.5</v>
      </c>
      <c r="P1138" s="117">
        <v>1.188010344927789</v>
      </c>
      <c r="Q1138" s="117">
        <v>80875</v>
      </c>
      <c r="R1138" s="119">
        <v>-28062.5</v>
      </c>
      <c r="S1138" s="118">
        <v>1121</v>
      </c>
      <c r="T1138" s="118">
        <v>0.247992863514719</v>
      </c>
      <c r="U1138" s="117">
        <v>72.145405887600361</v>
      </c>
      <c r="V1138" s="90"/>
      <c r="W1138" s="90"/>
      <c r="X1138" s="90"/>
      <c r="AA1138" s="90"/>
      <c r="AB1138" s="90"/>
      <c r="AC1138" s="90"/>
    </row>
    <row r="1139" spans="2:29" x14ac:dyDescent="0.2">
      <c r="B1139" s="118" t="s">
        <v>141</v>
      </c>
      <c r="C1139" s="118">
        <v>0.9</v>
      </c>
      <c r="D1139" s="118">
        <v>25</v>
      </c>
      <c r="E1139" s="118">
        <v>2230</v>
      </c>
      <c r="F1139" s="118">
        <v>800</v>
      </c>
      <c r="G1139" s="118">
        <v>100</v>
      </c>
      <c r="H1139" s="118">
        <v>14</v>
      </c>
      <c r="I1139" s="118">
        <v>1000</v>
      </c>
      <c r="J1139" s="118">
        <v>25</v>
      </c>
      <c r="K1139" s="118">
        <v>10</v>
      </c>
      <c r="L1139" s="118">
        <v>100</v>
      </c>
      <c r="M1139" s="117">
        <v>46350</v>
      </c>
      <c r="N1139" s="117">
        <v>592662.5</v>
      </c>
      <c r="O1139" s="119">
        <v>-546312.5</v>
      </c>
      <c r="P1139" s="117">
        <v>1.0848415513099188</v>
      </c>
      <c r="Q1139" s="117">
        <v>46350</v>
      </c>
      <c r="R1139" s="119">
        <v>-23012.5</v>
      </c>
      <c r="S1139" s="118">
        <v>1601</v>
      </c>
      <c r="T1139" s="118">
        <v>0.27295440349781386</v>
      </c>
      <c r="U1139" s="117">
        <v>28.950655840099937</v>
      </c>
      <c r="V1139" s="90"/>
      <c r="W1139" s="90"/>
      <c r="X1139" s="90"/>
      <c r="AA1139" s="90"/>
      <c r="AB1139" s="90"/>
      <c r="AC1139" s="90"/>
    </row>
    <row r="1140" spans="2:29" x14ac:dyDescent="0.2">
      <c r="B1140" s="118" t="s">
        <v>141</v>
      </c>
      <c r="C1140" s="118">
        <v>1.2</v>
      </c>
      <c r="D1140" s="118">
        <v>25</v>
      </c>
      <c r="E1140" s="118">
        <v>2230</v>
      </c>
      <c r="F1140" s="118">
        <v>800</v>
      </c>
      <c r="G1140" s="118">
        <v>100</v>
      </c>
      <c r="H1140" s="118">
        <v>14</v>
      </c>
      <c r="I1140" s="118">
        <v>1000</v>
      </c>
      <c r="J1140" s="118">
        <v>200</v>
      </c>
      <c r="K1140" s="118">
        <v>10</v>
      </c>
      <c r="L1140" s="118">
        <v>100</v>
      </c>
      <c r="M1140" s="117">
        <v>71450</v>
      </c>
      <c r="N1140" s="117">
        <v>374587.5</v>
      </c>
      <c r="O1140" s="119">
        <v>-303137.5</v>
      </c>
      <c r="P1140" s="117">
        <v>1.2357016205517297</v>
      </c>
      <c r="Q1140" s="117">
        <v>71450</v>
      </c>
      <c r="R1140" s="119">
        <v>-34475</v>
      </c>
      <c r="S1140" s="118">
        <v>569</v>
      </c>
      <c r="T1140" s="118">
        <v>0.18804920913884007</v>
      </c>
      <c r="U1140" s="117">
        <v>125.57117750439367</v>
      </c>
      <c r="V1140" s="90"/>
      <c r="W1140" s="90"/>
      <c r="X1140" s="90"/>
      <c r="AA1140" s="90"/>
      <c r="AB1140" s="90"/>
      <c r="AC1140" s="90"/>
    </row>
    <row r="1141" spans="2:29" x14ac:dyDescent="0.2">
      <c r="B1141" s="118" t="s">
        <v>141</v>
      </c>
      <c r="C1141" s="118">
        <v>1.0900000000000001</v>
      </c>
      <c r="D1141" s="118">
        <v>25</v>
      </c>
      <c r="E1141" s="118">
        <v>2230</v>
      </c>
      <c r="F1141" s="118">
        <v>800</v>
      </c>
      <c r="G1141" s="118">
        <v>100</v>
      </c>
      <c r="H1141" s="118">
        <v>14</v>
      </c>
      <c r="I1141" s="118">
        <v>1000</v>
      </c>
      <c r="J1141" s="118">
        <v>175</v>
      </c>
      <c r="K1141" s="118">
        <v>10</v>
      </c>
      <c r="L1141" s="118">
        <v>100</v>
      </c>
      <c r="M1141" s="117">
        <v>63225</v>
      </c>
      <c r="N1141" s="117">
        <v>381700</v>
      </c>
      <c r="O1141" s="119">
        <v>-318475</v>
      </c>
      <c r="P1141" s="117">
        <v>1.1985242169715049</v>
      </c>
      <c r="Q1141" s="117">
        <v>63225</v>
      </c>
      <c r="R1141" s="119">
        <v>-37450</v>
      </c>
      <c r="S1141" s="118">
        <v>616</v>
      </c>
      <c r="T1141" s="118">
        <v>0.18993506493506493</v>
      </c>
      <c r="U1141" s="117">
        <v>102.63798701298701</v>
      </c>
      <c r="V1141" s="90"/>
      <c r="W1141" s="90"/>
      <c r="X1141" s="90"/>
      <c r="AA1141" s="90"/>
      <c r="AB1141" s="90"/>
      <c r="AC1141" s="90"/>
    </row>
    <row r="1142" spans="2:29" x14ac:dyDescent="0.2">
      <c r="B1142" s="118" t="s">
        <v>141</v>
      </c>
      <c r="C1142" s="118">
        <v>1.07</v>
      </c>
      <c r="D1142" s="118">
        <v>25</v>
      </c>
      <c r="E1142" s="118">
        <v>2230</v>
      </c>
      <c r="F1142" s="118">
        <v>800</v>
      </c>
      <c r="G1142" s="118">
        <v>100</v>
      </c>
      <c r="H1142" s="118">
        <v>14</v>
      </c>
      <c r="I1142" s="118">
        <v>1000</v>
      </c>
      <c r="J1142" s="118">
        <v>150</v>
      </c>
      <c r="K1142" s="118">
        <v>10</v>
      </c>
      <c r="L1142" s="118">
        <v>100</v>
      </c>
      <c r="M1142" s="117">
        <v>61012.5</v>
      </c>
      <c r="N1142" s="117">
        <v>391287.5</v>
      </c>
      <c r="O1142" s="119">
        <v>-330275</v>
      </c>
      <c r="P1142" s="117">
        <v>1.1847324199530693</v>
      </c>
      <c r="Q1142" s="117">
        <v>61012.5</v>
      </c>
      <c r="R1142" s="119">
        <v>-41212.5</v>
      </c>
      <c r="S1142" s="118">
        <v>658</v>
      </c>
      <c r="T1142" s="118">
        <v>0.20972644376899696</v>
      </c>
      <c r="U1142" s="117">
        <v>92.724164133738597</v>
      </c>
      <c r="V1142" s="90"/>
      <c r="W1142" s="90"/>
      <c r="X1142" s="90"/>
      <c r="AA1142" s="90"/>
      <c r="AB1142" s="90"/>
      <c r="AC1142" s="90"/>
    </row>
    <row r="1143" spans="2:29" x14ac:dyDescent="0.2">
      <c r="B1143" s="118" t="s">
        <v>141</v>
      </c>
      <c r="C1143" s="118">
        <v>1</v>
      </c>
      <c r="D1143" s="118">
        <v>25</v>
      </c>
      <c r="E1143" s="118">
        <v>2230</v>
      </c>
      <c r="F1143" s="118">
        <v>800</v>
      </c>
      <c r="G1143" s="118">
        <v>100</v>
      </c>
      <c r="H1143" s="118">
        <v>14</v>
      </c>
      <c r="I1143" s="118">
        <v>1000</v>
      </c>
      <c r="J1143" s="118">
        <v>125</v>
      </c>
      <c r="K1143" s="118">
        <v>10</v>
      </c>
      <c r="L1143" s="118">
        <v>100</v>
      </c>
      <c r="M1143" s="117">
        <v>56962.5</v>
      </c>
      <c r="N1143" s="117">
        <v>409400</v>
      </c>
      <c r="O1143" s="119">
        <v>-352437.5</v>
      </c>
      <c r="P1143" s="117">
        <v>1.1616244014896258</v>
      </c>
      <c r="Q1143" s="117">
        <v>56962.5</v>
      </c>
      <c r="R1143" s="119">
        <v>-51200</v>
      </c>
      <c r="S1143" s="118">
        <v>722</v>
      </c>
      <c r="T1143" s="118">
        <v>0.20637119113573407</v>
      </c>
      <c r="U1143" s="117">
        <v>78.89542936288089</v>
      </c>
      <c r="V1143" s="90"/>
      <c r="W1143" s="90"/>
      <c r="X1143" s="90"/>
      <c r="AA1143" s="90"/>
      <c r="AB1143" s="90"/>
      <c r="AC1143" s="90"/>
    </row>
    <row r="1144" spans="2:29" ht="13.5" thickBot="1" x14ac:dyDescent="0.25">
      <c r="B1144" s="126" t="s">
        <v>141</v>
      </c>
      <c r="C1144" s="126">
        <v>1.31</v>
      </c>
      <c r="D1144" s="126">
        <v>25</v>
      </c>
      <c r="E1144" s="126">
        <v>2230</v>
      </c>
      <c r="F1144" s="126">
        <v>800</v>
      </c>
      <c r="G1144" s="126">
        <v>100</v>
      </c>
      <c r="H1144" s="126">
        <v>14</v>
      </c>
      <c r="I1144" s="126">
        <v>1000</v>
      </c>
      <c r="J1144" s="126">
        <v>100</v>
      </c>
      <c r="K1144" s="126">
        <v>10</v>
      </c>
      <c r="L1144" s="126">
        <v>100</v>
      </c>
      <c r="M1144" s="127">
        <v>78475</v>
      </c>
      <c r="N1144" s="127">
        <v>444862.5</v>
      </c>
      <c r="O1144" s="128">
        <v>-366387.5</v>
      </c>
      <c r="P1144" s="127">
        <v>1.2141858005526935</v>
      </c>
      <c r="Q1144" s="127">
        <v>78475</v>
      </c>
      <c r="R1144" s="128">
        <v>-46162.5</v>
      </c>
      <c r="S1144" s="126">
        <v>789</v>
      </c>
      <c r="T1144" s="126">
        <v>0.22433460076045628</v>
      </c>
      <c r="U1144" s="127">
        <v>99.461343472750315</v>
      </c>
      <c r="V1144" s="129">
        <f>D1144</f>
        <v>25</v>
      </c>
      <c r="W1144" s="129">
        <f>AVERAGE(C1009:C1144)</f>
        <v>0.99308823529411727</v>
      </c>
      <c r="X1144" s="129">
        <f>MAX(C1009:C1144)</f>
        <v>1.56</v>
      </c>
      <c r="AA1144" s="129"/>
      <c r="AB1144" s="129"/>
      <c r="AC1144" s="129"/>
    </row>
    <row r="1145" spans="2:29" x14ac:dyDescent="0.2">
      <c r="B1145" s="123" t="s">
        <v>141</v>
      </c>
      <c r="C1145" s="123">
        <v>1.56</v>
      </c>
      <c r="D1145" s="123">
        <v>20</v>
      </c>
      <c r="E1145" s="123">
        <v>2230</v>
      </c>
      <c r="F1145" s="123">
        <v>800</v>
      </c>
      <c r="G1145" s="123">
        <v>100</v>
      </c>
      <c r="H1145" s="123">
        <v>14</v>
      </c>
      <c r="I1145" s="123">
        <v>950</v>
      </c>
      <c r="J1145" s="123">
        <v>75</v>
      </c>
      <c r="K1145" s="123">
        <v>10</v>
      </c>
      <c r="L1145" s="123">
        <v>100</v>
      </c>
      <c r="M1145" s="124">
        <v>92050</v>
      </c>
      <c r="N1145" s="124">
        <v>524962.5</v>
      </c>
      <c r="O1145" s="125">
        <v>-432912.5</v>
      </c>
      <c r="P1145" s="124">
        <v>1.212629572950654</v>
      </c>
      <c r="Q1145" s="124">
        <v>92050</v>
      </c>
      <c r="R1145" s="125">
        <v>-31625</v>
      </c>
      <c r="S1145" s="123">
        <v>1152</v>
      </c>
      <c r="T1145" s="123">
        <v>0.22135416666666666</v>
      </c>
      <c r="U1145" s="124">
        <v>79.904513888888886</v>
      </c>
      <c r="V1145" s="92"/>
      <c r="W1145" s="92"/>
      <c r="X1145" s="92"/>
      <c r="AA1145" s="92"/>
      <c r="AB1145" s="92"/>
      <c r="AC1145" s="92"/>
    </row>
    <row r="1146" spans="2:29" x14ac:dyDescent="0.2">
      <c r="B1146" s="118" t="s">
        <v>141</v>
      </c>
      <c r="C1146" s="118">
        <v>1.38</v>
      </c>
      <c r="D1146" s="118">
        <v>20</v>
      </c>
      <c r="E1146" s="118">
        <v>2230</v>
      </c>
      <c r="F1146" s="118">
        <v>800</v>
      </c>
      <c r="G1146" s="118">
        <v>100</v>
      </c>
      <c r="H1146" s="118">
        <v>14</v>
      </c>
      <c r="I1146" s="118">
        <v>950</v>
      </c>
      <c r="J1146" s="118">
        <v>50</v>
      </c>
      <c r="K1146" s="118">
        <v>10</v>
      </c>
      <c r="L1146" s="118">
        <v>100</v>
      </c>
      <c r="M1146" s="117">
        <v>69275</v>
      </c>
      <c r="N1146" s="117">
        <v>540050</v>
      </c>
      <c r="O1146" s="119">
        <v>-470775</v>
      </c>
      <c r="P1146" s="117">
        <v>1.1471509744570123</v>
      </c>
      <c r="Q1146" s="117">
        <v>69275</v>
      </c>
      <c r="R1146" s="119">
        <v>-29625</v>
      </c>
      <c r="S1146" s="118">
        <v>1418</v>
      </c>
      <c r="T1146" s="118">
        <v>0.2454160789844852</v>
      </c>
      <c r="U1146" s="117">
        <v>48.854019746121295</v>
      </c>
      <c r="V1146" s="90"/>
      <c r="W1146" s="90"/>
      <c r="X1146" s="90"/>
      <c r="AA1146" s="90"/>
      <c r="AB1146" s="90"/>
      <c r="AC1146" s="90"/>
    </row>
    <row r="1147" spans="2:29" x14ac:dyDescent="0.2">
      <c r="B1147" s="118" t="s">
        <v>141</v>
      </c>
      <c r="C1147" s="118">
        <v>0.52</v>
      </c>
      <c r="D1147" s="118">
        <v>20</v>
      </c>
      <c r="E1147" s="118">
        <v>2230</v>
      </c>
      <c r="F1147" s="118">
        <v>800</v>
      </c>
      <c r="G1147" s="118">
        <v>100</v>
      </c>
      <c r="H1147" s="118">
        <v>14</v>
      </c>
      <c r="I1147" s="118">
        <v>950</v>
      </c>
      <c r="J1147" s="118">
        <v>25</v>
      </c>
      <c r="K1147" s="118">
        <v>10</v>
      </c>
      <c r="L1147" s="118">
        <v>100</v>
      </c>
      <c r="M1147" s="117">
        <v>27737.5</v>
      </c>
      <c r="N1147" s="117">
        <v>653025</v>
      </c>
      <c r="O1147" s="119">
        <v>-625287.5</v>
      </c>
      <c r="P1147" s="117">
        <v>1.0443595945864903</v>
      </c>
      <c r="Q1147" s="117">
        <v>27737.5</v>
      </c>
      <c r="R1147" s="119">
        <v>-28487.5</v>
      </c>
      <c r="S1147" s="118">
        <v>2027</v>
      </c>
      <c r="T1147" s="118">
        <v>0.25703009373458313</v>
      </c>
      <c r="U1147" s="117">
        <v>13.684015786877158</v>
      </c>
      <c r="V1147" s="90"/>
      <c r="W1147" s="90"/>
      <c r="X1147" s="90"/>
      <c r="AA1147" s="90"/>
      <c r="AB1147" s="90"/>
      <c r="AC1147" s="90"/>
    </row>
    <row r="1148" spans="2:29" x14ac:dyDescent="0.2">
      <c r="B1148" s="118" t="s">
        <v>141</v>
      </c>
      <c r="C1148" s="118">
        <v>1.0900000000000001</v>
      </c>
      <c r="D1148" s="118">
        <v>20</v>
      </c>
      <c r="E1148" s="118">
        <v>2230</v>
      </c>
      <c r="F1148" s="118">
        <v>800</v>
      </c>
      <c r="G1148" s="118">
        <v>100</v>
      </c>
      <c r="H1148" s="118">
        <v>14</v>
      </c>
      <c r="I1148" s="118">
        <v>950</v>
      </c>
      <c r="J1148" s="118">
        <v>200</v>
      </c>
      <c r="K1148" s="118">
        <v>10</v>
      </c>
      <c r="L1148" s="118">
        <v>100</v>
      </c>
      <c r="M1148" s="117">
        <v>64475</v>
      </c>
      <c r="N1148" s="117">
        <v>402500</v>
      </c>
      <c r="O1148" s="119">
        <v>-338025</v>
      </c>
      <c r="P1148" s="117">
        <v>1.190740329857259</v>
      </c>
      <c r="Q1148" s="117">
        <v>64475</v>
      </c>
      <c r="R1148" s="119">
        <v>-31000</v>
      </c>
      <c r="S1148" s="118">
        <v>748</v>
      </c>
      <c r="T1148" s="118">
        <v>0.18181818181818182</v>
      </c>
      <c r="U1148" s="117">
        <v>86.196524064171129</v>
      </c>
      <c r="V1148" s="90"/>
      <c r="W1148" s="90"/>
      <c r="X1148" s="90"/>
      <c r="AA1148" s="90"/>
      <c r="AB1148" s="90"/>
      <c r="AC1148" s="90"/>
    </row>
    <row r="1149" spans="2:29" x14ac:dyDescent="0.2">
      <c r="B1149" s="118" t="s">
        <v>141</v>
      </c>
      <c r="C1149" s="118">
        <v>1</v>
      </c>
      <c r="D1149" s="118">
        <v>20</v>
      </c>
      <c r="E1149" s="118">
        <v>2230</v>
      </c>
      <c r="F1149" s="118">
        <v>800</v>
      </c>
      <c r="G1149" s="118">
        <v>100</v>
      </c>
      <c r="H1149" s="118">
        <v>14</v>
      </c>
      <c r="I1149" s="118">
        <v>950</v>
      </c>
      <c r="J1149" s="118">
        <v>175</v>
      </c>
      <c r="K1149" s="118">
        <v>10</v>
      </c>
      <c r="L1149" s="118">
        <v>100</v>
      </c>
      <c r="M1149" s="117">
        <v>56750</v>
      </c>
      <c r="N1149" s="117">
        <v>413650</v>
      </c>
      <c r="O1149" s="119">
        <v>-356900</v>
      </c>
      <c r="P1149" s="117">
        <v>1.1590081255253573</v>
      </c>
      <c r="Q1149" s="117">
        <v>56750</v>
      </c>
      <c r="R1149" s="119">
        <v>-40537.5</v>
      </c>
      <c r="S1149" s="118">
        <v>798</v>
      </c>
      <c r="T1149" s="118">
        <v>0.19423558897243107</v>
      </c>
      <c r="U1149" s="117">
        <v>71.115288220551378</v>
      </c>
      <c r="V1149" s="90"/>
      <c r="W1149" s="90"/>
      <c r="X1149" s="90"/>
      <c r="AA1149" s="90"/>
      <c r="AB1149" s="90"/>
      <c r="AC1149" s="90"/>
    </row>
    <row r="1150" spans="2:29" x14ac:dyDescent="0.2">
      <c r="B1150" s="118" t="s">
        <v>141</v>
      </c>
      <c r="C1150" s="118">
        <v>1.2</v>
      </c>
      <c r="D1150" s="118">
        <v>20</v>
      </c>
      <c r="E1150" s="118">
        <v>2230</v>
      </c>
      <c r="F1150" s="118">
        <v>800</v>
      </c>
      <c r="G1150" s="118">
        <v>100</v>
      </c>
      <c r="H1150" s="118">
        <v>14</v>
      </c>
      <c r="I1150" s="118">
        <v>950</v>
      </c>
      <c r="J1150" s="118">
        <v>150</v>
      </c>
      <c r="K1150" s="118">
        <v>10</v>
      </c>
      <c r="L1150" s="118">
        <v>100</v>
      </c>
      <c r="M1150" s="117">
        <v>68375</v>
      </c>
      <c r="N1150" s="117">
        <v>439537.5</v>
      </c>
      <c r="O1150" s="119">
        <v>-371162.5</v>
      </c>
      <c r="P1150" s="117">
        <v>1.1842185026773988</v>
      </c>
      <c r="Q1150" s="117">
        <v>68375</v>
      </c>
      <c r="R1150" s="119">
        <v>-35425</v>
      </c>
      <c r="S1150" s="118">
        <v>843</v>
      </c>
      <c r="T1150" s="118">
        <v>0.19572953736654805</v>
      </c>
      <c r="U1150" s="117">
        <v>81.109134045077099</v>
      </c>
      <c r="V1150" s="90"/>
      <c r="W1150" s="90"/>
      <c r="X1150" s="90"/>
      <c r="AA1150" s="90"/>
      <c r="AB1150" s="90"/>
      <c r="AC1150" s="90"/>
    </row>
    <row r="1151" spans="2:29" x14ac:dyDescent="0.2">
      <c r="B1151" s="118" t="s">
        <v>141</v>
      </c>
      <c r="C1151" s="118">
        <v>1.19</v>
      </c>
      <c r="D1151" s="118">
        <v>20</v>
      </c>
      <c r="E1151" s="118">
        <v>2230</v>
      </c>
      <c r="F1151" s="118">
        <v>800</v>
      </c>
      <c r="G1151" s="118">
        <v>100</v>
      </c>
      <c r="H1151" s="118">
        <v>14</v>
      </c>
      <c r="I1151" s="118">
        <v>950</v>
      </c>
      <c r="J1151" s="118">
        <v>125</v>
      </c>
      <c r="K1151" s="118">
        <v>10</v>
      </c>
      <c r="L1151" s="118">
        <v>100</v>
      </c>
      <c r="M1151" s="117">
        <v>72375</v>
      </c>
      <c r="N1151" s="117">
        <v>472462.5</v>
      </c>
      <c r="O1151" s="119">
        <v>-400087.5</v>
      </c>
      <c r="P1151" s="117">
        <v>1.1808979285781236</v>
      </c>
      <c r="Q1151" s="117">
        <v>72375</v>
      </c>
      <c r="R1151" s="119">
        <v>-34600</v>
      </c>
      <c r="S1151" s="118">
        <v>914</v>
      </c>
      <c r="T1151" s="118">
        <v>0.20787746170678337</v>
      </c>
      <c r="U1151" s="117">
        <v>79.18490153172867</v>
      </c>
      <c r="V1151" s="90"/>
      <c r="W1151" s="90"/>
      <c r="X1151" s="90"/>
      <c r="AA1151" s="90"/>
      <c r="AB1151" s="90"/>
      <c r="AC1151" s="90"/>
    </row>
    <row r="1152" spans="2:29" x14ac:dyDescent="0.2">
      <c r="B1152" s="118" t="s">
        <v>141</v>
      </c>
      <c r="C1152" s="118">
        <v>1.22</v>
      </c>
      <c r="D1152" s="118">
        <v>20</v>
      </c>
      <c r="E1152" s="118">
        <v>2230</v>
      </c>
      <c r="F1152" s="118">
        <v>800</v>
      </c>
      <c r="G1152" s="118">
        <v>100</v>
      </c>
      <c r="H1152" s="118">
        <v>14</v>
      </c>
      <c r="I1152" s="118">
        <v>950</v>
      </c>
      <c r="J1152" s="118">
        <v>100</v>
      </c>
      <c r="K1152" s="118">
        <v>10</v>
      </c>
      <c r="L1152" s="118">
        <v>100</v>
      </c>
      <c r="M1152" s="117">
        <v>75350</v>
      </c>
      <c r="N1152" s="117">
        <v>496562.5</v>
      </c>
      <c r="O1152" s="119">
        <v>-421212.5</v>
      </c>
      <c r="P1152" s="117">
        <v>1.1788883283378342</v>
      </c>
      <c r="Q1152" s="117">
        <v>75350</v>
      </c>
      <c r="R1152" s="119">
        <v>-39675</v>
      </c>
      <c r="S1152" s="118">
        <v>1017</v>
      </c>
      <c r="T1152" s="118">
        <v>0.20648967551622419</v>
      </c>
      <c r="U1152" s="117">
        <v>74.090462143559492</v>
      </c>
      <c r="V1152" s="90"/>
      <c r="W1152" s="90"/>
      <c r="X1152" s="90"/>
      <c r="AA1152" s="90"/>
      <c r="AB1152" s="90"/>
      <c r="AC1152" s="90"/>
    </row>
    <row r="1153" spans="2:29" x14ac:dyDescent="0.2">
      <c r="B1153" s="118" t="s">
        <v>141</v>
      </c>
      <c r="C1153" s="118">
        <v>1.62</v>
      </c>
      <c r="D1153" s="118">
        <v>20</v>
      </c>
      <c r="E1153" s="118">
        <v>2230</v>
      </c>
      <c r="F1153" s="118">
        <v>800</v>
      </c>
      <c r="G1153" s="118">
        <v>100</v>
      </c>
      <c r="H1153" s="118">
        <v>14</v>
      </c>
      <c r="I1153" s="118">
        <v>900</v>
      </c>
      <c r="J1153" s="118">
        <v>75</v>
      </c>
      <c r="K1153" s="118">
        <v>10</v>
      </c>
      <c r="L1153" s="118">
        <v>100</v>
      </c>
      <c r="M1153" s="117">
        <v>96187.5</v>
      </c>
      <c r="N1153" s="117">
        <v>529100</v>
      </c>
      <c r="O1153" s="119">
        <v>-432912.5</v>
      </c>
      <c r="P1153" s="117">
        <v>1.2221869315392833</v>
      </c>
      <c r="Q1153" s="117">
        <v>96187.5</v>
      </c>
      <c r="R1153" s="119">
        <v>-32025</v>
      </c>
      <c r="S1153" s="118">
        <v>1162</v>
      </c>
      <c r="T1153" s="118">
        <v>0.22547332185886404</v>
      </c>
      <c r="U1153" s="117">
        <v>82.777538726333901</v>
      </c>
      <c r="V1153" s="90"/>
      <c r="W1153" s="90"/>
      <c r="X1153" s="90"/>
      <c r="AA1153" s="90"/>
      <c r="AB1153" s="90"/>
      <c r="AC1153" s="90"/>
    </row>
    <row r="1154" spans="2:29" x14ac:dyDescent="0.2">
      <c r="B1154" s="118" t="s">
        <v>141</v>
      </c>
      <c r="C1154" s="118">
        <v>1.47</v>
      </c>
      <c r="D1154" s="118">
        <v>20</v>
      </c>
      <c r="E1154" s="118">
        <v>2230</v>
      </c>
      <c r="F1154" s="118">
        <v>800</v>
      </c>
      <c r="G1154" s="118">
        <v>100</v>
      </c>
      <c r="H1154" s="118">
        <v>14</v>
      </c>
      <c r="I1154" s="118">
        <v>900</v>
      </c>
      <c r="J1154" s="118">
        <v>50</v>
      </c>
      <c r="K1154" s="118">
        <v>10</v>
      </c>
      <c r="L1154" s="118">
        <v>100</v>
      </c>
      <c r="M1154" s="117">
        <v>74137.5</v>
      </c>
      <c r="N1154" s="117">
        <v>544487.5</v>
      </c>
      <c r="O1154" s="119">
        <v>-470350</v>
      </c>
      <c r="P1154" s="117">
        <v>1.1576219836292123</v>
      </c>
      <c r="Q1154" s="117">
        <v>74137.5</v>
      </c>
      <c r="R1154" s="119">
        <v>-30175</v>
      </c>
      <c r="S1154" s="118">
        <v>1425</v>
      </c>
      <c r="T1154" s="118">
        <v>0.24701754385964914</v>
      </c>
      <c r="U1154" s="117">
        <v>52.026315789473685</v>
      </c>
      <c r="V1154" s="90"/>
      <c r="W1154" s="90"/>
      <c r="X1154" s="90"/>
      <c r="AA1154" s="90"/>
      <c r="AB1154" s="90"/>
      <c r="AC1154" s="90"/>
    </row>
    <row r="1155" spans="2:29" x14ac:dyDescent="0.2">
      <c r="B1155" s="118" t="s">
        <v>141</v>
      </c>
      <c r="C1155" s="118">
        <v>0.56999999999999995</v>
      </c>
      <c r="D1155" s="118">
        <v>20</v>
      </c>
      <c r="E1155" s="118">
        <v>2230</v>
      </c>
      <c r="F1155" s="118">
        <v>800</v>
      </c>
      <c r="G1155" s="118">
        <v>100</v>
      </c>
      <c r="H1155" s="118">
        <v>14</v>
      </c>
      <c r="I1155" s="118">
        <v>900</v>
      </c>
      <c r="J1155" s="118">
        <v>25</v>
      </c>
      <c r="K1155" s="118">
        <v>10</v>
      </c>
      <c r="L1155" s="118">
        <v>100</v>
      </c>
      <c r="M1155" s="117">
        <v>30550</v>
      </c>
      <c r="N1155" s="117">
        <v>658900</v>
      </c>
      <c r="O1155" s="119">
        <v>-628350</v>
      </c>
      <c r="P1155" s="117">
        <v>1.0486194000159148</v>
      </c>
      <c r="Q1155" s="117">
        <v>30550</v>
      </c>
      <c r="R1155" s="119">
        <v>-28925</v>
      </c>
      <c r="S1155" s="118">
        <v>2028</v>
      </c>
      <c r="T1155" s="118">
        <v>0.2578895463510848</v>
      </c>
      <c r="U1155" s="117">
        <v>15.064102564102564</v>
      </c>
      <c r="V1155" s="90"/>
      <c r="W1155" s="90"/>
      <c r="X1155" s="90"/>
      <c r="AA1155" s="90"/>
      <c r="AB1155" s="90"/>
      <c r="AC1155" s="90"/>
    </row>
    <row r="1156" spans="2:29" x14ac:dyDescent="0.2">
      <c r="B1156" s="118" t="s">
        <v>141</v>
      </c>
      <c r="C1156" s="118">
        <v>1.21</v>
      </c>
      <c r="D1156" s="118">
        <v>20</v>
      </c>
      <c r="E1156" s="118">
        <v>2230</v>
      </c>
      <c r="F1156" s="118">
        <v>800</v>
      </c>
      <c r="G1156" s="118">
        <v>100</v>
      </c>
      <c r="H1156" s="118">
        <v>14</v>
      </c>
      <c r="I1156" s="118">
        <v>900</v>
      </c>
      <c r="J1156" s="118">
        <v>200</v>
      </c>
      <c r="K1156" s="118">
        <v>10</v>
      </c>
      <c r="L1156" s="118">
        <v>100</v>
      </c>
      <c r="M1156" s="117">
        <v>71387.5</v>
      </c>
      <c r="N1156" s="117">
        <v>404775</v>
      </c>
      <c r="O1156" s="119">
        <v>-333387.5</v>
      </c>
      <c r="P1156" s="117">
        <v>1.2141277042480596</v>
      </c>
      <c r="Q1156" s="117">
        <v>71387.5</v>
      </c>
      <c r="R1156" s="119">
        <v>-30600</v>
      </c>
      <c r="S1156" s="118">
        <v>753</v>
      </c>
      <c r="T1156" s="118">
        <v>0.18459495351925631</v>
      </c>
      <c r="U1156" s="117">
        <v>94.804116865869858</v>
      </c>
      <c r="V1156" s="90"/>
      <c r="W1156" s="90"/>
      <c r="X1156" s="90"/>
      <c r="AA1156" s="90"/>
      <c r="AB1156" s="90"/>
      <c r="AC1156" s="90"/>
    </row>
    <row r="1157" spans="2:29" x14ac:dyDescent="0.2">
      <c r="B1157" s="118" t="s">
        <v>141</v>
      </c>
      <c r="C1157" s="118">
        <v>1.1100000000000001</v>
      </c>
      <c r="D1157" s="118">
        <v>20</v>
      </c>
      <c r="E1157" s="118">
        <v>2230</v>
      </c>
      <c r="F1157" s="118">
        <v>800</v>
      </c>
      <c r="G1157" s="118">
        <v>100</v>
      </c>
      <c r="H1157" s="118">
        <v>14</v>
      </c>
      <c r="I1157" s="118">
        <v>900</v>
      </c>
      <c r="J1157" s="118">
        <v>175</v>
      </c>
      <c r="K1157" s="118">
        <v>10</v>
      </c>
      <c r="L1157" s="118">
        <v>100</v>
      </c>
      <c r="M1157" s="117">
        <v>63637.5</v>
      </c>
      <c r="N1157" s="117">
        <v>416062.5</v>
      </c>
      <c r="O1157" s="119">
        <v>-352425</v>
      </c>
      <c r="P1157" s="117">
        <v>1.1805703341136411</v>
      </c>
      <c r="Q1157" s="117">
        <v>63637.5</v>
      </c>
      <c r="R1157" s="119">
        <v>-38075</v>
      </c>
      <c r="S1157" s="118">
        <v>804</v>
      </c>
      <c r="T1157" s="118">
        <v>0.19651741293532338</v>
      </c>
      <c r="U1157" s="117">
        <v>79.151119402985074</v>
      </c>
      <c r="V1157" s="90"/>
      <c r="W1157" s="90"/>
      <c r="X1157" s="90"/>
      <c r="AA1157" s="90"/>
      <c r="AB1157" s="90"/>
      <c r="AC1157" s="90"/>
    </row>
    <row r="1158" spans="2:29" x14ac:dyDescent="0.2">
      <c r="B1158" s="118" t="s">
        <v>141</v>
      </c>
      <c r="C1158" s="118">
        <v>1.32</v>
      </c>
      <c r="D1158" s="118">
        <v>20</v>
      </c>
      <c r="E1158" s="118">
        <v>2230</v>
      </c>
      <c r="F1158" s="118">
        <v>800</v>
      </c>
      <c r="G1158" s="118">
        <v>100</v>
      </c>
      <c r="H1158" s="118">
        <v>14</v>
      </c>
      <c r="I1158" s="118">
        <v>900</v>
      </c>
      <c r="J1158" s="118">
        <v>150</v>
      </c>
      <c r="K1158" s="118">
        <v>10</v>
      </c>
      <c r="L1158" s="118">
        <v>100</v>
      </c>
      <c r="M1158" s="117">
        <v>75325</v>
      </c>
      <c r="N1158" s="117">
        <v>441950</v>
      </c>
      <c r="O1158" s="119">
        <v>-366625</v>
      </c>
      <c r="P1158" s="117">
        <v>1.2054551653596999</v>
      </c>
      <c r="Q1158" s="117">
        <v>75325</v>
      </c>
      <c r="R1158" s="119">
        <v>-32962.5</v>
      </c>
      <c r="S1158" s="118">
        <v>849</v>
      </c>
      <c r="T1158" s="118">
        <v>0.19787985865724381</v>
      </c>
      <c r="U1158" s="117">
        <v>88.722025912838632</v>
      </c>
      <c r="V1158" s="90"/>
      <c r="W1158" s="90"/>
      <c r="X1158" s="90"/>
      <c r="AA1158" s="90"/>
      <c r="AB1158" s="90"/>
      <c r="AC1158" s="90"/>
    </row>
    <row r="1159" spans="2:29" x14ac:dyDescent="0.2">
      <c r="B1159" s="118" t="s">
        <v>141</v>
      </c>
      <c r="C1159" s="118">
        <v>1.31</v>
      </c>
      <c r="D1159" s="118">
        <v>20</v>
      </c>
      <c r="E1159" s="118">
        <v>2230</v>
      </c>
      <c r="F1159" s="118">
        <v>800</v>
      </c>
      <c r="G1159" s="118">
        <v>100</v>
      </c>
      <c r="H1159" s="118">
        <v>14</v>
      </c>
      <c r="I1159" s="118">
        <v>900</v>
      </c>
      <c r="J1159" s="118">
        <v>125</v>
      </c>
      <c r="K1159" s="118">
        <v>10</v>
      </c>
      <c r="L1159" s="118">
        <v>100</v>
      </c>
      <c r="M1159" s="117">
        <v>79725</v>
      </c>
      <c r="N1159" s="117">
        <v>474487.5</v>
      </c>
      <c r="O1159" s="119">
        <v>-394762.5</v>
      </c>
      <c r="P1159" s="117">
        <v>1.2019568728032677</v>
      </c>
      <c r="Q1159" s="117">
        <v>79725</v>
      </c>
      <c r="R1159" s="119">
        <v>-31175</v>
      </c>
      <c r="S1159" s="118">
        <v>919</v>
      </c>
      <c r="T1159" s="118">
        <v>0.21218715995647444</v>
      </c>
      <c r="U1159" s="117">
        <v>86.751904243743198</v>
      </c>
      <c r="V1159" s="90"/>
      <c r="W1159" s="90"/>
      <c r="X1159" s="90"/>
      <c r="AA1159" s="90"/>
      <c r="AB1159" s="90"/>
      <c r="AC1159" s="90"/>
    </row>
    <row r="1160" spans="2:29" x14ac:dyDescent="0.2">
      <c r="B1160" s="118" t="s">
        <v>141</v>
      </c>
      <c r="C1160" s="118">
        <v>1.3</v>
      </c>
      <c r="D1160" s="118">
        <v>20</v>
      </c>
      <c r="E1160" s="118">
        <v>2230</v>
      </c>
      <c r="F1160" s="118">
        <v>800</v>
      </c>
      <c r="G1160" s="118">
        <v>100</v>
      </c>
      <c r="H1160" s="118">
        <v>14</v>
      </c>
      <c r="I1160" s="118">
        <v>900</v>
      </c>
      <c r="J1160" s="118">
        <v>100</v>
      </c>
      <c r="K1160" s="118">
        <v>10</v>
      </c>
      <c r="L1160" s="118">
        <v>100</v>
      </c>
      <c r="M1160" s="117">
        <v>80287.5</v>
      </c>
      <c r="N1160" s="117">
        <v>498725</v>
      </c>
      <c r="O1160" s="119">
        <v>-418437.5</v>
      </c>
      <c r="P1160" s="117">
        <v>1.1918745332337566</v>
      </c>
      <c r="Q1160" s="117">
        <v>80287.5</v>
      </c>
      <c r="R1160" s="119">
        <v>-36762.5</v>
      </c>
      <c r="S1160" s="118">
        <v>1029</v>
      </c>
      <c r="T1160" s="118">
        <v>0.2099125364431487</v>
      </c>
      <c r="U1160" s="117">
        <v>78.024781341107868</v>
      </c>
      <c r="V1160" s="90"/>
      <c r="W1160" s="90"/>
      <c r="X1160" s="90"/>
      <c r="AA1160" s="90"/>
      <c r="AB1160" s="90"/>
      <c r="AC1160" s="90"/>
    </row>
    <row r="1161" spans="2:29" x14ac:dyDescent="0.2">
      <c r="B1161" s="118" t="s">
        <v>141</v>
      </c>
      <c r="C1161" s="118">
        <v>1.76</v>
      </c>
      <c r="D1161" s="118">
        <v>20</v>
      </c>
      <c r="E1161" s="118">
        <v>2230</v>
      </c>
      <c r="F1161" s="118">
        <v>800</v>
      </c>
      <c r="G1161" s="118">
        <v>100</v>
      </c>
      <c r="H1161" s="118">
        <v>14</v>
      </c>
      <c r="I1161" s="118">
        <v>850</v>
      </c>
      <c r="J1161" s="118">
        <v>75</v>
      </c>
      <c r="K1161" s="118">
        <v>10</v>
      </c>
      <c r="L1161" s="118">
        <v>100</v>
      </c>
      <c r="M1161" s="117">
        <v>104037.5</v>
      </c>
      <c r="N1161" s="117">
        <v>533850</v>
      </c>
      <c r="O1161" s="119">
        <v>-429812.5</v>
      </c>
      <c r="P1161" s="117">
        <v>1.2420532208811983</v>
      </c>
      <c r="Q1161" s="117">
        <v>104037.5</v>
      </c>
      <c r="R1161" s="119">
        <v>-29325</v>
      </c>
      <c r="S1161" s="118">
        <v>1171</v>
      </c>
      <c r="T1161" s="118">
        <v>0.22630230572160548</v>
      </c>
      <c r="U1161" s="117">
        <v>88.845004269854826</v>
      </c>
      <c r="V1161" s="90"/>
      <c r="W1161" s="90"/>
      <c r="X1161" s="90"/>
      <c r="AA1161" s="90"/>
      <c r="AB1161" s="90"/>
      <c r="AC1161" s="90"/>
    </row>
    <row r="1162" spans="2:29" x14ac:dyDescent="0.2">
      <c r="B1162" s="118" t="s">
        <v>141</v>
      </c>
      <c r="C1162" s="118">
        <v>1.64</v>
      </c>
      <c r="D1162" s="118">
        <v>20</v>
      </c>
      <c r="E1162" s="118">
        <v>2230</v>
      </c>
      <c r="F1162" s="118">
        <v>800</v>
      </c>
      <c r="G1162" s="118">
        <v>100</v>
      </c>
      <c r="H1162" s="118">
        <v>14</v>
      </c>
      <c r="I1162" s="118">
        <v>850</v>
      </c>
      <c r="J1162" s="118">
        <v>50</v>
      </c>
      <c r="K1162" s="118">
        <v>10</v>
      </c>
      <c r="L1162" s="118">
        <v>100</v>
      </c>
      <c r="M1162" s="117">
        <v>82575</v>
      </c>
      <c r="N1162" s="117">
        <v>549887.5</v>
      </c>
      <c r="O1162" s="119">
        <v>-467312.5</v>
      </c>
      <c r="P1162" s="117">
        <v>1.176701885783068</v>
      </c>
      <c r="Q1162" s="117">
        <v>82575</v>
      </c>
      <c r="R1162" s="119">
        <v>-27412.5</v>
      </c>
      <c r="S1162" s="118">
        <v>1431</v>
      </c>
      <c r="T1162" s="118">
        <v>0.24668064290705799</v>
      </c>
      <c r="U1162" s="117">
        <v>57.704402515723274</v>
      </c>
      <c r="V1162" s="90"/>
      <c r="W1162" s="90"/>
      <c r="X1162" s="90"/>
      <c r="AA1162" s="90"/>
      <c r="AB1162" s="90"/>
      <c r="AC1162" s="90"/>
    </row>
    <row r="1163" spans="2:29" x14ac:dyDescent="0.2">
      <c r="B1163" s="118" t="s">
        <v>141</v>
      </c>
      <c r="C1163" s="118">
        <v>0.78</v>
      </c>
      <c r="D1163" s="118">
        <v>20</v>
      </c>
      <c r="E1163" s="118">
        <v>2230</v>
      </c>
      <c r="F1163" s="118">
        <v>800</v>
      </c>
      <c r="G1163" s="118">
        <v>100</v>
      </c>
      <c r="H1163" s="118">
        <v>14</v>
      </c>
      <c r="I1163" s="118">
        <v>850</v>
      </c>
      <c r="J1163" s="118">
        <v>25</v>
      </c>
      <c r="K1163" s="118">
        <v>10</v>
      </c>
      <c r="L1163" s="118">
        <v>100</v>
      </c>
      <c r="M1163" s="117">
        <v>42050</v>
      </c>
      <c r="N1163" s="117">
        <v>661387.5</v>
      </c>
      <c r="O1163" s="119">
        <v>-619337.5</v>
      </c>
      <c r="P1163" s="117">
        <v>1.0678951298766828</v>
      </c>
      <c r="Q1163" s="117">
        <v>42050</v>
      </c>
      <c r="R1163" s="119">
        <v>-28650</v>
      </c>
      <c r="S1163" s="118">
        <v>2034</v>
      </c>
      <c r="T1163" s="118">
        <v>0.25712881022615536</v>
      </c>
      <c r="U1163" s="117">
        <v>20.67354965585054</v>
      </c>
      <c r="V1163" s="90"/>
      <c r="W1163" s="90"/>
      <c r="X1163" s="90"/>
      <c r="AA1163" s="90"/>
      <c r="AB1163" s="90"/>
      <c r="AC1163" s="90"/>
    </row>
    <row r="1164" spans="2:29" x14ac:dyDescent="0.2">
      <c r="B1164" s="118" t="s">
        <v>141</v>
      </c>
      <c r="C1164" s="118">
        <v>1.33</v>
      </c>
      <c r="D1164" s="118">
        <v>20</v>
      </c>
      <c r="E1164" s="118">
        <v>2230</v>
      </c>
      <c r="F1164" s="118">
        <v>800</v>
      </c>
      <c r="G1164" s="118">
        <v>100</v>
      </c>
      <c r="H1164" s="118">
        <v>14</v>
      </c>
      <c r="I1164" s="118">
        <v>850</v>
      </c>
      <c r="J1164" s="118">
        <v>200</v>
      </c>
      <c r="K1164" s="118">
        <v>10</v>
      </c>
      <c r="L1164" s="118">
        <v>100</v>
      </c>
      <c r="M1164" s="117">
        <v>79075</v>
      </c>
      <c r="N1164" s="117">
        <v>412062.5</v>
      </c>
      <c r="O1164" s="119">
        <v>-332987.5</v>
      </c>
      <c r="P1164" s="117">
        <v>1.237471376553174</v>
      </c>
      <c r="Q1164" s="117">
        <v>79075</v>
      </c>
      <c r="R1164" s="119">
        <v>-29537.5</v>
      </c>
      <c r="S1164" s="118">
        <v>759</v>
      </c>
      <c r="T1164" s="118">
        <v>0.1831357048748353</v>
      </c>
      <c r="U1164" s="117">
        <v>104.18313570487483</v>
      </c>
      <c r="V1164" s="90"/>
      <c r="W1164" s="90"/>
      <c r="X1164" s="90"/>
      <c r="AA1164" s="90"/>
      <c r="AB1164" s="90"/>
      <c r="AC1164" s="90"/>
    </row>
    <row r="1165" spans="2:29" x14ac:dyDescent="0.2">
      <c r="B1165" s="118" t="s">
        <v>141</v>
      </c>
      <c r="C1165" s="118">
        <v>1.25</v>
      </c>
      <c r="D1165" s="118">
        <v>20</v>
      </c>
      <c r="E1165" s="118">
        <v>2230</v>
      </c>
      <c r="F1165" s="118">
        <v>800</v>
      </c>
      <c r="G1165" s="118">
        <v>100</v>
      </c>
      <c r="H1165" s="118">
        <v>14</v>
      </c>
      <c r="I1165" s="118">
        <v>850</v>
      </c>
      <c r="J1165" s="118">
        <v>175</v>
      </c>
      <c r="K1165" s="118">
        <v>10</v>
      </c>
      <c r="L1165" s="118">
        <v>100</v>
      </c>
      <c r="M1165" s="117">
        <v>72000</v>
      </c>
      <c r="N1165" s="117">
        <v>424075</v>
      </c>
      <c r="O1165" s="119">
        <v>-352075</v>
      </c>
      <c r="P1165" s="117">
        <v>1.204501881701342</v>
      </c>
      <c r="Q1165" s="117">
        <v>72000</v>
      </c>
      <c r="R1165" s="119">
        <v>-36775</v>
      </c>
      <c r="S1165" s="118">
        <v>810</v>
      </c>
      <c r="T1165" s="118">
        <v>0.19506172839506172</v>
      </c>
      <c r="U1165" s="117">
        <v>88.888888888888886</v>
      </c>
      <c r="V1165" s="90"/>
      <c r="W1165" s="90"/>
      <c r="X1165" s="90"/>
      <c r="AA1165" s="90"/>
      <c r="AB1165" s="90"/>
      <c r="AC1165" s="90"/>
    </row>
    <row r="1166" spans="2:29" x14ac:dyDescent="0.2">
      <c r="B1166" s="118" t="s">
        <v>141</v>
      </c>
      <c r="C1166" s="118">
        <v>1.37</v>
      </c>
      <c r="D1166" s="118">
        <v>20</v>
      </c>
      <c r="E1166" s="118">
        <v>2230</v>
      </c>
      <c r="F1166" s="118">
        <v>800</v>
      </c>
      <c r="G1166" s="118">
        <v>100</v>
      </c>
      <c r="H1166" s="118">
        <v>14</v>
      </c>
      <c r="I1166" s="118">
        <v>850</v>
      </c>
      <c r="J1166" s="118">
        <v>150</v>
      </c>
      <c r="K1166" s="118">
        <v>10</v>
      </c>
      <c r="L1166" s="118">
        <v>100</v>
      </c>
      <c r="M1166" s="117">
        <v>78537.5</v>
      </c>
      <c r="N1166" s="117">
        <v>446600</v>
      </c>
      <c r="O1166" s="119">
        <v>-368062.5</v>
      </c>
      <c r="P1166" s="117">
        <v>1.2133808796060452</v>
      </c>
      <c r="Q1166" s="117">
        <v>78537.5</v>
      </c>
      <c r="R1166" s="119">
        <v>-32350</v>
      </c>
      <c r="S1166" s="118">
        <v>856</v>
      </c>
      <c r="T1166" s="118">
        <v>0.19859813084112149</v>
      </c>
      <c r="U1166" s="117">
        <v>91.749415887850461</v>
      </c>
      <c r="V1166" s="90"/>
      <c r="W1166" s="90"/>
      <c r="X1166" s="90"/>
      <c r="AA1166" s="90"/>
      <c r="AB1166" s="90"/>
      <c r="AC1166" s="90"/>
    </row>
    <row r="1167" spans="2:29" x14ac:dyDescent="0.2">
      <c r="B1167" s="118" t="s">
        <v>141</v>
      </c>
      <c r="C1167" s="118">
        <v>1.46</v>
      </c>
      <c r="D1167" s="118">
        <v>20</v>
      </c>
      <c r="E1167" s="118">
        <v>2230</v>
      </c>
      <c r="F1167" s="118">
        <v>800</v>
      </c>
      <c r="G1167" s="118">
        <v>100</v>
      </c>
      <c r="H1167" s="118">
        <v>14</v>
      </c>
      <c r="I1167" s="118">
        <v>850</v>
      </c>
      <c r="J1167" s="118">
        <v>125</v>
      </c>
      <c r="K1167" s="118">
        <v>10</v>
      </c>
      <c r="L1167" s="118">
        <v>100</v>
      </c>
      <c r="M1167" s="117">
        <v>88962.5</v>
      </c>
      <c r="N1167" s="117">
        <v>479500</v>
      </c>
      <c r="O1167" s="119">
        <v>-390537.5</v>
      </c>
      <c r="P1167" s="117">
        <v>1.2277950260858432</v>
      </c>
      <c r="Q1167" s="117">
        <v>88962.5</v>
      </c>
      <c r="R1167" s="119">
        <v>-30012.5</v>
      </c>
      <c r="S1167" s="118">
        <v>924</v>
      </c>
      <c r="T1167" s="118">
        <v>0.21428571428571427</v>
      </c>
      <c r="U1167" s="117">
        <v>96.279761904761898</v>
      </c>
      <c r="V1167" s="90"/>
      <c r="W1167" s="90"/>
      <c r="X1167" s="90"/>
      <c r="AA1167" s="90"/>
      <c r="AB1167" s="90"/>
      <c r="AC1167" s="90"/>
    </row>
    <row r="1168" spans="2:29" x14ac:dyDescent="0.2">
      <c r="B1168" s="118" t="s">
        <v>141</v>
      </c>
      <c r="C1168" s="118">
        <v>1.43</v>
      </c>
      <c r="D1168" s="118">
        <v>20</v>
      </c>
      <c r="E1168" s="118">
        <v>2230</v>
      </c>
      <c r="F1168" s="118">
        <v>800</v>
      </c>
      <c r="G1168" s="118">
        <v>100</v>
      </c>
      <c r="H1168" s="118">
        <v>14</v>
      </c>
      <c r="I1168" s="118">
        <v>850</v>
      </c>
      <c r="J1168" s="118">
        <v>100</v>
      </c>
      <c r="K1168" s="118">
        <v>10</v>
      </c>
      <c r="L1168" s="118">
        <v>100</v>
      </c>
      <c r="M1168" s="117">
        <v>88712.5</v>
      </c>
      <c r="N1168" s="117">
        <v>503137.5</v>
      </c>
      <c r="O1168" s="119">
        <v>-414425</v>
      </c>
      <c r="P1168" s="117">
        <v>1.2140616516860712</v>
      </c>
      <c r="Q1168" s="117">
        <v>88712.5</v>
      </c>
      <c r="R1168" s="119">
        <v>-35162.5</v>
      </c>
      <c r="S1168" s="118">
        <v>1035</v>
      </c>
      <c r="T1168" s="118">
        <v>0.21159420289855072</v>
      </c>
      <c r="U1168" s="117">
        <v>85.712560386473427</v>
      </c>
      <c r="V1168" s="90"/>
      <c r="W1168" s="90"/>
      <c r="X1168" s="90"/>
      <c r="AA1168" s="90"/>
      <c r="AB1168" s="90"/>
      <c r="AC1168" s="90"/>
    </row>
    <row r="1169" spans="2:29" x14ac:dyDescent="0.2">
      <c r="B1169" s="118" t="s">
        <v>141</v>
      </c>
      <c r="C1169" s="118">
        <v>1.49</v>
      </c>
      <c r="D1169" s="118">
        <v>20</v>
      </c>
      <c r="E1169" s="118">
        <v>2230</v>
      </c>
      <c r="F1169" s="118">
        <v>800</v>
      </c>
      <c r="G1169" s="118">
        <v>100</v>
      </c>
      <c r="H1169" s="118">
        <v>14</v>
      </c>
      <c r="I1169" s="118">
        <v>800</v>
      </c>
      <c r="J1169" s="118">
        <v>75</v>
      </c>
      <c r="K1169" s="118">
        <v>10</v>
      </c>
      <c r="L1169" s="118">
        <v>100</v>
      </c>
      <c r="M1169" s="117">
        <v>89087.5</v>
      </c>
      <c r="N1169" s="117">
        <v>536075</v>
      </c>
      <c r="O1169" s="119">
        <v>-446987.5</v>
      </c>
      <c r="P1169" s="117">
        <v>1.1993064683016863</v>
      </c>
      <c r="Q1169" s="117">
        <v>89087.5</v>
      </c>
      <c r="R1169" s="119">
        <v>-27450</v>
      </c>
      <c r="S1169" s="118">
        <v>1173</v>
      </c>
      <c r="T1169" s="118">
        <v>0.22421142369991476</v>
      </c>
      <c r="U1169" s="117">
        <v>75.948422847399826</v>
      </c>
      <c r="V1169" s="90"/>
      <c r="W1169" s="90"/>
      <c r="X1169" s="90"/>
      <c r="AA1169" s="90"/>
      <c r="AB1169" s="90"/>
      <c r="AC1169" s="90"/>
    </row>
    <row r="1170" spans="2:29" x14ac:dyDescent="0.2">
      <c r="B1170" s="118" t="s">
        <v>141</v>
      </c>
      <c r="C1170" s="118">
        <v>1.31</v>
      </c>
      <c r="D1170" s="118">
        <v>20</v>
      </c>
      <c r="E1170" s="118">
        <v>2230</v>
      </c>
      <c r="F1170" s="118">
        <v>800</v>
      </c>
      <c r="G1170" s="118">
        <v>100</v>
      </c>
      <c r="H1170" s="118">
        <v>14</v>
      </c>
      <c r="I1170" s="118">
        <v>800</v>
      </c>
      <c r="J1170" s="118">
        <v>50</v>
      </c>
      <c r="K1170" s="118">
        <v>10</v>
      </c>
      <c r="L1170" s="118">
        <v>100</v>
      </c>
      <c r="M1170" s="117">
        <v>66887.5</v>
      </c>
      <c r="N1170" s="117">
        <v>552037.5</v>
      </c>
      <c r="O1170" s="119">
        <v>-485150</v>
      </c>
      <c r="P1170" s="117">
        <v>1.1378697310110275</v>
      </c>
      <c r="Q1170" s="117">
        <v>66887.5</v>
      </c>
      <c r="R1170" s="119">
        <v>-24337.5</v>
      </c>
      <c r="S1170" s="118">
        <v>1437</v>
      </c>
      <c r="T1170" s="118">
        <v>0.24495476687543494</v>
      </c>
      <c r="U1170" s="117">
        <v>46.546624913013225</v>
      </c>
      <c r="V1170" s="90"/>
      <c r="W1170" s="90"/>
      <c r="X1170" s="90"/>
      <c r="AA1170" s="90"/>
      <c r="AB1170" s="90"/>
      <c r="AC1170" s="90"/>
    </row>
    <row r="1171" spans="2:29" x14ac:dyDescent="0.2">
      <c r="B1171" s="118" t="s">
        <v>141</v>
      </c>
      <c r="C1171" s="118">
        <v>0.46</v>
      </c>
      <c r="D1171" s="118">
        <v>20</v>
      </c>
      <c r="E1171" s="118">
        <v>2230</v>
      </c>
      <c r="F1171" s="118">
        <v>800</v>
      </c>
      <c r="G1171" s="118">
        <v>100</v>
      </c>
      <c r="H1171" s="118">
        <v>14</v>
      </c>
      <c r="I1171" s="118">
        <v>800</v>
      </c>
      <c r="J1171" s="118">
        <v>25</v>
      </c>
      <c r="K1171" s="118">
        <v>10</v>
      </c>
      <c r="L1171" s="118">
        <v>100</v>
      </c>
      <c r="M1171" s="117">
        <v>25175</v>
      </c>
      <c r="N1171" s="117">
        <v>660487.5</v>
      </c>
      <c r="O1171" s="119">
        <v>-635312.5</v>
      </c>
      <c r="P1171" s="117">
        <v>1.0396261682242991</v>
      </c>
      <c r="Q1171" s="117">
        <v>25175</v>
      </c>
      <c r="R1171" s="119">
        <v>-28275</v>
      </c>
      <c r="S1171" s="118">
        <v>2042</v>
      </c>
      <c r="T1171" s="118">
        <v>0.25514201762977473</v>
      </c>
      <c r="U1171" s="117">
        <v>12.328599412340843</v>
      </c>
      <c r="V1171" s="90"/>
      <c r="W1171" s="90"/>
      <c r="X1171" s="90"/>
      <c r="AA1171" s="90"/>
      <c r="AB1171" s="90"/>
      <c r="AC1171" s="90"/>
    </row>
    <row r="1172" spans="2:29" x14ac:dyDescent="0.2">
      <c r="B1172" s="118" t="s">
        <v>141</v>
      </c>
      <c r="C1172" s="118">
        <v>1.06</v>
      </c>
      <c r="D1172" s="118">
        <v>20</v>
      </c>
      <c r="E1172" s="118">
        <v>2230</v>
      </c>
      <c r="F1172" s="118">
        <v>800</v>
      </c>
      <c r="G1172" s="118">
        <v>100</v>
      </c>
      <c r="H1172" s="118">
        <v>14</v>
      </c>
      <c r="I1172" s="118">
        <v>800</v>
      </c>
      <c r="J1172" s="118">
        <v>200</v>
      </c>
      <c r="K1172" s="118">
        <v>10</v>
      </c>
      <c r="L1172" s="118">
        <v>100</v>
      </c>
      <c r="M1172" s="117">
        <v>63375</v>
      </c>
      <c r="N1172" s="117">
        <v>415600</v>
      </c>
      <c r="O1172" s="119">
        <v>-352225</v>
      </c>
      <c r="P1172" s="117">
        <v>1.1799276030946129</v>
      </c>
      <c r="Q1172" s="117">
        <v>63375</v>
      </c>
      <c r="R1172" s="119">
        <v>-36075</v>
      </c>
      <c r="S1172" s="118">
        <v>766</v>
      </c>
      <c r="T1172" s="118">
        <v>0.18537859007832899</v>
      </c>
      <c r="U1172" s="117">
        <v>82.734986945169709</v>
      </c>
      <c r="V1172" s="90"/>
      <c r="W1172" s="90"/>
      <c r="X1172" s="90"/>
      <c r="AA1172" s="90"/>
      <c r="AB1172" s="90"/>
      <c r="AC1172" s="90"/>
    </row>
    <row r="1173" spans="2:29" x14ac:dyDescent="0.2">
      <c r="B1173" s="118" t="s">
        <v>141</v>
      </c>
      <c r="C1173" s="118">
        <v>0.98</v>
      </c>
      <c r="D1173" s="118">
        <v>20</v>
      </c>
      <c r="E1173" s="118">
        <v>2230</v>
      </c>
      <c r="F1173" s="118">
        <v>800</v>
      </c>
      <c r="G1173" s="118">
        <v>100</v>
      </c>
      <c r="H1173" s="118">
        <v>14</v>
      </c>
      <c r="I1173" s="118">
        <v>800</v>
      </c>
      <c r="J1173" s="118">
        <v>175</v>
      </c>
      <c r="K1173" s="118">
        <v>10</v>
      </c>
      <c r="L1173" s="118">
        <v>100</v>
      </c>
      <c r="M1173" s="117">
        <v>56725</v>
      </c>
      <c r="N1173" s="117">
        <v>427437.5</v>
      </c>
      <c r="O1173" s="119">
        <v>-370712.5</v>
      </c>
      <c r="P1173" s="117">
        <v>1.1530161513302086</v>
      </c>
      <c r="Q1173" s="117">
        <v>56725</v>
      </c>
      <c r="R1173" s="119">
        <v>-45775</v>
      </c>
      <c r="S1173" s="118">
        <v>815</v>
      </c>
      <c r="T1173" s="118">
        <v>0.19877300613496932</v>
      </c>
      <c r="U1173" s="117">
        <v>69.601226993865026</v>
      </c>
      <c r="V1173" s="90"/>
      <c r="W1173" s="90"/>
      <c r="X1173" s="90"/>
      <c r="AA1173" s="90"/>
      <c r="AB1173" s="90"/>
      <c r="AC1173" s="90"/>
    </row>
    <row r="1174" spans="2:29" x14ac:dyDescent="0.2">
      <c r="B1174" s="118" t="s">
        <v>141</v>
      </c>
      <c r="C1174" s="118">
        <v>1.1000000000000001</v>
      </c>
      <c r="D1174" s="118">
        <v>20</v>
      </c>
      <c r="E1174" s="118">
        <v>2230</v>
      </c>
      <c r="F1174" s="118">
        <v>800</v>
      </c>
      <c r="G1174" s="118">
        <v>100</v>
      </c>
      <c r="H1174" s="118">
        <v>14</v>
      </c>
      <c r="I1174" s="118">
        <v>800</v>
      </c>
      <c r="J1174" s="118">
        <v>150</v>
      </c>
      <c r="K1174" s="118">
        <v>10</v>
      </c>
      <c r="L1174" s="118">
        <v>100</v>
      </c>
      <c r="M1174" s="117">
        <v>63725</v>
      </c>
      <c r="N1174" s="117">
        <v>449075</v>
      </c>
      <c r="O1174" s="119">
        <v>-385350</v>
      </c>
      <c r="P1174" s="117">
        <v>1.1653691449331776</v>
      </c>
      <c r="Q1174" s="117">
        <v>63725</v>
      </c>
      <c r="R1174" s="119">
        <v>-40962.5</v>
      </c>
      <c r="S1174" s="118">
        <v>860</v>
      </c>
      <c r="T1174" s="118">
        <v>0.2</v>
      </c>
      <c r="U1174" s="117">
        <v>74.098837209302332</v>
      </c>
      <c r="V1174" s="90"/>
      <c r="W1174" s="90"/>
      <c r="X1174" s="90"/>
      <c r="AA1174" s="90"/>
      <c r="AB1174" s="90"/>
      <c r="AC1174" s="90"/>
    </row>
    <row r="1175" spans="2:29" x14ac:dyDescent="0.2">
      <c r="B1175" s="118" t="s">
        <v>141</v>
      </c>
      <c r="C1175" s="118">
        <v>1.22</v>
      </c>
      <c r="D1175" s="118">
        <v>20</v>
      </c>
      <c r="E1175" s="118">
        <v>2230</v>
      </c>
      <c r="F1175" s="118">
        <v>800</v>
      </c>
      <c r="G1175" s="118">
        <v>100</v>
      </c>
      <c r="H1175" s="118">
        <v>14</v>
      </c>
      <c r="I1175" s="118">
        <v>800</v>
      </c>
      <c r="J1175" s="118">
        <v>125</v>
      </c>
      <c r="K1175" s="118">
        <v>10</v>
      </c>
      <c r="L1175" s="118">
        <v>100</v>
      </c>
      <c r="M1175" s="117">
        <v>74662.5</v>
      </c>
      <c r="N1175" s="117">
        <v>481462.5</v>
      </c>
      <c r="O1175" s="119">
        <v>-406800</v>
      </c>
      <c r="P1175" s="117">
        <v>1.1835361356932153</v>
      </c>
      <c r="Q1175" s="117">
        <v>74662.5</v>
      </c>
      <c r="R1175" s="119">
        <v>-38325</v>
      </c>
      <c r="S1175" s="118">
        <v>925</v>
      </c>
      <c r="T1175" s="118">
        <v>0.21297297297297296</v>
      </c>
      <c r="U1175" s="117">
        <v>80.71621621621621</v>
      </c>
      <c r="V1175" s="90"/>
      <c r="W1175" s="90"/>
      <c r="X1175" s="90"/>
      <c r="AA1175" s="90"/>
      <c r="AB1175" s="90"/>
      <c r="AC1175" s="90"/>
    </row>
    <row r="1176" spans="2:29" x14ac:dyDescent="0.2">
      <c r="B1176" s="118" t="s">
        <v>141</v>
      </c>
      <c r="C1176" s="118">
        <v>1.19</v>
      </c>
      <c r="D1176" s="118">
        <v>20</v>
      </c>
      <c r="E1176" s="118">
        <v>2230</v>
      </c>
      <c r="F1176" s="118">
        <v>800</v>
      </c>
      <c r="G1176" s="118">
        <v>100</v>
      </c>
      <c r="H1176" s="118">
        <v>14</v>
      </c>
      <c r="I1176" s="118">
        <v>800</v>
      </c>
      <c r="J1176" s="118">
        <v>100</v>
      </c>
      <c r="K1176" s="118">
        <v>10</v>
      </c>
      <c r="L1176" s="118">
        <v>100</v>
      </c>
      <c r="M1176" s="117">
        <v>73962.5</v>
      </c>
      <c r="N1176" s="117">
        <v>505175</v>
      </c>
      <c r="O1176" s="119">
        <v>-431212.5</v>
      </c>
      <c r="P1176" s="117">
        <v>1.1715221613473636</v>
      </c>
      <c r="Q1176" s="117">
        <v>73962.5</v>
      </c>
      <c r="R1176" s="119">
        <v>-43475</v>
      </c>
      <c r="S1176" s="118">
        <v>1036</v>
      </c>
      <c r="T1176" s="118">
        <v>0.20849420849420849</v>
      </c>
      <c r="U1176" s="117">
        <v>71.39237451737452</v>
      </c>
      <c r="V1176" s="90"/>
      <c r="W1176" s="90"/>
      <c r="X1176" s="90"/>
      <c r="AA1176" s="90"/>
      <c r="AB1176" s="90"/>
      <c r="AC1176" s="90"/>
    </row>
    <row r="1177" spans="2:29" x14ac:dyDescent="0.2">
      <c r="B1177" s="118" t="s">
        <v>141</v>
      </c>
      <c r="C1177" s="118">
        <v>1.46</v>
      </c>
      <c r="D1177" s="118">
        <v>20</v>
      </c>
      <c r="E1177" s="118">
        <v>2230</v>
      </c>
      <c r="F1177" s="118">
        <v>800</v>
      </c>
      <c r="G1177" s="118">
        <v>100</v>
      </c>
      <c r="H1177" s="118">
        <v>14</v>
      </c>
      <c r="I1177" s="118">
        <v>750</v>
      </c>
      <c r="J1177" s="118">
        <v>75</v>
      </c>
      <c r="K1177" s="118">
        <v>10</v>
      </c>
      <c r="L1177" s="118">
        <v>100</v>
      </c>
      <c r="M1177" s="117">
        <v>86637.5</v>
      </c>
      <c r="N1177" s="117">
        <v>538025</v>
      </c>
      <c r="O1177" s="119">
        <v>-451387.5</v>
      </c>
      <c r="P1177" s="117">
        <v>1.191935975187616</v>
      </c>
      <c r="Q1177" s="117">
        <v>86637.5</v>
      </c>
      <c r="R1177" s="119">
        <v>-28712.5</v>
      </c>
      <c r="S1177" s="118">
        <v>1177</v>
      </c>
      <c r="T1177" s="118">
        <v>0.22259983007646558</v>
      </c>
      <c r="U1177" s="117">
        <v>73.608751062022094</v>
      </c>
      <c r="V1177" s="90"/>
      <c r="W1177" s="90"/>
      <c r="X1177" s="90"/>
      <c r="AA1177" s="90"/>
      <c r="AB1177" s="90"/>
      <c r="AC1177" s="90"/>
    </row>
    <row r="1178" spans="2:29" x14ac:dyDescent="0.2">
      <c r="B1178" s="118" t="s">
        <v>141</v>
      </c>
      <c r="C1178" s="118">
        <v>1.22</v>
      </c>
      <c r="D1178" s="118">
        <v>20</v>
      </c>
      <c r="E1178" s="118">
        <v>2230</v>
      </c>
      <c r="F1178" s="118">
        <v>800</v>
      </c>
      <c r="G1178" s="118">
        <v>100</v>
      </c>
      <c r="H1178" s="118">
        <v>14</v>
      </c>
      <c r="I1178" s="118">
        <v>750</v>
      </c>
      <c r="J1178" s="118">
        <v>50</v>
      </c>
      <c r="K1178" s="118">
        <v>10</v>
      </c>
      <c r="L1178" s="118">
        <v>100</v>
      </c>
      <c r="M1178" s="117">
        <v>61825</v>
      </c>
      <c r="N1178" s="117">
        <v>552337.5</v>
      </c>
      <c r="O1178" s="119">
        <v>-490512.5</v>
      </c>
      <c r="P1178" s="117">
        <v>1.1260416401213016</v>
      </c>
      <c r="Q1178" s="117">
        <v>61825</v>
      </c>
      <c r="R1178" s="119">
        <v>-23162.5</v>
      </c>
      <c r="S1178" s="118">
        <v>1443</v>
      </c>
      <c r="T1178" s="118">
        <v>0.24324324324324326</v>
      </c>
      <c r="U1178" s="117">
        <v>42.844767844767844</v>
      </c>
      <c r="V1178" s="90"/>
      <c r="W1178" s="90"/>
      <c r="X1178" s="90"/>
      <c r="AA1178" s="90"/>
      <c r="AB1178" s="90"/>
      <c r="AC1178" s="90"/>
    </row>
    <row r="1179" spans="2:29" x14ac:dyDescent="0.2">
      <c r="B1179" s="118" t="s">
        <v>141</v>
      </c>
      <c r="C1179" s="118">
        <v>0.41</v>
      </c>
      <c r="D1179" s="118">
        <v>20</v>
      </c>
      <c r="E1179" s="118">
        <v>2230</v>
      </c>
      <c r="F1179" s="118">
        <v>800</v>
      </c>
      <c r="G1179" s="118">
        <v>100</v>
      </c>
      <c r="H1179" s="118">
        <v>14</v>
      </c>
      <c r="I1179" s="118">
        <v>750</v>
      </c>
      <c r="J1179" s="118">
        <v>25</v>
      </c>
      <c r="K1179" s="118">
        <v>10</v>
      </c>
      <c r="L1179" s="118">
        <v>100</v>
      </c>
      <c r="M1179" s="117">
        <v>22112.5</v>
      </c>
      <c r="N1179" s="117">
        <v>660162.5</v>
      </c>
      <c r="O1179" s="119">
        <v>-638050</v>
      </c>
      <c r="P1179" s="117">
        <v>1.0346563748922499</v>
      </c>
      <c r="Q1179" s="117">
        <v>22112.5</v>
      </c>
      <c r="R1179" s="119">
        <v>-29587.5</v>
      </c>
      <c r="S1179" s="118">
        <v>2045</v>
      </c>
      <c r="T1179" s="118">
        <v>0.25281173594132028</v>
      </c>
      <c r="U1179" s="117">
        <v>10.812958435207824</v>
      </c>
      <c r="V1179" s="90"/>
      <c r="W1179" s="90"/>
      <c r="X1179" s="90"/>
      <c r="AA1179" s="90"/>
      <c r="AB1179" s="90"/>
      <c r="AC1179" s="90"/>
    </row>
    <row r="1180" spans="2:29" x14ac:dyDescent="0.2">
      <c r="B1180" s="118" t="s">
        <v>141</v>
      </c>
      <c r="C1180" s="118">
        <v>1.1200000000000001</v>
      </c>
      <c r="D1180" s="118">
        <v>20</v>
      </c>
      <c r="E1180" s="118">
        <v>2230</v>
      </c>
      <c r="F1180" s="118">
        <v>800</v>
      </c>
      <c r="G1180" s="118">
        <v>100</v>
      </c>
      <c r="H1180" s="118">
        <v>14</v>
      </c>
      <c r="I1180" s="118">
        <v>750</v>
      </c>
      <c r="J1180" s="118">
        <v>200</v>
      </c>
      <c r="K1180" s="118">
        <v>10</v>
      </c>
      <c r="L1180" s="118">
        <v>100</v>
      </c>
      <c r="M1180" s="117">
        <v>67562.5</v>
      </c>
      <c r="N1180" s="117">
        <v>418837.5</v>
      </c>
      <c r="O1180" s="119">
        <v>-351275</v>
      </c>
      <c r="P1180" s="117">
        <v>1.1923350651199203</v>
      </c>
      <c r="Q1180" s="117">
        <v>67562.5</v>
      </c>
      <c r="R1180" s="119">
        <v>-34025</v>
      </c>
      <c r="S1180" s="118">
        <v>765</v>
      </c>
      <c r="T1180" s="118">
        <v>0.18562091503267975</v>
      </c>
      <c r="U1180" s="117">
        <v>88.316993464052288</v>
      </c>
      <c r="V1180" s="90"/>
      <c r="W1180" s="90"/>
      <c r="X1180" s="90"/>
      <c r="AA1180" s="90"/>
      <c r="AB1180" s="90"/>
      <c r="AC1180" s="90"/>
    </row>
    <row r="1181" spans="2:29" x14ac:dyDescent="0.2">
      <c r="B1181" s="118" t="s">
        <v>141</v>
      </c>
      <c r="C1181" s="118">
        <v>1.04</v>
      </c>
      <c r="D1181" s="118">
        <v>20</v>
      </c>
      <c r="E1181" s="118">
        <v>2230</v>
      </c>
      <c r="F1181" s="118">
        <v>800</v>
      </c>
      <c r="G1181" s="118">
        <v>100</v>
      </c>
      <c r="H1181" s="118">
        <v>14</v>
      </c>
      <c r="I1181" s="118">
        <v>750</v>
      </c>
      <c r="J1181" s="118">
        <v>175</v>
      </c>
      <c r="K1181" s="118">
        <v>10</v>
      </c>
      <c r="L1181" s="118">
        <v>100</v>
      </c>
      <c r="M1181" s="117">
        <v>60537.5</v>
      </c>
      <c r="N1181" s="117">
        <v>430587.5</v>
      </c>
      <c r="O1181" s="119">
        <v>-370050</v>
      </c>
      <c r="P1181" s="117">
        <v>1.1635927577354412</v>
      </c>
      <c r="Q1181" s="117">
        <v>60537.5</v>
      </c>
      <c r="R1181" s="119">
        <v>-42650</v>
      </c>
      <c r="S1181" s="118">
        <v>815</v>
      </c>
      <c r="T1181" s="118">
        <v>0.19877300613496932</v>
      </c>
      <c r="U1181" s="117">
        <v>74.279141104294482</v>
      </c>
      <c r="V1181" s="90"/>
      <c r="W1181" s="90"/>
      <c r="X1181" s="90"/>
      <c r="AA1181" s="90"/>
      <c r="AB1181" s="90"/>
      <c r="AC1181" s="90"/>
    </row>
    <row r="1182" spans="2:29" x14ac:dyDescent="0.2">
      <c r="B1182" s="118" t="s">
        <v>141</v>
      </c>
      <c r="C1182" s="118">
        <v>1.1499999999999999</v>
      </c>
      <c r="D1182" s="118">
        <v>20</v>
      </c>
      <c r="E1182" s="118">
        <v>2230</v>
      </c>
      <c r="F1182" s="118">
        <v>800</v>
      </c>
      <c r="G1182" s="118">
        <v>100</v>
      </c>
      <c r="H1182" s="118">
        <v>14</v>
      </c>
      <c r="I1182" s="118">
        <v>750</v>
      </c>
      <c r="J1182" s="118">
        <v>150</v>
      </c>
      <c r="K1182" s="118">
        <v>10</v>
      </c>
      <c r="L1182" s="118">
        <v>100</v>
      </c>
      <c r="M1182" s="117">
        <v>66462.5</v>
      </c>
      <c r="N1182" s="117">
        <v>452337.5</v>
      </c>
      <c r="O1182" s="119">
        <v>-385875</v>
      </c>
      <c r="P1182" s="117">
        <v>1.1722384191771946</v>
      </c>
      <c r="Q1182" s="117">
        <v>66462.5</v>
      </c>
      <c r="R1182" s="119">
        <v>-39737.5</v>
      </c>
      <c r="S1182" s="118">
        <v>860</v>
      </c>
      <c r="T1182" s="118">
        <v>0.20116279069767443</v>
      </c>
      <c r="U1182" s="117">
        <v>77.281976744186053</v>
      </c>
      <c r="V1182" s="90"/>
      <c r="W1182" s="90"/>
      <c r="X1182" s="90"/>
      <c r="AA1182" s="90"/>
      <c r="AB1182" s="90"/>
      <c r="AC1182" s="90"/>
    </row>
    <row r="1183" spans="2:29" x14ac:dyDescent="0.2">
      <c r="B1183" s="118" t="s">
        <v>141</v>
      </c>
      <c r="C1183" s="118">
        <v>1.27</v>
      </c>
      <c r="D1183" s="118">
        <v>20</v>
      </c>
      <c r="E1183" s="118">
        <v>2230</v>
      </c>
      <c r="F1183" s="118">
        <v>800</v>
      </c>
      <c r="G1183" s="118">
        <v>100</v>
      </c>
      <c r="H1183" s="118">
        <v>14</v>
      </c>
      <c r="I1183" s="118">
        <v>750</v>
      </c>
      <c r="J1183" s="118">
        <v>125</v>
      </c>
      <c r="K1183" s="118">
        <v>10</v>
      </c>
      <c r="L1183" s="118">
        <v>100</v>
      </c>
      <c r="M1183" s="117">
        <v>77687.5</v>
      </c>
      <c r="N1183" s="117">
        <v>485462.5</v>
      </c>
      <c r="O1183" s="119">
        <v>-407775</v>
      </c>
      <c r="P1183" s="117">
        <v>1.1905156029673227</v>
      </c>
      <c r="Q1183" s="117">
        <v>77687.5</v>
      </c>
      <c r="R1183" s="119">
        <v>-37762.5</v>
      </c>
      <c r="S1183" s="118">
        <v>923</v>
      </c>
      <c r="T1183" s="118">
        <v>0.21560130010834236</v>
      </c>
      <c r="U1183" s="117">
        <v>84.168472372697721</v>
      </c>
      <c r="V1183" s="90"/>
      <c r="W1183" s="90"/>
      <c r="X1183" s="90"/>
      <c r="AA1183" s="90"/>
      <c r="AB1183" s="90"/>
      <c r="AC1183" s="90"/>
    </row>
    <row r="1184" spans="2:29" x14ac:dyDescent="0.2">
      <c r="B1184" s="118" t="s">
        <v>141</v>
      </c>
      <c r="C1184" s="118">
        <v>1.21</v>
      </c>
      <c r="D1184" s="118">
        <v>20</v>
      </c>
      <c r="E1184" s="118">
        <v>2230</v>
      </c>
      <c r="F1184" s="118">
        <v>800</v>
      </c>
      <c r="G1184" s="118">
        <v>100</v>
      </c>
      <c r="H1184" s="118">
        <v>14</v>
      </c>
      <c r="I1184" s="118">
        <v>750</v>
      </c>
      <c r="J1184" s="118">
        <v>100</v>
      </c>
      <c r="K1184" s="118">
        <v>10</v>
      </c>
      <c r="L1184" s="118">
        <v>100</v>
      </c>
      <c r="M1184" s="117">
        <v>75762.5</v>
      </c>
      <c r="N1184" s="117">
        <v>510037.5</v>
      </c>
      <c r="O1184" s="119">
        <v>-434275</v>
      </c>
      <c r="P1184" s="117">
        <v>1.174457429048414</v>
      </c>
      <c r="Q1184" s="117">
        <v>75762.5</v>
      </c>
      <c r="R1184" s="119">
        <v>-42912.5</v>
      </c>
      <c r="S1184" s="118">
        <v>1037</v>
      </c>
      <c r="T1184" s="118">
        <v>0.21022179363548699</v>
      </c>
      <c r="U1184" s="117">
        <v>73.059305689488909</v>
      </c>
      <c r="V1184" s="90"/>
      <c r="W1184" s="90"/>
      <c r="X1184" s="90"/>
      <c r="AA1184" s="90"/>
      <c r="AB1184" s="90"/>
      <c r="AC1184" s="90"/>
    </row>
    <row r="1185" spans="2:29" x14ac:dyDescent="0.2">
      <c r="B1185" s="118" t="s">
        <v>141</v>
      </c>
      <c r="C1185" s="118">
        <v>1.6</v>
      </c>
      <c r="D1185" s="118">
        <v>20</v>
      </c>
      <c r="E1185" s="118">
        <v>2230</v>
      </c>
      <c r="F1185" s="118">
        <v>800</v>
      </c>
      <c r="G1185" s="118">
        <v>100</v>
      </c>
      <c r="H1185" s="118">
        <v>14</v>
      </c>
      <c r="I1185" s="118">
        <v>700</v>
      </c>
      <c r="J1185" s="118">
        <v>75</v>
      </c>
      <c r="K1185" s="118">
        <v>10</v>
      </c>
      <c r="L1185" s="118">
        <v>100</v>
      </c>
      <c r="M1185" s="117">
        <v>95350</v>
      </c>
      <c r="N1185" s="117">
        <v>546325</v>
      </c>
      <c r="O1185" s="119">
        <v>-450975</v>
      </c>
      <c r="P1185" s="117">
        <v>1.2114307888463884</v>
      </c>
      <c r="Q1185" s="117">
        <v>95350</v>
      </c>
      <c r="R1185" s="119">
        <v>-27737.5</v>
      </c>
      <c r="S1185" s="118">
        <v>1172</v>
      </c>
      <c r="T1185" s="118">
        <v>0.23122866894197952</v>
      </c>
      <c r="U1185" s="117">
        <v>81.356655290102395</v>
      </c>
      <c r="V1185" s="90"/>
      <c r="W1185" s="90"/>
      <c r="X1185" s="90"/>
      <c r="AA1185" s="90"/>
      <c r="AB1185" s="90"/>
      <c r="AC1185" s="90"/>
    </row>
    <row r="1186" spans="2:29" x14ac:dyDescent="0.2">
      <c r="B1186" s="118" t="s">
        <v>141</v>
      </c>
      <c r="C1186" s="118">
        <v>1.41</v>
      </c>
      <c r="D1186" s="118">
        <v>20</v>
      </c>
      <c r="E1186" s="118">
        <v>2230</v>
      </c>
      <c r="F1186" s="118">
        <v>800</v>
      </c>
      <c r="G1186" s="118">
        <v>100</v>
      </c>
      <c r="H1186" s="118">
        <v>14</v>
      </c>
      <c r="I1186" s="118">
        <v>700</v>
      </c>
      <c r="J1186" s="118">
        <v>50</v>
      </c>
      <c r="K1186" s="118">
        <v>10</v>
      </c>
      <c r="L1186" s="118">
        <v>100</v>
      </c>
      <c r="M1186" s="117">
        <v>71687.5</v>
      </c>
      <c r="N1186" s="117">
        <v>561162.5</v>
      </c>
      <c r="O1186" s="119">
        <v>-489475</v>
      </c>
      <c r="P1186" s="117">
        <v>1.1464579396291945</v>
      </c>
      <c r="Q1186" s="117">
        <v>71687.5</v>
      </c>
      <c r="R1186" s="119">
        <v>-25387.5</v>
      </c>
      <c r="S1186" s="118">
        <v>1431</v>
      </c>
      <c r="T1186" s="118">
        <v>0.24807826694619148</v>
      </c>
      <c r="U1186" s="117">
        <v>50.096086652690424</v>
      </c>
      <c r="V1186" s="90"/>
      <c r="W1186" s="90"/>
      <c r="X1186" s="90"/>
      <c r="AA1186" s="90"/>
      <c r="AB1186" s="90"/>
      <c r="AC1186" s="90"/>
    </row>
    <row r="1187" spans="2:29" x14ac:dyDescent="0.2">
      <c r="B1187" s="118" t="s">
        <v>141</v>
      </c>
      <c r="C1187" s="118">
        <v>0.56000000000000005</v>
      </c>
      <c r="D1187" s="118">
        <v>20</v>
      </c>
      <c r="E1187" s="118">
        <v>2230</v>
      </c>
      <c r="F1187" s="118">
        <v>800</v>
      </c>
      <c r="G1187" s="118">
        <v>100</v>
      </c>
      <c r="H1187" s="118">
        <v>14</v>
      </c>
      <c r="I1187" s="118">
        <v>700</v>
      </c>
      <c r="J1187" s="118">
        <v>25</v>
      </c>
      <c r="K1187" s="118">
        <v>10</v>
      </c>
      <c r="L1187" s="118">
        <v>100</v>
      </c>
      <c r="M1187" s="117">
        <v>30087.5</v>
      </c>
      <c r="N1187" s="117">
        <v>668625</v>
      </c>
      <c r="O1187" s="119">
        <v>-638537.5</v>
      </c>
      <c r="P1187" s="117">
        <v>1.0471193939275296</v>
      </c>
      <c r="Q1187" s="117">
        <v>30087.5</v>
      </c>
      <c r="R1187" s="119">
        <v>-27450</v>
      </c>
      <c r="S1187" s="118">
        <v>2033</v>
      </c>
      <c r="T1187" s="118">
        <v>0.25823905558288246</v>
      </c>
      <c r="U1187" s="117">
        <v>14.799557304476144</v>
      </c>
      <c r="V1187" s="90"/>
      <c r="W1187" s="90"/>
      <c r="X1187" s="90"/>
      <c r="AA1187" s="90"/>
      <c r="AB1187" s="90"/>
      <c r="AC1187" s="90"/>
    </row>
    <row r="1188" spans="2:29" x14ac:dyDescent="0.2">
      <c r="B1188" s="118" t="s">
        <v>141</v>
      </c>
      <c r="C1188" s="118">
        <v>1.23</v>
      </c>
      <c r="D1188" s="118">
        <v>20</v>
      </c>
      <c r="E1188" s="118">
        <v>2230</v>
      </c>
      <c r="F1188" s="118">
        <v>800</v>
      </c>
      <c r="G1188" s="118">
        <v>100</v>
      </c>
      <c r="H1188" s="118">
        <v>14</v>
      </c>
      <c r="I1188" s="118">
        <v>700</v>
      </c>
      <c r="J1188" s="118">
        <v>200</v>
      </c>
      <c r="K1188" s="118">
        <v>10</v>
      </c>
      <c r="L1188" s="118">
        <v>100</v>
      </c>
      <c r="M1188" s="117">
        <v>74312.5</v>
      </c>
      <c r="N1188" s="117">
        <v>423062.5</v>
      </c>
      <c r="O1188" s="119">
        <v>-348750</v>
      </c>
      <c r="P1188" s="117">
        <v>1.2130824372759856</v>
      </c>
      <c r="Q1188" s="117">
        <v>74312.5</v>
      </c>
      <c r="R1188" s="119">
        <v>-31862.5</v>
      </c>
      <c r="S1188" s="118">
        <v>751</v>
      </c>
      <c r="T1188" s="118">
        <v>0.19707057256990679</v>
      </c>
      <c r="U1188" s="117">
        <v>98.951398135818906</v>
      </c>
      <c r="V1188" s="90"/>
      <c r="W1188" s="90"/>
      <c r="X1188" s="90"/>
      <c r="AA1188" s="90"/>
      <c r="AB1188" s="90"/>
      <c r="AC1188" s="90"/>
    </row>
    <row r="1189" spans="2:29" x14ac:dyDescent="0.2">
      <c r="B1189" s="118" t="s">
        <v>141</v>
      </c>
      <c r="C1189" s="118">
        <v>1.17</v>
      </c>
      <c r="D1189" s="118">
        <v>20</v>
      </c>
      <c r="E1189" s="118">
        <v>2230</v>
      </c>
      <c r="F1189" s="118">
        <v>800</v>
      </c>
      <c r="G1189" s="118">
        <v>100</v>
      </c>
      <c r="H1189" s="118">
        <v>14</v>
      </c>
      <c r="I1189" s="118">
        <v>700</v>
      </c>
      <c r="J1189" s="118">
        <v>175</v>
      </c>
      <c r="K1189" s="118">
        <v>10</v>
      </c>
      <c r="L1189" s="118">
        <v>100</v>
      </c>
      <c r="M1189" s="117">
        <v>68212.5</v>
      </c>
      <c r="N1189" s="117">
        <v>435575</v>
      </c>
      <c r="O1189" s="119">
        <v>-367362.5</v>
      </c>
      <c r="P1189" s="117">
        <v>1.1856817176494607</v>
      </c>
      <c r="Q1189" s="117">
        <v>68212.5</v>
      </c>
      <c r="R1189" s="119">
        <v>-39612.5</v>
      </c>
      <c r="S1189" s="118">
        <v>803</v>
      </c>
      <c r="T1189" s="118">
        <v>0.20921544209215442</v>
      </c>
      <c r="U1189" s="117">
        <v>84.947073474470741</v>
      </c>
      <c r="V1189" s="90"/>
      <c r="W1189" s="90"/>
      <c r="X1189" s="90"/>
      <c r="AA1189" s="90"/>
      <c r="AB1189" s="90"/>
      <c r="AC1189" s="90"/>
    </row>
    <row r="1190" spans="2:29" x14ac:dyDescent="0.2">
      <c r="B1190" s="118" t="s">
        <v>141</v>
      </c>
      <c r="C1190" s="118">
        <v>1.3</v>
      </c>
      <c r="D1190" s="118">
        <v>20</v>
      </c>
      <c r="E1190" s="118">
        <v>2230</v>
      </c>
      <c r="F1190" s="118">
        <v>800</v>
      </c>
      <c r="G1190" s="118">
        <v>100</v>
      </c>
      <c r="H1190" s="118">
        <v>14</v>
      </c>
      <c r="I1190" s="118">
        <v>700</v>
      </c>
      <c r="J1190" s="118">
        <v>150</v>
      </c>
      <c r="K1190" s="118">
        <v>10</v>
      </c>
      <c r="L1190" s="118">
        <v>100</v>
      </c>
      <c r="M1190" s="117">
        <v>75312.5</v>
      </c>
      <c r="N1190" s="117">
        <v>457875</v>
      </c>
      <c r="O1190" s="119">
        <v>-382562.5</v>
      </c>
      <c r="P1190" s="117">
        <v>1.196863257637641</v>
      </c>
      <c r="Q1190" s="117">
        <v>75312.5</v>
      </c>
      <c r="R1190" s="119">
        <v>-34462.5</v>
      </c>
      <c r="S1190" s="118">
        <v>848</v>
      </c>
      <c r="T1190" s="118">
        <v>0.21226415094339623</v>
      </c>
      <c r="U1190" s="117">
        <v>88.811910377358487</v>
      </c>
      <c r="V1190" s="90"/>
      <c r="W1190" s="90"/>
      <c r="X1190" s="90"/>
      <c r="AA1190" s="90"/>
      <c r="AB1190" s="90"/>
      <c r="AC1190" s="90"/>
    </row>
    <row r="1191" spans="2:29" x14ac:dyDescent="0.2">
      <c r="B1191" s="118" t="s">
        <v>141</v>
      </c>
      <c r="C1191" s="118">
        <v>1.42</v>
      </c>
      <c r="D1191" s="118">
        <v>20</v>
      </c>
      <c r="E1191" s="118">
        <v>2230</v>
      </c>
      <c r="F1191" s="118">
        <v>800</v>
      </c>
      <c r="G1191" s="118">
        <v>100</v>
      </c>
      <c r="H1191" s="118">
        <v>14</v>
      </c>
      <c r="I1191" s="118">
        <v>700</v>
      </c>
      <c r="J1191" s="118">
        <v>125</v>
      </c>
      <c r="K1191" s="118">
        <v>10</v>
      </c>
      <c r="L1191" s="118">
        <v>100</v>
      </c>
      <c r="M1191" s="117">
        <v>87212.5</v>
      </c>
      <c r="N1191" s="117">
        <v>491512.5</v>
      </c>
      <c r="O1191" s="119">
        <v>-404300</v>
      </c>
      <c r="P1191" s="117">
        <v>1.2157123423200593</v>
      </c>
      <c r="Q1191" s="117">
        <v>87212.5</v>
      </c>
      <c r="R1191" s="119">
        <v>-32487.5</v>
      </c>
      <c r="S1191" s="118">
        <v>911</v>
      </c>
      <c r="T1191" s="118">
        <v>0.2239297475301866</v>
      </c>
      <c r="U1191" s="117">
        <v>95.73271130625686</v>
      </c>
      <c r="V1191" s="90"/>
      <c r="W1191" s="90"/>
      <c r="X1191" s="90"/>
      <c r="AA1191" s="90"/>
      <c r="AB1191" s="90"/>
      <c r="AC1191" s="90"/>
    </row>
    <row r="1192" spans="2:29" x14ac:dyDescent="0.2">
      <c r="B1192" s="118" t="s">
        <v>141</v>
      </c>
      <c r="C1192" s="118">
        <v>1.41</v>
      </c>
      <c r="D1192" s="118">
        <v>20</v>
      </c>
      <c r="E1192" s="118">
        <v>2230</v>
      </c>
      <c r="F1192" s="118">
        <v>800</v>
      </c>
      <c r="G1192" s="118">
        <v>100</v>
      </c>
      <c r="H1192" s="118">
        <v>14</v>
      </c>
      <c r="I1192" s="118">
        <v>700</v>
      </c>
      <c r="J1192" s="118">
        <v>100</v>
      </c>
      <c r="K1192" s="118">
        <v>10</v>
      </c>
      <c r="L1192" s="118">
        <v>100</v>
      </c>
      <c r="M1192" s="117">
        <v>88162.5</v>
      </c>
      <c r="N1192" s="117">
        <v>516537.5</v>
      </c>
      <c r="O1192" s="119">
        <v>-428375</v>
      </c>
      <c r="P1192" s="117">
        <v>1.2058068281295593</v>
      </c>
      <c r="Q1192" s="117">
        <v>88162.5</v>
      </c>
      <c r="R1192" s="119">
        <v>-37637.5</v>
      </c>
      <c r="S1192" s="118">
        <v>1028</v>
      </c>
      <c r="T1192" s="118">
        <v>0.2188715953307393</v>
      </c>
      <c r="U1192" s="117">
        <v>85.761186770428012</v>
      </c>
      <c r="V1192" s="90"/>
      <c r="W1192" s="90"/>
      <c r="X1192" s="90"/>
      <c r="AA1192" s="90"/>
      <c r="AB1192" s="90"/>
      <c r="AC1192" s="90"/>
    </row>
    <row r="1193" spans="2:29" x14ac:dyDescent="0.2">
      <c r="B1193" s="118" t="s">
        <v>141</v>
      </c>
      <c r="C1193" s="118">
        <v>1.64</v>
      </c>
      <c r="D1193" s="118">
        <v>20</v>
      </c>
      <c r="E1193" s="118">
        <v>2230</v>
      </c>
      <c r="F1193" s="118">
        <v>800</v>
      </c>
      <c r="G1193" s="118">
        <v>100</v>
      </c>
      <c r="H1193" s="118">
        <v>14</v>
      </c>
      <c r="I1193" s="118">
        <v>650</v>
      </c>
      <c r="J1193" s="118">
        <v>75</v>
      </c>
      <c r="K1193" s="118">
        <v>10</v>
      </c>
      <c r="L1193" s="118">
        <v>100</v>
      </c>
      <c r="M1193" s="117">
        <v>97875</v>
      </c>
      <c r="N1193" s="117">
        <v>553212.5</v>
      </c>
      <c r="O1193" s="119">
        <v>-455337.5</v>
      </c>
      <c r="P1193" s="117">
        <v>1.2149504488428913</v>
      </c>
      <c r="Q1193" s="117">
        <v>97875</v>
      </c>
      <c r="R1193" s="119">
        <v>-29287.5</v>
      </c>
      <c r="S1193" s="118">
        <v>1188</v>
      </c>
      <c r="T1193" s="118">
        <v>0.22979797979797981</v>
      </c>
      <c r="U1193" s="117">
        <v>82.38636363636364</v>
      </c>
      <c r="V1193" s="90"/>
      <c r="W1193" s="90"/>
      <c r="X1193" s="90"/>
      <c r="AA1193" s="90"/>
      <c r="AB1193" s="90"/>
      <c r="AC1193" s="90"/>
    </row>
    <row r="1194" spans="2:29" x14ac:dyDescent="0.2">
      <c r="B1194" s="118" t="s">
        <v>141</v>
      </c>
      <c r="C1194" s="118">
        <v>1.46</v>
      </c>
      <c r="D1194" s="118">
        <v>20</v>
      </c>
      <c r="E1194" s="118">
        <v>2230</v>
      </c>
      <c r="F1194" s="118">
        <v>800</v>
      </c>
      <c r="G1194" s="118">
        <v>100</v>
      </c>
      <c r="H1194" s="118">
        <v>14</v>
      </c>
      <c r="I1194" s="118">
        <v>650</v>
      </c>
      <c r="J1194" s="118">
        <v>50</v>
      </c>
      <c r="K1194" s="118">
        <v>10</v>
      </c>
      <c r="L1194" s="118">
        <v>100</v>
      </c>
      <c r="M1194" s="117">
        <v>74525</v>
      </c>
      <c r="N1194" s="117">
        <v>568350</v>
      </c>
      <c r="O1194" s="119">
        <v>-493825</v>
      </c>
      <c r="P1194" s="117">
        <v>1.1509137852478104</v>
      </c>
      <c r="Q1194" s="117">
        <v>74525</v>
      </c>
      <c r="R1194" s="119">
        <v>-26825</v>
      </c>
      <c r="S1194" s="118">
        <v>1445</v>
      </c>
      <c r="T1194" s="118">
        <v>0.24844290657439447</v>
      </c>
      <c r="U1194" s="117">
        <v>51.574394463667822</v>
      </c>
      <c r="V1194" s="90"/>
      <c r="W1194" s="90"/>
      <c r="X1194" s="90"/>
      <c r="AA1194" s="90"/>
      <c r="AB1194" s="90"/>
      <c r="AC1194" s="90"/>
    </row>
    <row r="1195" spans="2:29" x14ac:dyDescent="0.2">
      <c r="B1195" s="118" t="s">
        <v>141</v>
      </c>
      <c r="C1195" s="118">
        <v>0.66</v>
      </c>
      <c r="D1195" s="118">
        <v>20</v>
      </c>
      <c r="E1195" s="118">
        <v>2230</v>
      </c>
      <c r="F1195" s="118">
        <v>800</v>
      </c>
      <c r="G1195" s="118">
        <v>100</v>
      </c>
      <c r="H1195" s="118">
        <v>14</v>
      </c>
      <c r="I1195" s="118">
        <v>650</v>
      </c>
      <c r="J1195" s="118">
        <v>25</v>
      </c>
      <c r="K1195" s="118">
        <v>10</v>
      </c>
      <c r="L1195" s="118">
        <v>100</v>
      </c>
      <c r="M1195" s="117">
        <v>36075</v>
      </c>
      <c r="N1195" s="117">
        <v>677525</v>
      </c>
      <c r="O1195" s="119">
        <v>-641450</v>
      </c>
      <c r="P1195" s="117">
        <v>1.0562397692727414</v>
      </c>
      <c r="Q1195" s="117">
        <v>36075</v>
      </c>
      <c r="R1195" s="119">
        <v>-27650</v>
      </c>
      <c r="S1195" s="118">
        <v>2042</v>
      </c>
      <c r="T1195" s="118">
        <v>0.25954946131243878</v>
      </c>
      <c r="U1195" s="117">
        <v>17.666503428011755</v>
      </c>
      <c r="V1195" s="90"/>
      <c r="W1195" s="90"/>
      <c r="X1195" s="90"/>
      <c r="AA1195" s="90"/>
      <c r="AB1195" s="90"/>
      <c r="AC1195" s="90"/>
    </row>
    <row r="1196" spans="2:29" x14ac:dyDescent="0.2">
      <c r="B1196" s="118" t="s">
        <v>141</v>
      </c>
      <c r="C1196" s="118">
        <v>1.26</v>
      </c>
      <c r="D1196" s="118">
        <v>20</v>
      </c>
      <c r="E1196" s="118">
        <v>2230</v>
      </c>
      <c r="F1196" s="118">
        <v>800</v>
      </c>
      <c r="G1196" s="118">
        <v>100</v>
      </c>
      <c r="H1196" s="118">
        <v>14</v>
      </c>
      <c r="I1196" s="118">
        <v>650</v>
      </c>
      <c r="J1196" s="118">
        <v>200</v>
      </c>
      <c r="K1196" s="118">
        <v>10</v>
      </c>
      <c r="L1196" s="118">
        <v>100</v>
      </c>
      <c r="M1196" s="117">
        <v>77075</v>
      </c>
      <c r="N1196" s="117">
        <v>427787.5</v>
      </c>
      <c r="O1196" s="119">
        <v>-350712.5</v>
      </c>
      <c r="P1196" s="117">
        <v>1.2197669030901379</v>
      </c>
      <c r="Q1196" s="117">
        <v>77075</v>
      </c>
      <c r="R1196" s="119">
        <v>-32375</v>
      </c>
      <c r="S1196" s="118">
        <v>765</v>
      </c>
      <c r="T1196" s="118">
        <v>0.19084967320261437</v>
      </c>
      <c r="U1196" s="117">
        <v>100.7516339869281</v>
      </c>
      <c r="V1196" s="90"/>
      <c r="W1196" s="90"/>
      <c r="X1196" s="90"/>
      <c r="AA1196" s="90"/>
      <c r="AB1196" s="90"/>
      <c r="AC1196" s="90"/>
    </row>
    <row r="1197" spans="2:29" x14ac:dyDescent="0.2">
      <c r="B1197" s="118" t="s">
        <v>141</v>
      </c>
      <c r="C1197" s="118">
        <v>1.18</v>
      </c>
      <c r="D1197" s="118">
        <v>20</v>
      </c>
      <c r="E1197" s="118">
        <v>2230</v>
      </c>
      <c r="F1197" s="118">
        <v>800</v>
      </c>
      <c r="G1197" s="118">
        <v>100</v>
      </c>
      <c r="H1197" s="118">
        <v>14</v>
      </c>
      <c r="I1197" s="118">
        <v>650</v>
      </c>
      <c r="J1197" s="118">
        <v>175</v>
      </c>
      <c r="K1197" s="118">
        <v>10</v>
      </c>
      <c r="L1197" s="118">
        <v>100</v>
      </c>
      <c r="M1197" s="117">
        <v>69712.5</v>
      </c>
      <c r="N1197" s="117">
        <v>439487.5</v>
      </c>
      <c r="O1197" s="119">
        <v>-369775</v>
      </c>
      <c r="P1197" s="117">
        <v>1.1885268068419985</v>
      </c>
      <c r="Q1197" s="117">
        <v>69712.5</v>
      </c>
      <c r="R1197" s="119">
        <v>-38675</v>
      </c>
      <c r="S1197" s="118">
        <v>816</v>
      </c>
      <c r="T1197" s="118">
        <v>0.20465686274509803</v>
      </c>
      <c r="U1197" s="117">
        <v>85.431985294117652</v>
      </c>
      <c r="V1197" s="90"/>
      <c r="W1197" s="90"/>
      <c r="X1197" s="90"/>
      <c r="AA1197" s="90"/>
      <c r="AB1197" s="90"/>
      <c r="AC1197" s="90"/>
    </row>
    <row r="1198" spans="2:29" x14ac:dyDescent="0.2">
      <c r="B1198" s="118" t="s">
        <v>141</v>
      </c>
      <c r="C1198" s="118">
        <v>1.31</v>
      </c>
      <c r="D1198" s="118">
        <v>20</v>
      </c>
      <c r="E1198" s="118">
        <v>2230</v>
      </c>
      <c r="F1198" s="118">
        <v>800</v>
      </c>
      <c r="G1198" s="118">
        <v>100</v>
      </c>
      <c r="H1198" s="118">
        <v>14</v>
      </c>
      <c r="I1198" s="118">
        <v>650</v>
      </c>
      <c r="J1198" s="118">
        <v>150</v>
      </c>
      <c r="K1198" s="118">
        <v>10</v>
      </c>
      <c r="L1198" s="118">
        <v>100</v>
      </c>
      <c r="M1198" s="117">
        <v>76675</v>
      </c>
      <c r="N1198" s="117">
        <v>461812.5</v>
      </c>
      <c r="O1198" s="119">
        <v>-385137.5</v>
      </c>
      <c r="P1198" s="117">
        <v>1.1990847424621076</v>
      </c>
      <c r="Q1198" s="117">
        <v>76675</v>
      </c>
      <c r="R1198" s="119">
        <v>-33525</v>
      </c>
      <c r="S1198" s="118">
        <v>861</v>
      </c>
      <c r="T1198" s="118">
        <v>0.21022067363530778</v>
      </c>
      <c r="U1198" s="117">
        <v>89.053426248548206</v>
      </c>
      <c r="V1198" s="90"/>
      <c r="W1198" s="90"/>
      <c r="X1198" s="90"/>
      <c r="AA1198" s="90"/>
      <c r="AB1198" s="90"/>
      <c r="AC1198" s="90"/>
    </row>
    <row r="1199" spans="2:29" x14ac:dyDescent="0.2">
      <c r="B1199" s="118" t="s">
        <v>141</v>
      </c>
      <c r="C1199" s="118">
        <v>1.43</v>
      </c>
      <c r="D1199" s="118">
        <v>20</v>
      </c>
      <c r="E1199" s="118">
        <v>2230</v>
      </c>
      <c r="F1199" s="118">
        <v>800</v>
      </c>
      <c r="G1199" s="118">
        <v>100</v>
      </c>
      <c r="H1199" s="118">
        <v>14</v>
      </c>
      <c r="I1199" s="118">
        <v>650</v>
      </c>
      <c r="J1199" s="118">
        <v>125</v>
      </c>
      <c r="K1199" s="118">
        <v>10</v>
      </c>
      <c r="L1199" s="118">
        <v>100</v>
      </c>
      <c r="M1199" s="117">
        <v>89125</v>
      </c>
      <c r="N1199" s="117">
        <v>497512.5</v>
      </c>
      <c r="O1199" s="119">
        <v>-408387.5</v>
      </c>
      <c r="P1199" s="117">
        <v>1.2182363564017018</v>
      </c>
      <c r="Q1199" s="117">
        <v>89125</v>
      </c>
      <c r="R1199" s="119">
        <v>-31550</v>
      </c>
      <c r="S1199" s="118">
        <v>924</v>
      </c>
      <c r="T1199" s="118">
        <v>0.2196969696969697</v>
      </c>
      <c r="U1199" s="117">
        <v>96.455627705627705</v>
      </c>
      <c r="V1199" s="90"/>
      <c r="W1199" s="90"/>
      <c r="X1199" s="90"/>
      <c r="AA1199" s="90"/>
      <c r="AB1199" s="90"/>
      <c r="AC1199" s="90"/>
    </row>
    <row r="1200" spans="2:29" x14ac:dyDescent="0.2">
      <c r="B1200" s="118" t="s">
        <v>141</v>
      </c>
      <c r="C1200" s="118">
        <v>1.44</v>
      </c>
      <c r="D1200" s="118">
        <v>20</v>
      </c>
      <c r="E1200" s="118">
        <v>2230</v>
      </c>
      <c r="F1200" s="118">
        <v>800</v>
      </c>
      <c r="G1200" s="118">
        <v>100</v>
      </c>
      <c r="H1200" s="118">
        <v>14</v>
      </c>
      <c r="I1200" s="118">
        <v>650</v>
      </c>
      <c r="J1200" s="118">
        <v>100</v>
      </c>
      <c r="K1200" s="118">
        <v>10</v>
      </c>
      <c r="L1200" s="118">
        <v>100</v>
      </c>
      <c r="M1200" s="117">
        <v>90675</v>
      </c>
      <c r="N1200" s="117">
        <v>522712.5</v>
      </c>
      <c r="O1200" s="119">
        <v>-432037.5</v>
      </c>
      <c r="P1200" s="117">
        <v>1.2098776147903827</v>
      </c>
      <c r="Q1200" s="117">
        <v>90675</v>
      </c>
      <c r="R1200" s="119">
        <v>-36700</v>
      </c>
      <c r="S1200" s="118">
        <v>1042</v>
      </c>
      <c r="T1200" s="118">
        <v>0.21689059500959693</v>
      </c>
      <c r="U1200" s="117">
        <v>87.020153550863725</v>
      </c>
      <c r="V1200" s="90"/>
      <c r="W1200" s="90"/>
      <c r="X1200" s="90"/>
      <c r="AA1200" s="90"/>
      <c r="AB1200" s="90"/>
      <c r="AC1200" s="90"/>
    </row>
    <row r="1201" spans="2:29" x14ac:dyDescent="0.2">
      <c r="B1201" s="118" t="s">
        <v>141</v>
      </c>
      <c r="C1201" s="118">
        <v>1.74</v>
      </c>
      <c r="D1201" s="118">
        <v>20</v>
      </c>
      <c r="E1201" s="118">
        <v>2230</v>
      </c>
      <c r="F1201" s="118">
        <v>800</v>
      </c>
      <c r="G1201" s="118">
        <v>100</v>
      </c>
      <c r="H1201" s="118">
        <v>14</v>
      </c>
      <c r="I1201" s="118">
        <v>600</v>
      </c>
      <c r="J1201" s="118">
        <v>75</v>
      </c>
      <c r="K1201" s="118">
        <v>10</v>
      </c>
      <c r="L1201" s="118">
        <v>100</v>
      </c>
      <c r="M1201" s="117">
        <v>104287.5</v>
      </c>
      <c r="N1201" s="117">
        <v>559187.5</v>
      </c>
      <c r="O1201" s="119">
        <v>-454900</v>
      </c>
      <c r="P1201" s="117">
        <v>1.2292536821279403</v>
      </c>
      <c r="Q1201" s="117">
        <v>104287.5</v>
      </c>
      <c r="R1201" s="119">
        <v>-29112.5</v>
      </c>
      <c r="S1201" s="118">
        <v>1184</v>
      </c>
      <c r="T1201" s="118">
        <v>0.23310810810810811</v>
      </c>
      <c r="U1201" s="117">
        <v>88.08065878378379</v>
      </c>
      <c r="V1201" s="90"/>
      <c r="W1201" s="90"/>
      <c r="X1201" s="90"/>
      <c r="AA1201" s="90"/>
      <c r="AB1201" s="90"/>
      <c r="AC1201" s="90"/>
    </row>
    <row r="1202" spans="2:29" x14ac:dyDescent="0.2">
      <c r="B1202" s="118" t="s">
        <v>141</v>
      </c>
      <c r="C1202" s="118">
        <v>1.57</v>
      </c>
      <c r="D1202" s="118">
        <v>20</v>
      </c>
      <c r="E1202" s="118">
        <v>2230</v>
      </c>
      <c r="F1202" s="118">
        <v>800</v>
      </c>
      <c r="G1202" s="118">
        <v>100</v>
      </c>
      <c r="H1202" s="118">
        <v>14</v>
      </c>
      <c r="I1202" s="118">
        <v>600</v>
      </c>
      <c r="J1202" s="118">
        <v>50</v>
      </c>
      <c r="K1202" s="118">
        <v>10</v>
      </c>
      <c r="L1202" s="118">
        <v>100</v>
      </c>
      <c r="M1202" s="117">
        <v>80162.5</v>
      </c>
      <c r="N1202" s="117">
        <v>572262.5</v>
      </c>
      <c r="O1202" s="119">
        <v>-492100</v>
      </c>
      <c r="P1202" s="117">
        <v>1.1628988010566959</v>
      </c>
      <c r="Q1202" s="117">
        <v>80162.5</v>
      </c>
      <c r="R1202" s="119">
        <v>-26650</v>
      </c>
      <c r="S1202" s="118">
        <v>1443</v>
      </c>
      <c r="T1202" s="118">
        <v>0.25155925155925157</v>
      </c>
      <c r="U1202" s="117">
        <v>55.552668052668054</v>
      </c>
      <c r="V1202" s="90"/>
      <c r="W1202" s="90"/>
      <c r="X1202" s="90"/>
      <c r="AA1202" s="90"/>
      <c r="AB1202" s="90"/>
      <c r="AC1202" s="90"/>
    </row>
    <row r="1203" spans="2:29" x14ac:dyDescent="0.2">
      <c r="B1203" s="118" t="s">
        <v>141</v>
      </c>
      <c r="C1203" s="118">
        <v>0.74</v>
      </c>
      <c r="D1203" s="118">
        <v>20</v>
      </c>
      <c r="E1203" s="118">
        <v>2230</v>
      </c>
      <c r="F1203" s="118">
        <v>800</v>
      </c>
      <c r="G1203" s="118">
        <v>100</v>
      </c>
      <c r="H1203" s="118">
        <v>14</v>
      </c>
      <c r="I1203" s="118">
        <v>600</v>
      </c>
      <c r="J1203" s="118">
        <v>25</v>
      </c>
      <c r="K1203" s="118">
        <v>10</v>
      </c>
      <c r="L1203" s="118">
        <v>100</v>
      </c>
      <c r="M1203" s="117">
        <v>40100</v>
      </c>
      <c r="N1203" s="117">
        <v>681500</v>
      </c>
      <c r="O1203" s="119">
        <v>-641400</v>
      </c>
      <c r="P1203" s="117">
        <v>1.0625194886186466</v>
      </c>
      <c r="Q1203" s="117">
        <v>40100</v>
      </c>
      <c r="R1203" s="119">
        <v>-26162.5</v>
      </c>
      <c r="S1203" s="118">
        <v>2046</v>
      </c>
      <c r="T1203" s="118">
        <v>0.2595307917888563</v>
      </c>
      <c r="U1203" s="117">
        <v>19.599217986314759</v>
      </c>
      <c r="V1203" s="90"/>
      <c r="W1203" s="90"/>
      <c r="X1203" s="90"/>
      <c r="AA1203" s="90"/>
      <c r="AB1203" s="90"/>
      <c r="AC1203" s="90"/>
    </row>
    <row r="1204" spans="2:29" x14ac:dyDescent="0.2">
      <c r="B1204" s="118" t="s">
        <v>141</v>
      </c>
      <c r="C1204" s="118">
        <v>1.21</v>
      </c>
      <c r="D1204" s="118">
        <v>20</v>
      </c>
      <c r="E1204" s="118">
        <v>2230</v>
      </c>
      <c r="F1204" s="118">
        <v>800</v>
      </c>
      <c r="G1204" s="118">
        <v>100</v>
      </c>
      <c r="H1204" s="118">
        <v>14</v>
      </c>
      <c r="I1204" s="118">
        <v>600</v>
      </c>
      <c r="J1204" s="118">
        <v>200</v>
      </c>
      <c r="K1204" s="118">
        <v>10</v>
      </c>
      <c r="L1204" s="118">
        <v>100</v>
      </c>
      <c r="M1204" s="117">
        <v>73850</v>
      </c>
      <c r="N1204" s="117">
        <v>430925</v>
      </c>
      <c r="O1204" s="119">
        <v>-357075</v>
      </c>
      <c r="P1204" s="117">
        <v>1.2068192956661765</v>
      </c>
      <c r="Q1204" s="117">
        <v>73850</v>
      </c>
      <c r="R1204" s="119">
        <v>-30625</v>
      </c>
      <c r="S1204" s="118">
        <v>776</v>
      </c>
      <c r="T1204" s="118">
        <v>0.19587628865979381</v>
      </c>
      <c r="U1204" s="117">
        <v>95.167525773195877</v>
      </c>
      <c r="V1204" s="90"/>
      <c r="W1204" s="90"/>
      <c r="X1204" s="90"/>
      <c r="AA1204" s="90"/>
      <c r="AB1204" s="90"/>
      <c r="AC1204" s="90"/>
    </row>
    <row r="1205" spans="2:29" x14ac:dyDescent="0.2">
      <c r="B1205" s="118" t="s">
        <v>141</v>
      </c>
      <c r="C1205" s="118">
        <v>1.1000000000000001</v>
      </c>
      <c r="D1205" s="118">
        <v>20</v>
      </c>
      <c r="E1205" s="118">
        <v>2230</v>
      </c>
      <c r="F1205" s="118">
        <v>800</v>
      </c>
      <c r="G1205" s="118">
        <v>100</v>
      </c>
      <c r="H1205" s="118">
        <v>14</v>
      </c>
      <c r="I1205" s="118">
        <v>600</v>
      </c>
      <c r="J1205" s="118">
        <v>175</v>
      </c>
      <c r="K1205" s="118">
        <v>10</v>
      </c>
      <c r="L1205" s="118">
        <v>100</v>
      </c>
      <c r="M1205" s="117">
        <v>65362.5</v>
      </c>
      <c r="N1205" s="117">
        <v>442625</v>
      </c>
      <c r="O1205" s="119">
        <v>-377262.5</v>
      </c>
      <c r="P1205" s="117">
        <v>1.1732546966634638</v>
      </c>
      <c r="Q1205" s="117">
        <v>65362.5</v>
      </c>
      <c r="R1205" s="119">
        <v>-39875</v>
      </c>
      <c r="S1205" s="118">
        <v>825</v>
      </c>
      <c r="T1205" s="118">
        <v>0.20969696969696969</v>
      </c>
      <c r="U1205" s="117">
        <v>79.227272727272734</v>
      </c>
      <c r="V1205" s="90"/>
      <c r="W1205" s="90"/>
      <c r="X1205" s="90"/>
      <c r="AA1205" s="90"/>
      <c r="AB1205" s="90"/>
      <c r="AC1205" s="90"/>
    </row>
    <row r="1206" spans="2:29" x14ac:dyDescent="0.2">
      <c r="B1206" s="118" t="s">
        <v>141</v>
      </c>
      <c r="C1206" s="118">
        <v>1.24</v>
      </c>
      <c r="D1206" s="118">
        <v>20</v>
      </c>
      <c r="E1206" s="118">
        <v>2230</v>
      </c>
      <c r="F1206" s="118">
        <v>800</v>
      </c>
      <c r="G1206" s="118">
        <v>100</v>
      </c>
      <c r="H1206" s="118">
        <v>14</v>
      </c>
      <c r="I1206" s="118">
        <v>600</v>
      </c>
      <c r="J1206" s="118">
        <v>150</v>
      </c>
      <c r="K1206" s="118">
        <v>10</v>
      </c>
      <c r="L1206" s="118">
        <v>100</v>
      </c>
      <c r="M1206" s="117">
        <v>72775</v>
      </c>
      <c r="N1206" s="117">
        <v>464975</v>
      </c>
      <c r="O1206" s="119">
        <v>-392200</v>
      </c>
      <c r="P1206" s="117">
        <v>1.1855558388577256</v>
      </c>
      <c r="Q1206" s="117">
        <v>72775</v>
      </c>
      <c r="R1206" s="119">
        <v>-34725</v>
      </c>
      <c r="S1206" s="118">
        <v>868</v>
      </c>
      <c r="T1206" s="118">
        <v>0.21658986175115208</v>
      </c>
      <c r="U1206" s="117">
        <v>83.842165898617509</v>
      </c>
      <c r="V1206" s="90"/>
      <c r="W1206" s="90"/>
      <c r="X1206" s="90"/>
      <c r="AA1206" s="90"/>
      <c r="AB1206" s="90"/>
      <c r="AC1206" s="90"/>
    </row>
    <row r="1207" spans="2:29" x14ac:dyDescent="0.2">
      <c r="B1207" s="118" t="s">
        <v>141</v>
      </c>
      <c r="C1207" s="118">
        <v>1.41</v>
      </c>
      <c r="D1207" s="118">
        <v>20</v>
      </c>
      <c r="E1207" s="118">
        <v>2230</v>
      </c>
      <c r="F1207" s="118">
        <v>800</v>
      </c>
      <c r="G1207" s="118">
        <v>100</v>
      </c>
      <c r="H1207" s="118">
        <v>14</v>
      </c>
      <c r="I1207" s="118">
        <v>600</v>
      </c>
      <c r="J1207" s="118">
        <v>125</v>
      </c>
      <c r="K1207" s="118">
        <v>10</v>
      </c>
      <c r="L1207" s="118">
        <v>100</v>
      </c>
      <c r="M1207" s="117">
        <v>87800</v>
      </c>
      <c r="N1207" s="117">
        <v>500400</v>
      </c>
      <c r="O1207" s="119">
        <v>-412600</v>
      </c>
      <c r="P1207" s="117">
        <v>1.2127968977217645</v>
      </c>
      <c r="Q1207" s="117">
        <v>87800</v>
      </c>
      <c r="R1207" s="119">
        <v>-32750</v>
      </c>
      <c r="S1207" s="118">
        <v>926</v>
      </c>
      <c r="T1207" s="118">
        <v>0.22570194384449244</v>
      </c>
      <c r="U1207" s="117">
        <v>94.816414686825055</v>
      </c>
      <c r="V1207" s="90"/>
      <c r="W1207" s="90"/>
      <c r="X1207" s="90"/>
      <c r="AA1207" s="90"/>
      <c r="AB1207" s="90"/>
      <c r="AC1207" s="90"/>
    </row>
    <row r="1208" spans="2:29" x14ac:dyDescent="0.2">
      <c r="B1208" s="118" t="s">
        <v>141</v>
      </c>
      <c r="C1208" s="118">
        <v>1.45</v>
      </c>
      <c r="D1208" s="118">
        <v>20</v>
      </c>
      <c r="E1208" s="118">
        <v>2230</v>
      </c>
      <c r="F1208" s="118">
        <v>800</v>
      </c>
      <c r="G1208" s="118">
        <v>100</v>
      </c>
      <c r="H1208" s="118">
        <v>14</v>
      </c>
      <c r="I1208" s="118">
        <v>600</v>
      </c>
      <c r="J1208" s="118">
        <v>100</v>
      </c>
      <c r="K1208" s="118">
        <v>10</v>
      </c>
      <c r="L1208" s="118">
        <v>100</v>
      </c>
      <c r="M1208" s="117">
        <v>91262.5</v>
      </c>
      <c r="N1208" s="117">
        <v>527225</v>
      </c>
      <c r="O1208" s="119">
        <v>-435962.5</v>
      </c>
      <c r="P1208" s="117">
        <v>1.2093356653381886</v>
      </c>
      <c r="Q1208" s="117">
        <v>91262.5</v>
      </c>
      <c r="R1208" s="119">
        <v>-36737.5</v>
      </c>
      <c r="S1208" s="118">
        <v>1042</v>
      </c>
      <c r="T1208" s="118">
        <v>0.22168905950095968</v>
      </c>
      <c r="U1208" s="117">
        <v>87.583973128598842</v>
      </c>
      <c r="V1208" s="90"/>
      <c r="W1208" s="90"/>
      <c r="X1208" s="90"/>
      <c r="AA1208" s="90"/>
      <c r="AB1208" s="90"/>
      <c r="AC1208" s="90"/>
    </row>
    <row r="1209" spans="2:29" x14ac:dyDescent="0.2">
      <c r="B1209" s="118" t="s">
        <v>141</v>
      </c>
      <c r="C1209" s="118">
        <v>1.7</v>
      </c>
      <c r="D1209" s="118">
        <v>20</v>
      </c>
      <c r="E1209" s="118">
        <v>2230</v>
      </c>
      <c r="F1209" s="118">
        <v>800</v>
      </c>
      <c r="G1209" s="118">
        <v>100</v>
      </c>
      <c r="H1209" s="118">
        <v>14</v>
      </c>
      <c r="I1209" s="118">
        <v>550</v>
      </c>
      <c r="J1209" s="118">
        <v>75</v>
      </c>
      <c r="K1209" s="118">
        <v>10</v>
      </c>
      <c r="L1209" s="118">
        <v>100</v>
      </c>
      <c r="M1209" s="117">
        <v>102375</v>
      </c>
      <c r="N1209" s="117">
        <v>561775</v>
      </c>
      <c r="O1209" s="119">
        <v>-459400</v>
      </c>
      <c r="P1209" s="117">
        <v>1.2228450152372661</v>
      </c>
      <c r="Q1209" s="117">
        <v>102375</v>
      </c>
      <c r="R1209" s="119">
        <v>-29900</v>
      </c>
      <c r="S1209" s="118">
        <v>1202</v>
      </c>
      <c r="T1209" s="118">
        <v>0.23377703826955074</v>
      </c>
      <c r="U1209" s="117">
        <v>85.170549084858564</v>
      </c>
      <c r="V1209" s="90"/>
      <c r="W1209" s="90"/>
      <c r="X1209" s="90"/>
      <c r="AA1209" s="90"/>
      <c r="AB1209" s="90"/>
      <c r="AC1209" s="90"/>
    </row>
    <row r="1210" spans="2:29" x14ac:dyDescent="0.2">
      <c r="B1210" s="118" t="s">
        <v>141</v>
      </c>
      <c r="C1210" s="118">
        <v>1.53</v>
      </c>
      <c r="D1210" s="118">
        <v>20</v>
      </c>
      <c r="E1210" s="118">
        <v>2230</v>
      </c>
      <c r="F1210" s="118">
        <v>800</v>
      </c>
      <c r="G1210" s="118">
        <v>100</v>
      </c>
      <c r="H1210" s="118">
        <v>14</v>
      </c>
      <c r="I1210" s="118">
        <v>550</v>
      </c>
      <c r="J1210" s="118">
        <v>50</v>
      </c>
      <c r="K1210" s="118">
        <v>10</v>
      </c>
      <c r="L1210" s="118">
        <v>100</v>
      </c>
      <c r="M1210" s="117">
        <v>77962.5</v>
      </c>
      <c r="N1210" s="117">
        <v>575137.5</v>
      </c>
      <c r="O1210" s="119">
        <v>-497175</v>
      </c>
      <c r="P1210" s="117">
        <v>1.1568109820485744</v>
      </c>
      <c r="Q1210" s="117">
        <v>77962.5</v>
      </c>
      <c r="R1210" s="119">
        <v>-29287.5</v>
      </c>
      <c r="S1210" s="118">
        <v>1461</v>
      </c>
      <c r="T1210" s="118">
        <v>0.2539356605065024</v>
      </c>
      <c r="U1210" s="117">
        <v>53.362422997946609</v>
      </c>
      <c r="V1210" s="90"/>
      <c r="W1210" s="90"/>
      <c r="X1210" s="90"/>
      <c r="AA1210" s="90"/>
      <c r="AB1210" s="90"/>
      <c r="AC1210" s="90"/>
    </row>
    <row r="1211" spans="2:29" x14ac:dyDescent="0.2">
      <c r="B1211" s="118" t="s">
        <v>141</v>
      </c>
      <c r="C1211" s="118">
        <v>0.78</v>
      </c>
      <c r="D1211" s="118">
        <v>20</v>
      </c>
      <c r="E1211" s="118">
        <v>2230</v>
      </c>
      <c r="F1211" s="118">
        <v>800</v>
      </c>
      <c r="G1211" s="118">
        <v>100</v>
      </c>
      <c r="H1211" s="118">
        <v>14</v>
      </c>
      <c r="I1211" s="118">
        <v>550</v>
      </c>
      <c r="J1211" s="118">
        <v>25</v>
      </c>
      <c r="K1211" s="118">
        <v>10</v>
      </c>
      <c r="L1211" s="118">
        <v>100</v>
      </c>
      <c r="M1211" s="117">
        <v>42262.5</v>
      </c>
      <c r="N1211" s="117">
        <v>688512.5</v>
      </c>
      <c r="O1211" s="119">
        <v>-646250</v>
      </c>
      <c r="P1211" s="117">
        <v>1.0653965183752419</v>
      </c>
      <c r="Q1211" s="117">
        <v>42262.5</v>
      </c>
      <c r="R1211" s="119">
        <v>-28275</v>
      </c>
      <c r="S1211" s="118">
        <v>2061</v>
      </c>
      <c r="T1211" s="118">
        <v>0.26006792819019892</v>
      </c>
      <c r="U1211" s="117">
        <v>20.505822416302767</v>
      </c>
      <c r="V1211" s="90"/>
      <c r="W1211" s="90"/>
      <c r="X1211" s="90"/>
      <c r="AA1211" s="90"/>
      <c r="AB1211" s="90"/>
      <c r="AC1211" s="90"/>
    </row>
    <row r="1212" spans="2:29" x14ac:dyDescent="0.2">
      <c r="B1212" s="118" t="s">
        <v>141</v>
      </c>
      <c r="C1212" s="118">
        <v>1.21</v>
      </c>
      <c r="D1212" s="118">
        <v>20</v>
      </c>
      <c r="E1212" s="118">
        <v>2230</v>
      </c>
      <c r="F1212" s="118">
        <v>800</v>
      </c>
      <c r="G1212" s="118">
        <v>100</v>
      </c>
      <c r="H1212" s="118">
        <v>14</v>
      </c>
      <c r="I1212" s="118">
        <v>550</v>
      </c>
      <c r="J1212" s="118">
        <v>200</v>
      </c>
      <c r="K1212" s="118">
        <v>10</v>
      </c>
      <c r="L1212" s="118">
        <v>100</v>
      </c>
      <c r="M1212" s="117">
        <v>75062.5</v>
      </c>
      <c r="N1212" s="117">
        <v>439862.5</v>
      </c>
      <c r="O1212" s="119">
        <v>-364800</v>
      </c>
      <c r="P1212" s="117">
        <v>1.2057634320175439</v>
      </c>
      <c r="Q1212" s="117">
        <v>75062.5</v>
      </c>
      <c r="R1212" s="119">
        <v>-30450</v>
      </c>
      <c r="S1212" s="118">
        <v>793</v>
      </c>
      <c r="T1212" s="118">
        <v>0.19293820933165196</v>
      </c>
      <c r="U1212" s="117">
        <v>94.656368221941989</v>
      </c>
      <c r="V1212" s="90"/>
      <c r="W1212" s="90"/>
      <c r="X1212" s="90"/>
      <c r="AA1212" s="90"/>
      <c r="AB1212" s="90"/>
      <c r="AC1212" s="90"/>
    </row>
    <row r="1213" spans="2:29" x14ac:dyDescent="0.2">
      <c r="B1213" s="118" t="s">
        <v>141</v>
      </c>
      <c r="C1213" s="118">
        <v>1.1200000000000001</v>
      </c>
      <c r="D1213" s="118">
        <v>20</v>
      </c>
      <c r="E1213" s="118">
        <v>2230</v>
      </c>
      <c r="F1213" s="118">
        <v>800</v>
      </c>
      <c r="G1213" s="118">
        <v>100</v>
      </c>
      <c r="H1213" s="118">
        <v>14</v>
      </c>
      <c r="I1213" s="118">
        <v>550</v>
      </c>
      <c r="J1213" s="118">
        <v>175</v>
      </c>
      <c r="K1213" s="118">
        <v>10</v>
      </c>
      <c r="L1213" s="118">
        <v>100</v>
      </c>
      <c r="M1213" s="117">
        <v>66950</v>
      </c>
      <c r="N1213" s="117">
        <v>450112.5</v>
      </c>
      <c r="O1213" s="119">
        <v>-383162.5</v>
      </c>
      <c r="P1213" s="117">
        <v>1.1747300427364369</v>
      </c>
      <c r="Q1213" s="117">
        <v>66950</v>
      </c>
      <c r="R1213" s="119">
        <v>-38075</v>
      </c>
      <c r="S1213" s="118">
        <v>841</v>
      </c>
      <c r="T1213" s="118">
        <v>0.20808561236623069</v>
      </c>
      <c r="U1213" s="117">
        <v>79.607609988109388</v>
      </c>
      <c r="V1213" s="90"/>
      <c r="W1213" s="90"/>
      <c r="X1213" s="90"/>
      <c r="AA1213" s="90"/>
      <c r="AB1213" s="90"/>
      <c r="AC1213" s="90"/>
    </row>
    <row r="1214" spans="2:29" x14ac:dyDescent="0.2">
      <c r="B1214" s="118" t="s">
        <v>141</v>
      </c>
      <c r="C1214" s="118">
        <v>1.23</v>
      </c>
      <c r="D1214" s="118">
        <v>20</v>
      </c>
      <c r="E1214" s="118">
        <v>2230</v>
      </c>
      <c r="F1214" s="118">
        <v>800</v>
      </c>
      <c r="G1214" s="118">
        <v>100</v>
      </c>
      <c r="H1214" s="118">
        <v>14</v>
      </c>
      <c r="I1214" s="118">
        <v>550</v>
      </c>
      <c r="J1214" s="118">
        <v>150</v>
      </c>
      <c r="K1214" s="118">
        <v>10</v>
      </c>
      <c r="L1214" s="118">
        <v>100</v>
      </c>
      <c r="M1214" s="117">
        <v>72412.5</v>
      </c>
      <c r="N1214" s="117">
        <v>470000</v>
      </c>
      <c r="O1214" s="119">
        <v>-397587.5</v>
      </c>
      <c r="P1214" s="117">
        <v>1.1821297198729839</v>
      </c>
      <c r="Q1214" s="117">
        <v>72412.5</v>
      </c>
      <c r="R1214" s="119">
        <v>-32387.5</v>
      </c>
      <c r="S1214" s="118">
        <v>884</v>
      </c>
      <c r="T1214" s="118">
        <v>0.21493212669683259</v>
      </c>
      <c r="U1214" s="117">
        <v>81.914592760180994</v>
      </c>
      <c r="V1214" s="90"/>
      <c r="W1214" s="90"/>
      <c r="X1214" s="90"/>
      <c r="AA1214" s="90"/>
      <c r="AB1214" s="90"/>
      <c r="AC1214" s="90"/>
    </row>
    <row r="1215" spans="2:29" x14ac:dyDescent="0.2">
      <c r="B1215" s="118" t="s">
        <v>141</v>
      </c>
      <c r="C1215" s="118">
        <v>1.4</v>
      </c>
      <c r="D1215" s="118">
        <v>20</v>
      </c>
      <c r="E1215" s="118">
        <v>2230</v>
      </c>
      <c r="F1215" s="118">
        <v>800</v>
      </c>
      <c r="G1215" s="118">
        <v>100</v>
      </c>
      <c r="H1215" s="118">
        <v>14</v>
      </c>
      <c r="I1215" s="118">
        <v>550</v>
      </c>
      <c r="J1215" s="118">
        <v>125</v>
      </c>
      <c r="K1215" s="118">
        <v>10</v>
      </c>
      <c r="L1215" s="118">
        <v>100</v>
      </c>
      <c r="M1215" s="117">
        <v>87450</v>
      </c>
      <c r="N1215" s="117">
        <v>505687.5</v>
      </c>
      <c r="O1215" s="119">
        <v>-418237.5</v>
      </c>
      <c r="P1215" s="117">
        <v>1.209091724199767</v>
      </c>
      <c r="Q1215" s="117">
        <v>87450</v>
      </c>
      <c r="R1215" s="119">
        <v>-30075</v>
      </c>
      <c r="S1215" s="118">
        <v>943</v>
      </c>
      <c r="T1215" s="118">
        <v>0.22587486744432661</v>
      </c>
      <c r="U1215" s="117">
        <v>92.735949098621418</v>
      </c>
      <c r="V1215" s="90"/>
      <c r="W1215" s="90"/>
      <c r="X1215" s="90"/>
      <c r="AA1215" s="90"/>
      <c r="AB1215" s="90"/>
      <c r="AC1215" s="90"/>
    </row>
    <row r="1216" spans="2:29" x14ac:dyDescent="0.2">
      <c r="B1216" s="118" t="s">
        <v>141</v>
      </c>
      <c r="C1216" s="118">
        <v>1.45</v>
      </c>
      <c r="D1216" s="118">
        <v>20</v>
      </c>
      <c r="E1216" s="118">
        <v>2230</v>
      </c>
      <c r="F1216" s="118">
        <v>800</v>
      </c>
      <c r="G1216" s="118">
        <v>100</v>
      </c>
      <c r="H1216" s="118">
        <v>14</v>
      </c>
      <c r="I1216" s="118">
        <v>550</v>
      </c>
      <c r="J1216" s="118">
        <v>100</v>
      </c>
      <c r="K1216" s="118">
        <v>10</v>
      </c>
      <c r="L1216" s="118">
        <v>100</v>
      </c>
      <c r="M1216" s="117">
        <v>91800</v>
      </c>
      <c r="N1216" s="117">
        <v>532887.5</v>
      </c>
      <c r="O1216" s="119">
        <v>-441087.5</v>
      </c>
      <c r="P1216" s="117">
        <v>1.2081219712642048</v>
      </c>
      <c r="Q1216" s="117">
        <v>91800</v>
      </c>
      <c r="R1216" s="119">
        <v>-33825</v>
      </c>
      <c r="S1216" s="118">
        <v>1058</v>
      </c>
      <c r="T1216" s="118">
        <v>0.22400756143667297</v>
      </c>
      <c r="U1216" s="117">
        <v>86.767485822306242</v>
      </c>
      <c r="V1216" s="90"/>
      <c r="W1216" s="90"/>
      <c r="X1216" s="90"/>
      <c r="AA1216" s="90"/>
      <c r="AB1216" s="90"/>
      <c r="AC1216" s="90"/>
    </row>
    <row r="1217" spans="2:29" x14ac:dyDescent="0.2">
      <c r="B1217" s="118" t="s">
        <v>141</v>
      </c>
      <c r="C1217" s="118">
        <v>1.68</v>
      </c>
      <c r="D1217" s="118">
        <v>20</v>
      </c>
      <c r="E1217" s="118">
        <v>2230</v>
      </c>
      <c r="F1217" s="118">
        <v>800</v>
      </c>
      <c r="G1217" s="118">
        <v>100</v>
      </c>
      <c r="H1217" s="118">
        <v>14</v>
      </c>
      <c r="I1217" s="118">
        <v>500</v>
      </c>
      <c r="J1217" s="118">
        <v>75</v>
      </c>
      <c r="K1217" s="118">
        <v>10</v>
      </c>
      <c r="L1217" s="118">
        <v>100</v>
      </c>
      <c r="M1217" s="117">
        <v>101387.5</v>
      </c>
      <c r="N1217" s="117">
        <v>564137.5</v>
      </c>
      <c r="O1217" s="119">
        <v>-462750</v>
      </c>
      <c r="P1217" s="117">
        <v>1.2190977849810913</v>
      </c>
      <c r="Q1217" s="117">
        <v>101387.5</v>
      </c>
      <c r="R1217" s="119">
        <v>-32175</v>
      </c>
      <c r="S1217" s="118">
        <v>1211</v>
      </c>
      <c r="T1217" s="118">
        <v>0.23616845582163501</v>
      </c>
      <c r="U1217" s="117">
        <v>83.722130470685386</v>
      </c>
      <c r="V1217" s="90"/>
      <c r="W1217" s="90"/>
      <c r="X1217" s="90"/>
      <c r="AA1217" s="90"/>
      <c r="AB1217" s="90"/>
      <c r="AC1217" s="90"/>
    </row>
    <row r="1218" spans="2:29" x14ac:dyDescent="0.2">
      <c r="B1218" s="118" t="s">
        <v>141</v>
      </c>
      <c r="C1218" s="118">
        <v>1.51</v>
      </c>
      <c r="D1218" s="118">
        <v>20</v>
      </c>
      <c r="E1218" s="118">
        <v>2230</v>
      </c>
      <c r="F1218" s="118">
        <v>800</v>
      </c>
      <c r="G1218" s="118">
        <v>100</v>
      </c>
      <c r="H1218" s="118">
        <v>14</v>
      </c>
      <c r="I1218" s="118">
        <v>500</v>
      </c>
      <c r="J1218" s="118">
        <v>50</v>
      </c>
      <c r="K1218" s="118">
        <v>10</v>
      </c>
      <c r="L1218" s="118">
        <v>100</v>
      </c>
      <c r="M1218" s="117">
        <v>77275</v>
      </c>
      <c r="N1218" s="117">
        <v>578662.5</v>
      </c>
      <c r="O1218" s="119">
        <v>-501387.5</v>
      </c>
      <c r="P1218" s="117">
        <v>1.154122310588118</v>
      </c>
      <c r="Q1218" s="117">
        <v>77275</v>
      </c>
      <c r="R1218" s="119">
        <v>-30350</v>
      </c>
      <c r="S1218" s="118">
        <v>1472</v>
      </c>
      <c r="T1218" s="118">
        <v>0.25679347826086957</v>
      </c>
      <c r="U1218" s="117">
        <v>52.496603260869563</v>
      </c>
      <c r="V1218" s="90"/>
      <c r="W1218" s="90"/>
      <c r="X1218" s="90"/>
      <c r="AA1218" s="90"/>
      <c r="AB1218" s="90"/>
      <c r="AC1218" s="90"/>
    </row>
    <row r="1219" spans="2:29" x14ac:dyDescent="0.2">
      <c r="B1219" s="118" t="s">
        <v>141</v>
      </c>
      <c r="C1219" s="118">
        <v>0.84</v>
      </c>
      <c r="D1219" s="118">
        <v>20</v>
      </c>
      <c r="E1219" s="118">
        <v>2230</v>
      </c>
      <c r="F1219" s="118">
        <v>800</v>
      </c>
      <c r="G1219" s="118">
        <v>100</v>
      </c>
      <c r="H1219" s="118">
        <v>14</v>
      </c>
      <c r="I1219" s="118">
        <v>500</v>
      </c>
      <c r="J1219" s="118">
        <v>25</v>
      </c>
      <c r="K1219" s="118">
        <v>10</v>
      </c>
      <c r="L1219" s="118">
        <v>100</v>
      </c>
      <c r="M1219" s="117">
        <v>45987.5</v>
      </c>
      <c r="N1219" s="117">
        <v>690612.5</v>
      </c>
      <c r="O1219" s="119">
        <v>-644625</v>
      </c>
      <c r="P1219" s="117">
        <v>1.0713399263137484</v>
      </c>
      <c r="Q1219" s="117">
        <v>45987.5</v>
      </c>
      <c r="R1219" s="119">
        <v>-27787.5</v>
      </c>
      <c r="S1219" s="118">
        <v>2065</v>
      </c>
      <c r="T1219" s="118">
        <v>0.26246973365617432</v>
      </c>
      <c r="U1219" s="117">
        <v>22.269975786924938</v>
      </c>
      <c r="V1219" s="90"/>
      <c r="W1219" s="90"/>
      <c r="X1219" s="90"/>
      <c r="AA1219" s="90"/>
      <c r="AB1219" s="90"/>
      <c r="AC1219" s="90"/>
    </row>
    <row r="1220" spans="2:29" x14ac:dyDescent="0.2">
      <c r="B1220" s="118" t="s">
        <v>141</v>
      </c>
      <c r="C1220" s="118">
        <v>1.07</v>
      </c>
      <c r="D1220" s="118">
        <v>20</v>
      </c>
      <c r="E1220" s="118">
        <v>2230</v>
      </c>
      <c r="F1220" s="118">
        <v>800</v>
      </c>
      <c r="G1220" s="118">
        <v>100</v>
      </c>
      <c r="H1220" s="118">
        <v>14</v>
      </c>
      <c r="I1220" s="118">
        <v>500</v>
      </c>
      <c r="J1220" s="118">
        <v>200</v>
      </c>
      <c r="K1220" s="118">
        <v>10</v>
      </c>
      <c r="L1220" s="118">
        <v>100</v>
      </c>
      <c r="M1220" s="117">
        <v>67162.5</v>
      </c>
      <c r="N1220" s="117">
        <v>447062.5</v>
      </c>
      <c r="O1220" s="119">
        <v>-379900</v>
      </c>
      <c r="P1220" s="117">
        <v>1.1767899447222954</v>
      </c>
      <c r="Q1220" s="117">
        <v>67162.5</v>
      </c>
      <c r="R1220" s="119">
        <v>-33900</v>
      </c>
      <c r="S1220" s="118">
        <v>804</v>
      </c>
      <c r="T1220" s="118">
        <v>0.19651741293532338</v>
      </c>
      <c r="U1220" s="117">
        <v>83.535447761194035</v>
      </c>
      <c r="V1220" s="90"/>
      <c r="W1220" s="90"/>
      <c r="X1220" s="90"/>
      <c r="AA1220" s="90"/>
      <c r="AB1220" s="90"/>
      <c r="AC1220" s="90"/>
    </row>
    <row r="1221" spans="2:29" x14ac:dyDescent="0.2">
      <c r="B1221" s="118" t="s">
        <v>141</v>
      </c>
      <c r="C1221" s="118">
        <v>0.99</v>
      </c>
      <c r="D1221" s="118">
        <v>20</v>
      </c>
      <c r="E1221" s="118">
        <v>2230</v>
      </c>
      <c r="F1221" s="118">
        <v>800</v>
      </c>
      <c r="G1221" s="118">
        <v>100</v>
      </c>
      <c r="H1221" s="118">
        <v>14</v>
      </c>
      <c r="I1221" s="118">
        <v>500</v>
      </c>
      <c r="J1221" s="118">
        <v>175</v>
      </c>
      <c r="K1221" s="118">
        <v>10</v>
      </c>
      <c r="L1221" s="118">
        <v>100</v>
      </c>
      <c r="M1221" s="117">
        <v>59737.5</v>
      </c>
      <c r="N1221" s="117">
        <v>458112.5</v>
      </c>
      <c r="O1221" s="119">
        <v>-398375</v>
      </c>
      <c r="P1221" s="117">
        <v>1.1499529337935361</v>
      </c>
      <c r="Q1221" s="117">
        <v>59737.5</v>
      </c>
      <c r="R1221" s="119">
        <v>-39725</v>
      </c>
      <c r="S1221" s="118">
        <v>851</v>
      </c>
      <c r="T1221" s="118">
        <v>0.21269095182138661</v>
      </c>
      <c r="U1221" s="117">
        <v>70.19682726204465</v>
      </c>
      <c r="V1221" s="90"/>
      <c r="W1221" s="90"/>
      <c r="X1221" s="90"/>
      <c r="AA1221" s="90"/>
      <c r="AB1221" s="90"/>
      <c r="AC1221" s="90"/>
    </row>
    <row r="1222" spans="2:29" x14ac:dyDescent="0.2">
      <c r="B1222" s="118" t="s">
        <v>141</v>
      </c>
      <c r="C1222" s="118">
        <v>1.0900000000000001</v>
      </c>
      <c r="D1222" s="118">
        <v>20</v>
      </c>
      <c r="E1222" s="118">
        <v>2230</v>
      </c>
      <c r="F1222" s="118">
        <v>800</v>
      </c>
      <c r="G1222" s="118">
        <v>100</v>
      </c>
      <c r="H1222" s="118">
        <v>14</v>
      </c>
      <c r="I1222" s="118">
        <v>500</v>
      </c>
      <c r="J1222" s="118">
        <v>150</v>
      </c>
      <c r="K1222" s="118">
        <v>10</v>
      </c>
      <c r="L1222" s="118">
        <v>100</v>
      </c>
      <c r="M1222" s="117">
        <v>65012.5</v>
      </c>
      <c r="N1222" s="117">
        <v>475450</v>
      </c>
      <c r="O1222" s="119">
        <v>-410437.5</v>
      </c>
      <c r="P1222" s="117">
        <v>1.1583980508603624</v>
      </c>
      <c r="Q1222" s="117">
        <v>65012.5</v>
      </c>
      <c r="R1222" s="119">
        <v>-34762.5</v>
      </c>
      <c r="S1222" s="118">
        <v>893</v>
      </c>
      <c r="T1222" s="118">
        <v>0.21724524076147816</v>
      </c>
      <c r="U1222" s="117">
        <v>72.802351623740208</v>
      </c>
      <c r="V1222" s="90"/>
      <c r="W1222" s="90"/>
      <c r="X1222" s="90"/>
      <c r="AA1222" s="90"/>
      <c r="AB1222" s="90"/>
      <c r="AC1222" s="90"/>
    </row>
    <row r="1223" spans="2:29" x14ac:dyDescent="0.2">
      <c r="B1223" s="118" t="s">
        <v>141</v>
      </c>
      <c r="C1223" s="118">
        <v>1.26</v>
      </c>
      <c r="D1223" s="118">
        <v>20</v>
      </c>
      <c r="E1223" s="118">
        <v>2230</v>
      </c>
      <c r="F1223" s="118">
        <v>800</v>
      </c>
      <c r="G1223" s="118">
        <v>100</v>
      </c>
      <c r="H1223" s="118">
        <v>14</v>
      </c>
      <c r="I1223" s="118">
        <v>500</v>
      </c>
      <c r="J1223" s="118">
        <v>125</v>
      </c>
      <c r="K1223" s="118">
        <v>10</v>
      </c>
      <c r="L1223" s="118">
        <v>100</v>
      </c>
      <c r="M1223" s="117">
        <v>79425</v>
      </c>
      <c r="N1223" s="117">
        <v>509550</v>
      </c>
      <c r="O1223" s="119">
        <v>-430125</v>
      </c>
      <c r="P1223" s="117">
        <v>1.1846556233653007</v>
      </c>
      <c r="Q1223" s="117">
        <v>79425</v>
      </c>
      <c r="R1223" s="119">
        <v>-33500</v>
      </c>
      <c r="S1223" s="118">
        <v>953</v>
      </c>
      <c r="T1223" s="118">
        <v>0.229800629590766</v>
      </c>
      <c r="U1223" s="117">
        <v>83.342077649527809</v>
      </c>
      <c r="V1223" s="90"/>
      <c r="W1223" s="90"/>
      <c r="X1223" s="90"/>
      <c r="AA1223" s="90"/>
      <c r="AB1223" s="90"/>
      <c r="AC1223" s="90"/>
    </row>
    <row r="1224" spans="2:29" x14ac:dyDescent="0.2">
      <c r="B1224" s="118" t="s">
        <v>141</v>
      </c>
      <c r="C1224" s="118">
        <v>1.35</v>
      </c>
      <c r="D1224" s="118">
        <v>20</v>
      </c>
      <c r="E1224" s="118">
        <v>2230</v>
      </c>
      <c r="F1224" s="118">
        <v>800</v>
      </c>
      <c r="G1224" s="118">
        <v>100</v>
      </c>
      <c r="H1224" s="118">
        <v>14</v>
      </c>
      <c r="I1224" s="118">
        <v>500</v>
      </c>
      <c r="J1224" s="118">
        <v>100</v>
      </c>
      <c r="K1224" s="118">
        <v>10</v>
      </c>
      <c r="L1224" s="118">
        <v>100</v>
      </c>
      <c r="M1224" s="117">
        <v>86062.5</v>
      </c>
      <c r="N1224" s="117">
        <v>535437.5</v>
      </c>
      <c r="O1224" s="119">
        <v>-449375</v>
      </c>
      <c r="P1224" s="117">
        <v>1.1915159944367177</v>
      </c>
      <c r="Q1224" s="117">
        <v>86062.5</v>
      </c>
      <c r="R1224" s="119">
        <v>-36637.5</v>
      </c>
      <c r="S1224" s="118">
        <v>1065</v>
      </c>
      <c r="T1224" s="118">
        <v>0.22535211267605634</v>
      </c>
      <c r="U1224" s="117">
        <v>80.809859154929583</v>
      </c>
      <c r="V1224" s="90"/>
      <c r="W1224" s="90"/>
      <c r="X1224" s="90"/>
      <c r="AA1224" s="90"/>
      <c r="AB1224" s="90"/>
      <c r="AC1224" s="90"/>
    </row>
    <row r="1225" spans="2:29" x14ac:dyDescent="0.2">
      <c r="B1225" s="118" t="s">
        <v>141</v>
      </c>
      <c r="C1225" s="118">
        <v>1.8</v>
      </c>
      <c r="D1225" s="118">
        <v>20</v>
      </c>
      <c r="E1225" s="118">
        <v>2230</v>
      </c>
      <c r="F1225" s="118">
        <v>800</v>
      </c>
      <c r="G1225" s="118">
        <v>100</v>
      </c>
      <c r="H1225" s="118">
        <v>14</v>
      </c>
      <c r="I1225" s="118">
        <v>450</v>
      </c>
      <c r="J1225" s="118">
        <v>75</v>
      </c>
      <c r="K1225" s="118">
        <v>10</v>
      </c>
      <c r="L1225" s="118">
        <v>100</v>
      </c>
      <c r="M1225" s="117">
        <v>108800</v>
      </c>
      <c r="N1225" s="117">
        <v>573750</v>
      </c>
      <c r="O1225" s="119">
        <v>-464950</v>
      </c>
      <c r="P1225" s="117">
        <v>1.2340036563071297</v>
      </c>
      <c r="Q1225" s="117">
        <v>108800</v>
      </c>
      <c r="R1225" s="119">
        <v>-31925</v>
      </c>
      <c r="S1225" s="118">
        <v>1237</v>
      </c>
      <c r="T1225" s="118">
        <v>0.23686337914308811</v>
      </c>
      <c r="U1225" s="117">
        <v>87.954729183508491</v>
      </c>
      <c r="V1225" s="90"/>
      <c r="W1225" s="90"/>
      <c r="X1225" s="90"/>
      <c r="AA1225" s="90"/>
      <c r="AB1225" s="90"/>
      <c r="AC1225" s="90"/>
    </row>
    <row r="1226" spans="2:29" x14ac:dyDescent="0.2">
      <c r="B1226" s="118" t="s">
        <v>141</v>
      </c>
      <c r="C1226" s="118">
        <v>1.62</v>
      </c>
      <c r="D1226" s="118">
        <v>20</v>
      </c>
      <c r="E1226" s="118">
        <v>2230</v>
      </c>
      <c r="F1226" s="118">
        <v>800</v>
      </c>
      <c r="G1226" s="118">
        <v>100</v>
      </c>
      <c r="H1226" s="118">
        <v>14</v>
      </c>
      <c r="I1226" s="118">
        <v>450</v>
      </c>
      <c r="J1226" s="118">
        <v>50</v>
      </c>
      <c r="K1226" s="118">
        <v>10</v>
      </c>
      <c r="L1226" s="118">
        <v>100</v>
      </c>
      <c r="M1226" s="117">
        <v>83650</v>
      </c>
      <c r="N1226" s="117">
        <v>591037.5</v>
      </c>
      <c r="O1226" s="119">
        <v>-507387.5</v>
      </c>
      <c r="P1226" s="117">
        <v>1.1648641324431523</v>
      </c>
      <c r="Q1226" s="117">
        <v>83650</v>
      </c>
      <c r="R1226" s="119">
        <v>-29487.5</v>
      </c>
      <c r="S1226" s="118">
        <v>1503</v>
      </c>
      <c r="T1226" s="118">
        <v>0.2554890219560878</v>
      </c>
      <c r="U1226" s="117">
        <v>55.655355954757155</v>
      </c>
      <c r="V1226" s="90"/>
      <c r="W1226" s="90"/>
      <c r="X1226" s="90"/>
      <c r="AA1226" s="90"/>
      <c r="AB1226" s="90"/>
      <c r="AC1226" s="90"/>
    </row>
    <row r="1227" spans="2:29" x14ac:dyDescent="0.2">
      <c r="B1227" s="118" t="s">
        <v>141</v>
      </c>
      <c r="C1227" s="118">
        <v>0.92</v>
      </c>
      <c r="D1227" s="118">
        <v>20</v>
      </c>
      <c r="E1227" s="118">
        <v>2230</v>
      </c>
      <c r="F1227" s="118">
        <v>800</v>
      </c>
      <c r="G1227" s="118">
        <v>100</v>
      </c>
      <c r="H1227" s="118">
        <v>14</v>
      </c>
      <c r="I1227" s="118">
        <v>450</v>
      </c>
      <c r="J1227" s="118">
        <v>25</v>
      </c>
      <c r="K1227" s="118">
        <v>10</v>
      </c>
      <c r="L1227" s="118">
        <v>100</v>
      </c>
      <c r="M1227" s="117">
        <v>50512.5</v>
      </c>
      <c r="N1227" s="117">
        <v>702237.5</v>
      </c>
      <c r="O1227" s="119">
        <v>-651725</v>
      </c>
      <c r="P1227" s="117">
        <v>1.077505849859987</v>
      </c>
      <c r="Q1227" s="117">
        <v>50512.5</v>
      </c>
      <c r="R1227" s="119">
        <v>-24300</v>
      </c>
      <c r="S1227" s="118">
        <v>2099</v>
      </c>
      <c r="T1227" s="118">
        <v>0.26060028585040496</v>
      </c>
      <c r="U1227" s="117">
        <v>24.065030967127203</v>
      </c>
      <c r="V1227" s="90"/>
      <c r="W1227" s="90"/>
      <c r="X1227" s="90"/>
      <c r="AA1227" s="90"/>
      <c r="AB1227" s="90"/>
      <c r="AC1227" s="90"/>
    </row>
    <row r="1228" spans="2:29" x14ac:dyDescent="0.2">
      <c r="B1228" s="118" t="s">
        <v>141</v>
      </c>
      <c r="C1228" s="118">
        <v>1.28</v>
      </c>
      <c r="D1228" s="118">
        <v>20</v>
      </c>
      <c r="E1228" s="118">
        <v>2230</v>
      </c>
      <c r="F1228" s="118">
        <v>800</v>
      </c>
      <c r="G1228" s="118">
        <v>100</v>
      </c>
      <c r="H1228" s="118">
        <v>14</v>
      </c>
      <c r="I1228" s="118">
        <v>450</v>
      </c>
      <c r="J1228" s="118">
        <v>200</v>
      </c>
      <c r="K1228" s="118">
        <v>10</v>
      </c>
      <c r="L1228" s="118">
        <v>100</v>
      </c>
      <c r="M1228" s="117">
        <v>80762.5</v>
      </c>
      <c r="N1228" s="117">
        <v>457025</v>
      </c>
      <c r="O1228" s="119">
        <v>-376262.5</v>
      </c>
      <c r="P1228" s="117">
        <v>1.2146440317597422</v>
      </c>
      <c r="Q1228" s="117">
        <v>80762.5</v>
      </c>
      <c r="R1228" s="119">
        <v>-32337.5</v>
      </c>
      <c r="S1228" s="118">
        <v>831</v>
      </c>
      <c r="T1228" s="118">
        <v>0.19975932611311673</v>
      </c>
      <c r="U1228" s="117">
        <v>97.187123947051745</v>
      </c>
      <c r="V1228" s="90"/>
      <c r="W1228" s="90"/>
      <c r="X1228" s="90"/>
      <c r="AA1228" s="90"/>
      <c r="AB1228" s="90"/>
      <c r="AC1228" s="90"/>
    </row>
    <row r="1229" spans="2:29" x14ac:dyDescent="0.2">
      <c r="B1229" s="118" t="s">
        <v>141</v>
      </c>
      <c r="C1229" s="118">
        <v>1.2</v>
      </c>
      <c r="D1229" s="118">
        <v>20</v>
      </c>
      <c r="E1229" s="118">
        <v>2230</v>
      </c>
      <c r="F1229" s="118">
        <v>800</v>
      </c>
      <c r="G1229" s="118">
        <v>100</v>
      </c>
      <c r="H1229" s="118">
        <v>14</v>
      </c>
      <c r="I1229" s="118">
        <v>450</v>
      </c>
      <c r="J1229" s="118">
        <v>175</v>
      </c>
      <c r="K1229" s="118">
        <v>10</v>
      </c>
      <c r="L1229" s="118">
        <v>100</v>
      </c>
      <c r="M1229" s="117">
        <v>73362.5</v>
      </c>
      <c r="N1229" s="117">
        <v>469062.5</v>
      </c>
      <c r="O1229" s="119">
        <v>-395700</v>
      </c>
      <c r="P1229" s="117">
        <v>1.1853992923932273</v>
      </c>
      <c r="Q1229" s="117">
        <v>73362.5</v>
      </c>
      <c r="R1229" s="119">
        <v>-33762.5</v>
      </c>
      <c r="S1229" s="118">
        <v>879</v>
      </c>
      <c r="T1229" s="118">
        <v>0.21274175199089876</v>
      </c>
      <c r="U1229" s="117">
        <v>83.461319681456203</v>
      </c>
      <c r="V1229" s="90"/>
      <c r="W1229" s="90"/>
      <c r="X1229" s="90"/>
      <c r="AA1229" s="90"/>
      <c r="AB1229" s="90"/>
      <c r="AC1229" s="90"/>
    </row>
    <row r="1230" spans="2:29" x14ac:dyDescent="0.2">
      <c r="B1230" s="118" t="s">
        <v>141</v>
      </c>
      <c r="C1230" s="118">
        <v>1.31</v>
      </c>
      <c r="D1230" s="118">
        <v>20</v>
      </c>
      <c r="E1230" s="118">
        <v>2230</v>
      </c>
      <c r="F1230" s="118">
        <v>800</v>
      </c>
      <c r="G1230" s="118">
        <v>100</v>
      </c>
      <c r="H1230" s="118">
        <v>14</v>
      </c>
      <c r="I1230" s="118">
        <v>450</v>
      </c>
      <c r="J1230" s="118">
        <v>150</v>
      </c>
      <c r="K1230" s="118">
        <v>10</v>
      </c>
      <c r="L1230" s="118">
        <v>100</v>
      </c>
      <c r="M1230" s="117">
        <v>78812.5</v>
      </c>
      <c r="N1230" s="117">
        <v>486825</v>
      </c>
      <c r="O1230" s="119">
        <v>-408012.5</v>
      </c>
      <c r="P1230" s="117">
        <v>1.1931619742042217</v>
      </c>
      <c r="Q1230" s="117">
        <v>78812.5</v>
      </c>
      <c r="R1230" s="119">
        <v>-30312.5</v>
      </c>
      <c r="S1230" s="118">
        <v>920</v>
      </c>
      <c r="T1230" s="118">
        <v>0.21847826086956521</v>
      </c>
      <c r="U1230" s="117">
        <v>85.665760869565219</v>
      </c>
      <c r="V1230" s="90"/>
      <c r="W1230" s="90"/>
      <c r="X1230" s="90"/>
      <c r="AA1230" s="90"/>
      <c r="AB1230" s="90"/>
      <c r="AC1230" s="90"/>
    </row>
    <row r="1231" spans="2:29" x14ac:dyDescent="0.2">
      <c r="B1231" s="118" t="s">
        <v>141</v>
      </c>
      <c r="C1231" s="118">
        <v>1.43</v>
      </c>
      <c r="D1231" s="118">
        <v>20</v>
      </c>
      <c r="E1231" s="118">
        <v>2230</v>
      </c>
      <c r="F1231" s="118">
        <v>800</v>
      </c>
      <c r="G1231" s="118">
        <v>100</v>
      </c>
      <c r="H1231" s="118">
        <v>14</v>
      </c>
      <c r="I1231" s="118">
        <v>450</v>
      </c>
      <c r="J1231" s="118">
        <v>125</v>
      </c>
      <c r="K1231" s="118">
        <v>10</v>
      </c>
      <c r="L1231" s="118">
        <v>100</v>
      </c>
      <c r="M1231" s="117">
        <v>90725</v>
      </c>
      <c r="N1231" s="117">
        <v>520687.5</v>
      </c>
      <c r="O1231" s="119">
        <v>-429962.5</v>
      </c>
      <c r="P1231" s="117">
        <v>1.2110067738465564</v>
      </c>
      <c r="Q1231" s="117">
        <v>90725</v>
      </c>
      <c r="R1231" s="119">
        <v>-29450</v>
      </c>
      <c r="S1231" s="118">
        <v>981</v>
      </c>
      <c r="T1231" s="118">
        <v>0.22833843017329256</v>
      </c>
      <c r="U1231" s="117">
        <v>92.482161060142715</v>
      </c>
      <c r="V1231" s="90"/>
      <c r="W1231" s="90"/>
      <c r="X1231" s="90"/>
      <c r="AA1231" s="90"/>
      <c r="AB1231" s="90"/>
      <c r="AC1231" s="90"/>
    </row>
    <row r="1232" spans="2:29" x14ac:dyDescent="0.2">
      <c r="B1232" s="118" t="s">
        <v>141</v>
      </c>
      <c r="C1232" s="118">
        <v>1.47</v>
      </c>
      <c r="D1232" s="118">
        <v>20</v>
      </c>
      <c r="E1232" s="118">
        <v>2230</v>
      </c>
      <c r="F1232" s="118">
        <v>800</v>
      </c>
      <c r="G1232" s="118">
        <v>100</v>
      </c>
      <c r="H1232" s="118">
        <v>14</v>
      </c>
      <c r="I1232" s="118">
        <v>450</v>
      </c>
      <c r="J1232" s="118">
        <v>100</v>
      </c>
      <c r="K1232" s="118">
        <v>10</v>
      </c>
      <c r="L1232" s="118">
        <v>100</v>
      </c>
      <c r="M1232" s="117">
        <v>94075</v>
      </c>
      <c r="N1232" s="117">
        <v>548262.5</v>
      </c>
      <c r="O1232" s="119">
        <v>-454187.5</v>
      </c>
      <c r="P1232" s="117">
        <v>1.2071281133892942</v>
      </c>
      <c r="Q1232" s="117">
        <v>94075</v>
      </c>
      <c r="R1232" s="119">
        <v>-32875</v>
      </c>
      <c r="S1232" s="118">
        <v>1096</v>
      </c>
      <c r="T1232" s="118">
        <v>0.22445255474452555</v>
      </c>
      <c r="U1232" s="117">
        <v>85.834854014598534</v>
      </c>
      <c r="V1232" s="90"/>
      <c r="W1232" s="90"/>
      <c r="X1232" s="90"/>
      <c r="AA1232" s="90"/>
      <c r="AB1232" s="90"/>
      <c r="AC1232" s="90"/>
    </row>
    <row r="1233" spans="2:29" x14ac:dyDescent="0.2">
      <c r="B1233" s="118" t="s">
        <v>141</v>
      </c>
      <c r="C1233" s="118">
        <v>1.86</v>
      </c>
      <c r="D1233" s="118">
        <v>20</v>
      </c>
      <c r="E1233" s="118">
        <v>2230</v>
      </c>
      <c r="F1233" s="118">
        <v>800</v>
      </c>
      <c r="G1233" s="118">
        <v>100</v>
      </c>
      <c r="H1233" s="118">
        <v>14</v>
      </c>
      <c r="I1233" s="118">
        <v>400</v>
      </c>
      <c r="J1233" s="118">
        <v>75</v>
      </c>
      <c r="K1233" s="118">
        <v>10</v>
      </c>
      <c r="L1233" s="118">
        <v>100</v>
      </c>
      <c r="M1233" s="117">
        <v>112737.5</v>
      </c>
      <c r="N1233" s="117">
        <v>579037.5</v>
      </c>
      <c r="O1233" s="119">
        <v>-466300</v>
      </c>
      <c r="P1233" s="117">
        <v>1.2417703195367789</v>
      </c>
      <c r="Q1233" s="117">
        <v>112737.5</v>
      </c>
      <c r="R1233" s="119">
        <v>-30650</v>
      </c>
      <c r="S1233" s="118">
        <v>1269</v>
      </c>
      <c r="T1233" s="118">
        <v>0.23325453112687156</v>
      </c>
      <c r="U1233" s="117">
        <v>88.839637509850277</v>
      </c>
      <c r="V1233" s="90"/>
      <c r="W1233" s="90"/>
      <c r="X1233" s="90"/>
      <c r="AA1233" s="90"/>
      <c r="AB1233" s="90"/>
      <c r="AC1233" s="90"/>
    </row>
    <row r="1234" spans="2:29" x14ac:dyDescent="0.2">
      <c r="B1234" s="118" t="s">
        <v>141</v>
      </c>
      <c r="C1234" s="118">
        <v>1.65</v>
      </c>
      <c r="D1234" s="118">
        <v>20</v>
      </c>
      <c r="E1234" s="118">
        <v>2230</v>
      </c>
      <c r="F1234" s="118">
        <v>800</v>
      </c>
      <c r="G1234" s="118">
        <v>100</v>
      </c>
      <c r="H1234" s="118">
        <v>14</v>
      </c>
      <c r="I1234" s="118">
        <v>400</v>
      </c>
      <c r="J1234" s="118">
        <v>50</v>
      </c>
      <c r="K1234" s="118">
        <v>10</v>
      </c>
      <c r="L1234" s="118">
        <v>100</v>
      </c>
      <c r="M1234" s="117">
        <v>85850</v>
      </c>
      <c r="N1234" s="117">
        <v>597687.5</v>
      </c>
      <c r="O1234" s="119">
        <v>-511837.5</v>
      </c>
      <c r="P1234" s="117">
        <v>1.1677290155566953</v>
      </c>
      <c r="Q1234" s="117">
        <v>85850</v>
      </c>
      <c r="R1234" s="119">
        <v>-28837.5</v>
      </c>
      <c r="S1234" s="118">
        <v>1538</v>
      </c>
      <c r="T1234" s="118">
        <v>0.25162548764629389</v>
      </c>
      <c r="U1234" s="117">
        <v>55.819245773732121</v>
      </c>
      <c r="V1234" s="90"/>
      <c r="W1234" s="90"/>
      <c r="X1234" s="90"/>
      <c r="AA1234" s="90"/>
      <c r="AB1234" s="90"/>
      <c r="AC1234" s="90"/>
    </row>
    <row r="1235" spans="2:29" x14ac:dyDescent="0.2">
      <c r="B1235" s="118" t="s">
        <v>141</v>
      </c>
      <c r="C1235" s="118">
        <v>1.01</v>
      </c>
      <c r="D1235" s="118">
        <v>20</v>
      </c>
      <c r="E1235" s="118">
        <v>2230</v>
      </c>
      <c r="F1235" s="118">
        <v>800</v>
      </c>
      <c r="G1235" s="118">
        <v>100</v>
      </c>
      <c r="H1235" s="118">
        <v>14</v>
      </c>
      <c r="I1235" s="118">
        <v>400</v>
      </c>
      <c r="J1235" s="118">
        <v>25</v>
      </c>
      <c r="K1235" s="118">
        <v>10</v>
      </c>
      <c r="L1235" s="118">
        <v>100</v>
      </c>
      <c r="M1235" s="117">
        <v>55112.5</v>
      </c>
      <c r="N1235" s="117">
        <v>707925</v>
      </c>
      <c r="O1235" s="119">
        <v>-652812.5</v>
      </c>
      <c r="P1235" s="117">
        <v>1.0844231689803734</v>
      </c>
      <c r="Q1235" s="117">
        <v>55112.5</v>
      </c>
      <c r="R1235" s="119">
        <v>-25887.5</v>
      </c>
      <c r="S1235" s="118">
        <v>2135</v>
      </c>
      <c r="T1235" s="118">
        <v>0.25948477751756438</v>
      </c>
      <c r="U1235" s="117">
        <v>25.813817330210775</v>
      </c>
      <c r="V1235" s="90"/>
      <c r="W1235" s="90"/>
      <c r="X1235" s="90"/>
      <c r="AA1235" s="90"/>
      <c r="AB1235" s="90"/>
      <c r="AC1235" s="90"/>
    </row>
    <row r="1236" spans="2:29" x14ac:dyDescent="0.2">
      <c r="B1236" s="118" t="s">
        <v>141</v>
      </c>
      <c r="C1236" s="118">
        <v>1.35</v>
      </c>
      <c r="D1236" s="118">
        <v>20</v>
      </c>
      <c r="E1236" s="118">
        <v>2230</v>
      </c>
      <c r="F1236" s="118">
        <v>800</v>
      </c>
      <c r="G1236" s="118">
        <v>100</v>
      </c>
      <c r="H1236" s="118">
        <v>14</v>
      </c>
      <c r="I1236" s="118">
        <v>400</v>
      </c>
      <c r="J1236" s="118">
        <v>200</v>
      </c>
      <c r="K1236" s="118">
        <v>10</v>
      </c>
      <c r="L1236" s="118">
        <v>100</v>
      </c>
      <c r="M1236" s="117">
        <v>85425</v>
      </c>
      <c r="N1236" s="117">
        <v>463875</v>
      </c>
      <c r="O1236" s="119">
        <v>-378450</v>
      </c>
      <c r="P1236" s="117">
        <v>1.2257233452239398</v>
      </c>
      <c r="Q1236" s="117">
        <v>85425</v>
      </c>
      <c r="R1236" s="119">
        <v>-31425</v>
      </c>
      <c r="S1236" s="118">
        <v>868</v>
      </c>
      <c r="T1236" s="118">
        <v>0.18778801843317972</v>
      </c>
      <c r="U1236" s="117">
        <v>98.415898617511516</v>
      </c>
      <c r="V1236" s="90"/>
      <c r="W1236" s="90"/>
      <c r="X1236" s="90"/>
      <c r="AA1236" s="90"/>
      <c r="AB1236" s="90"/>
      <c r="AC1236" s="90"/>
    </row>
    <row r="1237" spans="2:29" x14ac:dyDescent="0.2">
      <c r="B1237" s="118" t="s">
        <v>141</v>
      </c>
      <c r="C1237" s="118">
        <v>1.28</v>
      </c>
      <c r="D1237" s="118">
        <v>20</v>
      </c>
      <c r="E1237" s="118">
        <v>2230</v>
      </c>
      <c r="F1237" s="118">
        <v>800</v>
      </c>
      <c r="G1237" s="118">
        <v>100</v>
      </c>
      <c r="H1237" s="118">
        <v>14</v>
      </c>
      <c r="I1237" s="118">
        <v>400</v>
      </c>
      <c r="J1237" s="118">
        <v>175</v>
      </c>
      <c r="K1237" s="118">
        <v>10</v>
      </c>
      <c r="L1237" s="118">
        <v>100</v>
      </c>
      <c r="M1237" s="117">
        <v>78237.5</v>
      </c>
      <c r="N1237" s="117">
        <v>476125</v>
      </c>
      <c r="O1237" s="119">
        <v>-397887.5</v>
      </c>
      <c r="P1237" s="117">
        <v>1.1966322138795513</v>
      </c>
      <c r="Q1237" s="117">
        <v>78237.5</v>
      </c>
      <c r="R1237" s="119">
        <v>-30937.5</v>
      </c>
      <c r="S1237" s="118">
        <v>914</v>
      </c>
      <c r="T1237" s="118">
        <v>0.20131291028446391</v>
      </c>
      <c r="U1237" s="117">
        <v>85.599015317286657</v>
      </c>
      <c r="V1237" s="90"/>
      <c r="W1237" s="90"/>
      <c r="X1237" s="90"/>
      <c r="AA1237" s="90"/>
      <c r="AB1237" s="90"/>
      <c r="AC1237" s="90"/>
    </row>
    <row r="1238" spans="2:29" x14ac:dyDescent="0.2">
      <c r="B1238" s="118" t="s">
        <v>141</v>
      </c>
      <c r="C1238" s="118">
        <v>1.38</v>
      </c>
      <c r="D1238" s="118">
        <v>20</v>
      </c>
      <c r="E1238" s="118">
        <v>2230</v>
      </c>
      <c r="F1238" s="118">
        <v>800</v>
      </c>
      <c r="G1238" s="118">
        <v>100</v>
      </c>
      <c r="H1238" s="118">
        <v>14</v>
      </c>
      <c r="I1238" s="118">
        <v>400</v>
      </c>
      <c r="J1238" s="118">
        <v>150</v>
      </c>
      <c r="K1238" s="118">
        <v>10</v>
      </c>
      <c r="L1238" s="118">
        <v>100</v>
      </c>
      <c r="M1238" s="117">
        <v>83375</v>
      </c>
      <c r="N1238" s="117">
        <v>493862.5</v>
      </c>
      <c r="O1238" s="119">
        <v>-410487.5</v>
      </c>
      <c r="P1238" s="117">
        <v>1.2031121532324371</v>
      </c>
      <c r="Q1238" s="117">
        <v>83375</v>
      </c>
      <c r="R1238" s="119">
        <v>-29075</v>
      </c>
      <c r="S1238" s="118">
        <v>956</v>
      </c>
      <c r="T1238" s="118">
        <v>0.20711297071129708</v>
      </c>
      <c r="U1238" s="117">
        <v>87.212343096234306</v>
      </c>
      <c r="V1238" s="90"/>
      <c r="W1238" s="90"/>
      <c r="X1238" s="90"/>
      <c r="AA1238" s="90"/>
      <c r="AB1238" s="90"/>
      <c r="AC1238" s="90"/>
    </row>
    <row r="1239" spans="2:29" x14ac:dyDescent="0.2">
      <c r="B1239" s="118" t="s">
        <v>141</v>
      </c>
      <c r="C1239" s="118">
        <v>1.47</v>
      </c>
      <c r="D1239" s="118">
        <v>20</v>
      </c>
      <c r="E1239" s="118">
        <v>2230</v>
      </c>
      <c r="F1239" s="118">
        <v>800</v>
      </c>
      <c r="G1239" s="118">
        <v>100</v>
      </c>
      <c r="H1239" s="118">
        <v>14</v>
      </c>
      <c r="I1239" s="118">
        <v>400</v>
      </c>
      <c r="J1239" s="118">
        <v>125</v>
      </c>
      <c r="K1239" s="118">
        <v>10</v>
      </c>
      <c r="L1239" s="118">
        <v>100</v>
      </c>
      <c r="M1239" s="117">
        <v>93425</v>
      </c>
      <c r="N1239" s="117">
        <v>526075</v>
      </c>
      <c r="O1239" s="119">
        <v>-432650</v>
      </c>
      <c r="P1239" s="117">
        <v>1.2159366693632265</v>
      </c>
      <c r="Q1239" s="117">
        <v>93425</v>
      </c>
      <c r="R1239" s="119">
        <v>-29275</v>
      </c>
      <c r="S1239" s="118">
        <v>1015</v>
      </c>
      <c r="T1239" s="118">
        <v>0.21773399014778325</v>
      </c>
      <c r="U1239" s="117">
        <v>92.044334975369452</v>
      </c>
      <c r="V1239" s="90"/>
      <c r="W1239" s="90"/>
      <c r="X1239" s="90"/>
      <c r="AA1239" s="90"/>
      <c r="AB1239" s="90"/>
      <c r="AC1239" s="90"/>
    </row>
    <row r="1240" spans="2:29" x14ac:dyDescent="0.2">
      <c r="B1240" s="118" t="s">
        <v>141</v>
      </c>
      <c r="C1240" s="118">
        <v>1.5</v>
      </c>
      <c r="D1240" s="118">
        <v>20</v>
      </c>
      <c r="E1240" s="118">
        <v>2230</v>
      </c>
      <c r="F1240" s="118">
        <v>800</v>
      </c>
      <c r="G1240" s="118">
        <v>100</v>
      </c>
      <c r="H1240" s="118">
        <v>14</v>
      </c>
      <c r="I1240" s="118">
        <v>400</v>
      </c>
      <c r="J1240" s="118">
        <v>100</v>
      </c>
      <c r="K1240" s="118">
        <v>10</v>
      </c>
      <c r="L1240" s="118">
        <v>100</v>
      </c>
      <c r="M1240" s="117">
        <v>96900</v>
      </c>
      <c r="N1240" s="117">
        <v>553037.5</v>
      </c>
      <c r="O1240" s="119">
        <v>-456137.5</v>
      </c>
      <c r="P1240" s="117">
        <v>1.2124359431092597</v>
      </c>
      <c r="Q1240" s="117">
        <v>96900</v>
      </c>
      <c r="R1240" s="119">
        <v>-31412.5</v>
      </c>
      <c r="S1240" s="118">
        <v>1130</v>
      </c>
      <c r="T1240" s="118">
        <v>0.21504424778761061</v>
      </c>
      <c r="U1240" s="117">
        <v>85.752212389380531</v>
      </c>
      <c r="V1240" s="90"/>
      <c r="W1240" s="90"/>
      <c r="X1240" s="90"/>
      <c r="AA1240" s="90"/>
      <c r="AB1240" s="90"/>
      <c r="AC1240" s="90"/>
    </row>
    <row r="1241" spans="2:29" x14ac:dyDescent="0.2">
      <c r="B1241" s="118" t="s">
        <v>141</v>
      </c>
      <c r="C1241" s="118">
        <v>1.66</v>
      </c>
      <c r="D1241" s="118">
        <v>20</v>
      </c>
      <c r="E1241" s="118">
        <v>2230</v>
      </c>
      <c r="F1241" s="118">
        <v>800</v>
      </c>
      <c r="G1241" s="118">
        <v>100</v>
      </c>
      <c r="H1241" s="118">
        <v>14</v>
      </c>
      <c r="I1241" s="118">
        <v>350</v>
      </c>
      <c r="J1241" s="118">
        <v>75</v>
      </c>
      <c r="K1241" s="118">
        <v>10</v>
      </c>
      <c r="L1241" s="118">
        <v>100</v>
      </c>
      <c r="M1241" s="117">
        <v>101762.5</v>
      </c>
      <c r="N1241" s="117">
        <v>590237.5</v>
      </c>
      <c r="O1241" s="119">
        <v>-488475</v>
      </c>
      <c r="P1241" s="117">
        <v>1.208326935871846</v>
      </c>
      <c r="Q1241" s="117">
        <v>101762.5</v>
      </c>
      <c r="R1241" s="119">
        <v>-32150</v>
      </c>
      <c r="S1241" s="118">
        <v>1298</v>
      </c>
      <c r="T1241" s="118">
        <v>0.23189522342064714</v>
      </c>
      <c r="U1241" s="117">
        <v>78.39946070878274</v>
      </c>
      <c r="V1241" s="90"/>
      <c r="W1241" s="90"/>
      <c r="X1241" s="90"/>
      <c r="AA1241" s="90"/>
      <c r="AB1241" s="90"/>
      <c r="AC1241" s="90"/>
    </row>
    <row r="1242" spans="2:29" x14ac:dyDescent="0.2">
      <c r="B1242" s="118" t="s">
        <v>141</v>
      </c>
      <c r="C1242" s="118">
        <v>1.39</v>
      </c>
      <c r="D1242" s="118">
        <v>20</v>
      </c>
      <c r="E1242" s="118">
        <v>2230</v>
      </c>
      <c r="F1242" s="118">
        <v>800</v>
      </c>
      <c r="G1242" s="118">
        <v>100</v>
      </c>
      <c r="H1242" s="118">
        <v>14</v>
      </c>
      <c r="I1242" s="118">
        <v>350</v>
      </c>
      <c r="J1242" s="118">
        <v>50</v>
      </c>
      <c r="K1242" s="118">
        <v>10</v>
      </c>
      <c r="L1242" s="118">
        <v>100</v>
      </c>
      <c r="M1242" s="117">
        <v>73537.5</v>
      </c>
      <c r="N1242" s="117">
        <v>609500</v>
      </c>
      <c r="O1242" s="119">
        <v>-535962.5</v>
      </c>
      <c r="P1242" s="117">
        <v>1.1372064276885043</v>
      </c>
      <c r="Q1242" s="117">
        <v>73537.5</v>
      </c>
      <c r="R1242" s="119">
        <v>-30787.5</v>
      </c>
      <c r="S1242" s="118">
        <v>1563</v>
      </c>
      <c r="T1242" s="118">
        <v>0.25079974408189382</v>
      </c>
      <c r="U1242" s="117">
        <v>47.048944337811903</v>
      </c>
      <c r="V1242" s="90"/>
      <c r="W1242" s="90"/>
      <c r="X1242" s="90"/>
      <c r="AA1242" s="90"/>
      <c r="AB1242" s="90"/>
      <c r="AC1242" s="90"/>
    </row>
    <row r="1243" spans="2:29" x14ac:dyDescent="0.2">
      <c r="B1243" s="118" t="s">
        <v>141</v>
      </c>
      <c r="C1243" s="118">
        <v>0.81</v>
      </c>
      <c r="D1243" s="118">
        <v>20</v>
      </c>
      <c r="E1243" s="118">
        <v>2230</v>
      </c>
      <c r="F1243" s="118">
        <v>800</v>
      </c>
      <c r="G1243" s="118">
        <v>100</v>
      </c>
      <c r="H1243" s="118">
        <v>14</v>
      </c>
      <c r="I1243" s="118">
        <v>350</v>
      </c>
      <c r="J1243" s="118">
        <v>25</v>
      </c>
      <c r="K1243" s="118">
        <v>10</v>
      </c>
      <c r="L1243" s="118">
        <v>100</v>
      </c>
      <c r="M1243" s="117">
        <v>44712.5</v>
      </c>
      <c r="N1243" s="117">
        <v>715375</v>
      </c>
      <c r="O1243" s="119">
        <v>-670662.5</v>
      </c>
      <c r="P1243" s="117">
        <v>1.0666691517715692</v>
      </c>
      <c r="Q1243" s="117">
        <v>44712.5</v>
      </c>
      <c r="R1243" s="119">
        <v>-24800</v>
      </c>
      <c r="S1243" s="118">
        <v>2149</v>
      </c>
      <c r="T1243" s="118">
        <v>0.25919032107957191</v>
      </c>
      <c r="U1243" s="117">
        <v>20.806188925081432</v>
      </c>
      <c r="V1243" s="90"/>
      <c r="W1243" s="90"/>
      <c r="X1243" s="90"/>
      <c r="AA1243" s="90"/>
      <c r="AB1243" s="90"/>
      <c r="AC1243" s="90"/>
    </row>
    <row r="1244" spans="2:29" x14ac:dyDescent="0.2">
      <c r="B1244" s="118" t="s">
        <v>141</v>
      </c>
      <c r="C1244" s="118">
        <v>1.1399999999999999</v>
      </c>
      <c r="D1244" s="118">
        <v>20</v>
      </c>
      <c r="E1244" s="118">
        <v>2230</v>
      </c>
      <c r="F1244" s="118">
        <v>800</v>
      </c>
      <c r="G1244" s="118">
        <v>100</v>
      </c>
      <c r="H1244" s="118">
        <v>14</v>
      </c>
      <c r="I1244" s="118">
        <v>350</v>
      </c>
      <c r="J1244" s="118">
        <v>200</v>
      </c>
      <c r="K1244" s="118">
        <v>10</v>
      </c>
      <c r="L1244" s="118">
        <v>100</v>
      </c>
      <c r="M1244" s="117">
        <v>73275</v>
      </c>
      <c r="N1244" s="117">
        <v>471387.5</v>
      </c>
      <c r="O1244" s="119">
        <v>-398112.5</v>
      </c>
      <c r="P1244" s="117">
        <v>1.1840560143175609</v>
      </c>
      <c r="Q1244" s="117">
        <v>73275</v>
      </c>
      <c r="R1244" s="119">
        <v>-33600</v>
      </c>
      <c r="S1244" s="118">
        <v>893</v>
      </c>
      <c r="T1244" s="118">
        <v>0.19148936170212766</v>
      </c>
      <c r="U1244" s="117">
        <v>82.05487122060471</v>
      </c>
      <c r="V1244" s="90"/>
      <c r="W1244" s="90"/>
      <c r="X1244" s="90"/>
      <c r="AA1244" s="90"/>
      <c r="AB1244" s="90"/>
      <c r="AC1244" s="90"/>
    </row>
    <row r="1245" spans="2:29" x14ac:dyDescent="0.2">
      <c r="B1245" s="118" t="s">
        <v>141</v>
      </c>
      <c r="C1245" s="118">
        <v>1.07</v>
      </c>
      <c r="D1245" s="118">
        <v>20</v>
      </c>
      <c r="E1245" s="118">
        <v>2230</v>
      </c>
      <c r="F1245" s="118">
        <v>800</v>
      </c>
      <c r="G1245" s="118">
        <v>100</v>
      </c>
      <c r="H1245" s="118">
        <v>14</v>
      </c>
      <c r="I1245" s="118">
        <v>350</v>
      </c>
      <c r="J1245" s="118">
        <v>175</v>
      </c>
      <c r="K1245" s="118">
        <v>10</v>
      </c>
      <c r="L1245" s="118">
        <v>100</v>
      </c>
      <c r="M1245" s="117">
        <v>66087.5</v>
      </c>
      <c r="N1245" s="117">
        <v>484300</v>
      </c>
      <c r="O1245" s="119">
        <v>-418212.5</v>
      </c>
      <c r="P1245" s="117">
        <v>1.1580237319544491</v>
      </c>
      <c r="Q1245" s="117">
        <v>66087.5</v>
      </c>
      <c r="R1245" s="119">
        <v>-35725</v>
      </c>
      <c r="S1245" s="118">
        <v>939</v>
      </c>
      <c r="T1245" s="118">
        <v>0.20447284345047922</v>
      </c>
      <c r="U1245" s="117">
        <v>70.380724174653892</v>
      </c>
      <c r="V1245" s="90"/>
      <c r="W1245" s="90"/>
      <c r="X1245" s="90"/>
      <c r="AA1245" s="90"/>
      <c r="AB1245" s="90"/>
      <c r="AC1245" s="90"/>
    </row>
    <row r="1246" spans="2:29" x14ac:dyDescent="0.2">
      <c r="B1246" s="118" t="s">
        <v>141</v>
      </c>
      <c r="C1246" s="118">
        <v>1.18</v>
      </c>
      <c r="D1246" s="118">
        <v>20</v>
      </c>
      <c r="E1246" s="118">
        <v>2230</v>
      </c>
      <c r="F1246" s="118">
        <v>800</v>
      </c>
      <c r="G1246" s="118">
        <v>100</v>
      </c>
      <c r="H1246" s="118">
        <v>14</v>
      </c>
      <c r="I1246" s="118">
        <v>350</v>
      </c>
      <c r="J1246" s="118">
        <v>150</v>
      </c>
      <c r="K1246" s="118">
        <v>10</v>
      </c>
      <c r="L1246" s="118">
        <v>100</v>
      </c>
      <c r="M1246" s="117">
        <v>72237.5</v>
      </c>
      <c r="N1246" s="117">
        <v>502762.5</v>
      </c>
      <c r="O1246" s="119">
        <v>-430525</v>
      </c>
      <c r="P1246" s="117">
        <v>1.1677893269844957</v>
      </c>
      <c r="Q1246" s="117">
        <v>72237.5</v>
      </c>
      <c r="R1246" s="119">
        <v>-31262.5</v>
      </c>
      <c r="S1246" s="118">
        <v>981</v>
      </c>
      <c r="T1246" s="118">
        <v>0.2089704383282365</v>
      </c>
      <c r="U1246" s="117">
        <v>73.636595310907239</v>
      </c>
      <c r="V1246" s="90"/>
      <c r="W1246" s="90"/>
      <c r="X1246" s="90"/>
      <c r="AA1246" s="90"/>
      <c r="AB1246" s="90"/>
      <c r="AC1246" s="90"/>
    </row>
    <row r="1247" spans="2:29" x14ac:dyDescent="0.2">
      <c r="B1247" s="118" t="s">
        <v>141</v>
      </c>
      <c r="C1247" s="118">
        <v>1.26</v>
      </c>
      <c r="D1247" s="118">
        <v>20</v>
      </c>
      <c r="E1247" s="118">
        <v>2230</v>
      </c>
      <c r="F1247" s="118">
        <v>800</v>
      </c>
      <c r="G1247" s="118">
        <v>100</v>
      </c>
      <c r="H1247" s="118">
        <v>14</v>
      </c>
      <c r="I1247" s="118">
        <v>350</v>
      </c>
      <c r="J1247" s="118">
        <v>125</v>
      </c>
      <c r="K1247" s="118">
        <v>10</v>
      </c>
      <c r="L1247" s="118">
        <v>100</v>
      </c>
      <c r="M1247" s="117">
        <v>81162.5</v>
      </c>
      <c r="N1247" s="117">
        <v>537800</v>
      </c>
      <c r="O1247" s="119">
        <v>-456637.5</v>
      </c>
      <c r="P1247" s="117">
        <v>1.1777394541622184</v>
      </c>
      <c r="Q1247" s="117">
        <v>81162.5</v>
      </c>
      <c r="R1247" s="119">
        <v>-32275</v>
      </c>
      <c r="S1247" s="118">
        <v>1042</v>
      </c>
      <c r="T1247" s="118">
        <v>0.21689059500959693</v>
      </c>
      <c r="U1247" s="117">
        <v>77.89107485604606</v>
      </c>
      <c r="V1247" s="90"/>
      <c r="W1247" s="90"/>
      <c r="X1247" s="90"/>
      <c r="AA1247" s="90"/>
      <c r="AB1247" s="90"/>
      <c r="AC1247" s="90"/>
    </row>
    <row r="1248" spans="2:29" x14ac:dyDescent="0.2">
      <c r="B1248" s="118" t="s">
        <v>141</v>
      </c>
      <c r="C1248" s="118">
        <v>1.3</v>
      </c>
      <c r="D1248" s="118">
        <v>20</v>
      </c>
      <c r="E1248" s="118">
        <v>2230</v>
      </c>
      <c r="F1248" s="118">
        <v>800</v>
      </c>
      <c r="G1248" s="118">
        <v>100</v>
      </c>
      <c r="H1248" s="118">
        <v>14</v>
      </c>
      <c r="I1248" s="118">
        <v>350</v>
      </c>
      <c r="J1248" s="118">
        <v>100</v>
      </c>
      <c r="K1248" s="118">
        <v>10</v>
      </c>
      <c r="L1248" s="118">
        <v>100</v>
      </c>
      <c r="M1248" s="117">
        <v>84362.5</v>
      </c>
      <c r="N1248" s="117">
        <v>563250</v>
      </c>
      <c r="O1248" s="119">
        <v>-478887.5</v>
      </c>
      <c r="P1248" s="117">
        <v>1.1761635039544778</v>
      </c>
      <c r="Q1248" s="117">
        <v>84362.5</v>
      </c>
      <c r="R1248" s="119">
        <v>-33125</v>
      </c>
      <c r="S1248" s="118">
        <v>1161</v>
      </c>
      <c r="T1248" s="118">
        <v>0.2127476313522825</v>
      </c>
      <c r="U1248" s="117">
        <v>72.663652024117141</v>
      </c>
      <c r="V1248" s="90"/>
      <c r="W1248" s="90"/>
      <c r="X1248" s="90"/>
      <c r="AA1248" s="90"/>
      <c r="AB1248" s="90"/>
      <c r="AC1248" s="90"/>
    </row>
    <row r="1249" spans="2:29" x14ac:dyDescent="0.2">
      <c r="B1249" s="118" t="s">
        <v>141</v>
      </c>
      <c r="C1249" s="118">
        <v>1.67</v>
      </c>
      <c r="D1249" s="118">
        <v>20</v>
      </c>
      <c r="E1249" s="118">
        <v>2230</v>
      </c>
      <c r="F1249" s="118">
        <v>800</v>
      </c>
      <c r="G1249" s="118">
        <v>100</v>
      </c>
      <c r="H1249" s="118">
        <v>14</v>
      </c>
      <c r="I1249" s="118">
        <v>300</v>
      </c>
      <c r="J1249" s="118">
        <v>75</v>
      </c>
      <c r="K1249" s="118">
        <v>10</v>
      </c>
      <c r="L1249" s="118">
        <v>100</v>
      </c>
      <c r="M1249" s="117">
        <v>102812.5</v>
      </c>
      <c r="N1249" s="117">
        <v>599850</v>
      </c>
      <c r="O1249" s="119">
        <v>-497037.5</v>
      </c>
      <c r="P1249" s="117">
        <v>1.2068505897442345</v>
      </c>
      <c r="Q1249" s="117">
        <v>102812.5</v>
      </c>
      <c r="R1249" s="119">
        <v>-35550</v>
      </c>
      <c r="S1249" s="118">
        <v>1323</v>
      </c>
      <c r="T1249" s="118">
        <v>0.23280423280423279</v>
      </c>
      <c r="U1249" s="117">
        <v>77.711640211640216</v>
      </c>
      <c r="V1249" s="90"/>
      <c r="W1249" s="90"/>
      <c r="X1249" s="90"/>
      <c r="AA1249" s="90"/>
      <c r="AB1249" s="90"/>
      <c r="AC1249" s="90"/>
    </row>
    <row r="1250" spans="2:29" x14ac:dyDescent="0.2">
      <c r="B1250" s="118" t="s">
        <v>141</v>
      </c>
      <c r="C1250" s="118">
        <v>1.4</v>
      </c>
      <c r="D1250" s="118">
        <v>20</v>
      </c>
      <c r="E1250" s="118">
        <v>2230</v>
      </c>
      <c r="F1250" s="118">
        <v>800</v>
      </c>
      <c r="G1250" s="118">
        <v>100</v>
      </c>
      <c r="H1250" s="118">
        <v>14</v>
      </c>
      <c r="I1250" s="118">
        <v>300</v>
      </c>
      <c r="J1250" s="118">
        <v>50</v>
      </c>
      <c r="K1250" s="118">
        <v>10</v>
      </c>
      <c r="L1250" s="118">
        <v>100</v>
      </c>
      <c r="M1250" s="117">
        <v>74287.5</v>
      </c>
      <c r="N1250" s="117">
        <v>617750</v>
      </c>
      <c r="O1250" s="119">
        <v>-543462.5</v>
      </c>
      <c r="P1250" s="117">
        <v>1.1366929640959589</v>
      </c>
      <c r="Q1250" s="117">
        <v>74287.5</v>
      </c>
      <c r="R1250" s="119">
        <v>-34700</v>
      </c>
      <c r="S1250" s="118">
        <v>1586</v>
      </c>
      <c r="T1250" s="118">
        <v>0.24968474148802017</v>
      </c>
      <c r="U1250" s="117">
        <v>46.839533417402272</v>
      </c>
      <c r="V1250" s="90"/>
      <c r="W1250" s="90"/>
      <c r="X1250" s="90"/>
      <c r="AA1250" s="90"/>
      <c r="AB1250" s="90"/>
      <c r="AC1250" s="90"/>
    </row>
    <row r="1251" spans="2:29" x14ac:dyDescent="0.2">
      <c r="B1251" s="118" t="s">
        <v>141</v>
      </c>
      <c r="C1251" s="118">
        <v>0.72</v>
      </c>
      <c r="D1251" s="118">
        <v>20</v>
      </c>
      <c r="E1251" s="118">
        <v>2230</v>
      </c>
      <c r="F1251" s="118">
        <v>800</v>
      </c>
      <c r="G1251" s="118">
        <v>100</v>
      </c>
      <c r="H1251" s="118">
        <v>14</v>
      </c>
      <c r="I1251" s="118">
        <v>300</v>
      </c>
      <c r="J1251" s="118">
        <v>25</v>
      </c>
      <c r="K1251" s="118">
        <v>10</v>
      </c>
      <c r="L1251" s="118">
        <v>100</v>
      </c>
      <c r="M1251" s="117">
        <v>40012.5</v>
      </c>
      <c r="N1251" s="117">
        <v>721587.5</v>
      </c>
      <c r="O1251" s="119">
        <v>-681575</v>
      </c>
      <c r="P1251" s="117">
        <v>1.0587059384513811</v>
      </c>
      <c r="Q1251" s="117">
        <v>40012.5</v>
      </c>
      <c r="R1251" s="119">
        <v>-30887.5</v>
      </c>
      <c r="S1251" s="118">
        <v>2179</v>
      </c>
      <c r="T1251" s="118">
        <v>0.26204681046351536</v>
      </c>
      <c r="U1251" s="117">
        <v>18.362781092244148</v>
      </c>
      <c r="V1251" s="90"/>
      <c r="W1251" s="90"/>
      <c r="X1251" s="90"/>
      <c r="AA1251" s="90"/>
      <c r="AB1251" s="90"/>
      <c r="AC1251" s="90"/>
    </row>
    <row r="1252" spans="2:29" x14ac:dyDescent="0.2">
      <c r="B1252" s="118" t="s">
        <v>141</v>
      </c>
      <c r="C1252" s="118">
        <v>1.18</v>
      </c>
      <c r="D1252" s="118">
        <v>20</v>
      </c>
      <c r="E1252" s="118">
        <v>2230</v>
      </c>
      <c r="F1252" s="118">
        <v>800</v>
      </c>
      <c r="G1252" s="118">
        <v>100</v>
      </c>
      <c r="H1252" s="118">
        <v>14</v>
      </c>
      <c r="I1252" s="118">
        <v>300</v>
      </c>
      <c r="J1252" s="118">
        <v>200</v>
      </c>
      <c r="K1252" s="118">
        <v>10</v>
      </c>
      <c r="L1252" s="118">
        <v>100</v>
      </c>
      <c r="M1252" s="117">
        <v>76275</v>
      </c>
      <c r="N1252" s="117">
        <v>484425</v>
      </c>
      <c r="O1252" s="119">
        <v>-408150</v>
      </c>
      <c r="P1252" s="117">
        <v>1.1868798235942668</v>
      </c>
      <c r="Q1252" s="117">
        <v>76275</v>
      </c>
      <c r="R1252" s="119">
        <v>-34775</v>
      </c>
      <c r="S1252" s="118">
        <v>915</v>
      </c>
      <c r="T1252" s="118">
        <v>0.19781420765027322</v>
      </c>
      <c r="U1252" s="117">
        <v>83.360655737704917</v>
      </c>
      <c r="V1252" s="90"/>
      <c r="W1252" s="90"/>
      <c r="X1252" s="90"/>
      <c r="AA1252" s="90"/>
      <c r="AB1252" s="90"/>
      <c r="AC1252" s="90"/>
    </row>
    <row r="1253" spans="2:29" x14ac:dyDescent="0.2">
      <c r="B1253" s="118" t="s">
        <v>141</v>
      </c>
      <c r="C1253" s="118">
        <v>1.0900000000000001</v>
      </c>
      <c r="D1253" s="118">
        <v>20</v>
      </c>
      <c r="E1253" s="118">
        <v>2230</v>
      </c>
      <c r="F1253" s="118">
        <v>800</v>
      </c>
      <c r="G1253" s="118">
        <v>100</v>
      </c>
      <c r="H1253" s="118">
        <v>14</v>
      </c>
      <c r="I1253" s="118">
        <v>300</v>
      </c>
      <c r="J1253" s="118">
        <v>175</v>
      </c>
      <c r="K1253" s="118">
        <v>10</v>
      </c>
      <c r="L1253" s="118">
        <v>100</v>
      </c>
      <c r="M1253" s="117">
        <v>67887.5</v>
      </c>
      <c r="N1253" s="117">
        <v>496512.5</v>
      </c>
      <c r="O1253" s="119">
        <v>-428625</v>
      </c>
      <c r="P1253" s="117">
        <v>1.158384368620589</v>
      </c>
      <c r="Q1253" s="117">
        <v>67887.5</v>
      </c>
      <c r="R1253" s="119">
        <v>-35525</v>
      </c>
      <c r="S1253" s="118">
        <v>964</v>
      </c>
      <c r="T1253" s="118">
        <v>0.2095435684647303</v>
      </c>
      <c r="U1253" s="117">
        <v>70.42271784232365</v>
      </c>
      <c r="V1253" s="90"/>
      <c r="W1253" s="90"/>
      <c r="X1253" s="90"/>
      <c r="AA1253" s="90"/>
      <c r="AB1253" s="90"/>
      <c r="AC1253" s="90"/>
    </row>
    <row r="1254" spans="2:29" x14ac:dyDescent="0.2">
      <c r="B1254" s="118" t="s">
        <v>141</v>
      </c>
      <c r="C1254" s="118">
        <v>1.19</v>
      </c>
      <c r="D1254" s="118">
        <v>20</v>
      </c>
      <c r="E1254" s="118">
        <v>2230</v>
      </c>
      <c r="F1254" s="118">
        <v>800</v>
      </c>
      <c r="G1254" s="118">
        <v>100</v>
      </c>
      <c r="H1254" s="118">
        <v>14</v>
      </c>
      <c r="I1254" s="118">
        <v>300</v>
      </c>
      <c r="J1254" s="118">
        <v>150</v>
      </c>
      <c r="K1254" s="118">
        <v>10</v>
      </c>
      <c r="L1254" s="118">
        <v>100</v>
      </c>
      <c r="M1254" s="117">
        <v>73562.5</v>
      </c>
      <c r="N1254" s="117">
        <v>515087.5</v>
      </c>
      <c r="O1254" s="119">
        <v>-441525</v>
      </c>
      <c r="P1254" s="117">
        <v>1.166610044731329</v>
      </c>
      <c r="Q1254" s="117">
        <v>73562.5</v>
      </c>
      <c r="R1254" s="119">
        <v>-34762.5</v>
      </c>
      <c r="S1254" s="118">
        <v>1006</v>
      </c>
      <c r="T1254" s="118">
        <v>0.21073558648111332</v>
      </c>
      <c r="U1254" s="117">
        <v>73.12375745526839</v>
      </c>
      <c r="V1254" s="90"/>
      <c r="W1254" s="90"/>
      <c r="X1254" s="90"/>
      <c r="AA1254" s="90"/>
      <c r="AB1254" s="90"/>
      <c r="AC1254" s="90"/>
    </row>
    <row r="1255" spans="2:29" x14ac:dyDescent="0.2">
      <c r="B1255" s="118" t="s">
        <v>141</v>
      </c>
      <c r="C1255" s="118">
        <v>1.29</v>
      </c>
      <c r="D1255" s="118">
        <v>20</v>
      </c>
      <c r="E1255" s="118">
        <v>2230</v>
      </c>
      <c r="F1255" s="118">
        <v>800</v>
      </c>
      <c r="G1255" s="118">
        <v>100</v>
      </c>
      <c r="H1255" s="118">
        <v>14</v>
      </c>
      <c r="I1255" s="118">
        <v>300</v>
      </c>
      <c r="J1255" s="118">
        <v>125</v>
      </c>
      <c r="K1255" s="118">
        <v>10</v>
      </c>
      <c r="L1255" s="118">
        <v>100</v>
      </c>
      <c r="M1255" s="117">
        <v>83550</v>
      </c>
      <c r="N1255" s="117">
        <v>548787.5</v>
      </c>
      <c r="O1255" s="119">
        <v>-465237.5</v>
      </c>
      <c r="P1255" s="117">
        <v>1.1795856954781161</v>
      </c>
      <c r="Q1255" s="117">
        <v>83550</v>
      </c>
      <c r="R1255" s="119">
        <v>-33387.5</v>
      </c>
      <c r="S1255" s="118">
        <v>1065</v>
      </c>
      <c r="T1255" s="118">
        <v>0.21784037558685446</v>
      </c>
      <c r="U1255" s="117">
        <v>78.450704225352112</v>
      </c>
      <c r="V1255" s="90"/>
      <c r="W1255" s="90"/>
      <c r="X1255" s="90"/>
      <c r="AA1255" s="90"/>
      <c r="AB1255" s="90"/>
      <c r="AC1255" s="90"/>
    </row>
    <row r="1256" spans="2:29" x14ac:dyDescent="0.2">
      <c r="B1256" s="118" t="s">
        <v>141</v>
      </c>
      <c r="C1256" s="118">
        <v>1.3</v>
      </c>
      <c r="D1256" s="118">
        <v>20</v>
      </c>
      <c r="E1256" s="118">
        <v>2230</v>
      </c>
      <c r="F1256" s="118">
        <v>800</v>
      </c>
      <c r="G1256" s="118">
        <v>100</v>
      </c>
      <c r="H1256" s="118">
        <v>14</v>
      </c>
      <c r="I1256" s="118">
        <v>300</v>
      </c>
      <c r="J1256" s="118">
        <v>100</v>
      </c>
      <c r="K1256" s="118">
        <v>10</v>
      </c>
      <c r="L1256" s="118">
        <v>100</v>
      </c>
      <c r="M1256" s="117">
        <v>85362.5</v>
      </c>
      <c r="N1256" s="117">
        <v>572575</v>
      </c>
      <c r="O1256" s="119">
        <v>-487212.5</v>
      </c>
      <c r="P1256" s="117">
        <v>1.1752058906534624</v>
      </c>
      <c r="Q1256" s="117">
        <v>85362.5</v>
      </c>
      <c r="R1256" s="119">
        <v>-35062.5</v>
      </c>
      <c r="S1256" s="118">
        <v>1185</v>
      </c>
      <c r="T1256" s="118">
        <v>0.21434599156118145</v>
      </c>
      <c r="U1256" s="117">
        <v>72.03586497890295</v>
      </c>
      <c r="V1256" s="90"/>
      <c r="W1256" s="90"/>
      <c r="X1256" s="90"/>
      <c r="AA1256" s="90"/>
      <c r="AB1256" s="90"/>
      <c r="AC1256" s="90"/>
    </row>
    <row r="1257" spans="2:29" x14ac:dyDescent="0.2">
      <c r="B1257" s="118" t="s">
        <v>141</v>
      </c>
      <c r="C1257" s="118">
        <v>1.39</v>
      </c>
      <c r="D1257" s="118">
        <v>20</v>
      </c>
      <c r="E1257" s="118">
        <v>2230</v>
      </c>
      <c r="F1257" s="118">
        <v>800</v>
      </c>
      <c r="G1257" s="118">
        <v>100</v>
      </c>
      <c r="H1257" s="118">
        <v>14</v>
      </c>
      <c r="I1257" s="118">
        <v>250</v>
      </c>
      <c r="J1257" s="118">
        <v>75</v>
      </c>
      <c r="K1257" s="118">
        <v>10</v>
      </c>
      <c r="L1257" s="118">
        <v>100</v>
      </c>
      <c r="M1257" s="117">
        <v>87087.5</v>
      </c>
      <c r="N1257" s="117">
        <v>614525</v>
      </c>
      <c r="O1257" s="119">
        <v>-527437.5</v>
      </c>
      <c r="P1257" s="117">
        <v>1.165114350041474</v>
      </c>
      <c r="Q1257" s="117">
        <v>87087.5</v>
      </c>
      <c r="R1257" s="119">
        <v>-35775</v>
      </c>
      <c r="S1257" s="118">
        <v>1380</v>
      </c>
      <c r="T1257" s="118">
        <v>0.22753623188405797</v>
      </c>
      <c r="U1257" s="117">
        <v>63.106884057971016</v>
      </c>
      <c r="V1257" s="90"/>
      <c r="W1257" s="90"/>
      <c r="X1257" s="90"/>
      <c r="AA1257" s="90"/>
      <c r="AB1257" s="90"/>
      <c r="AC1257" s="90"/>
    </row>
    <row r="1258" spans="2:29" x14ac:dyDescent="0.2">
      <c r="B1258" s="118" t="s">
        <v>141</v>
      </c>
      <c r="C1258" s="118">
        <v>1.1000000000000001</v>
      </c>
      <c r="D1258" s="118">
        <v>20</v>
      </c>
      <c r="E1258" s="118">
        <v>2230</v>
      </c>
      <c r="F1258" s="118">
        <v>800</v>
      </c>
      <c r="G1258" s="118">
        <v>100</v>
      </c>
      <c r="H1258" s="118">
        <v>14</v>
      </c>
      <c r="I1258" s="118">
        <v>250</v>
      </c>
      <c r="J1258" s="118">
        <v>50</v>
      </c>
      <c r="K1258" s="118">
        <v>10</v>
      </c>
      <c r="L1258" s="118">
        <v>100</v>
      </c>
      <c r="M1258" s="117">
        <v>59775</v>
      </c>
      <c r="N1258" s="117">
        <v>632937.5</v>
      </c>
      <c r="O1258" s="119">
        <v>-573162.5</v>
      </c>
      <c r="P1258" s="117">
        <v>1.1042897956513205</v>
      </c>
      <c r="Q1258" s="117">
        <v>59775</v>
      </c>
      <c r="R1258" s="119">
        <v>-33250</v>
      </c>
      <c r="S1258" s="118">
        <v>1643</v>
      </c>
      <c r="T1258" s="118">
        <v>0.24650030432136336</v>
      </c>
      <c r="U1258" s="117">
        <v>36.38161898965307</v>
      </c>
      <c r="V1258" s="90"/>
      <c r="W1258" s="90"/>
      <c r="X1258" s="90"/>
      <c r="AA1258" s="90"/>
      <c r="AB1258" s="90"/>
      <c r="AC1258" s="90"/>
    </row>
    <row r="1259" spans="2:29" x14ac:dyDescent="0.2">
      <c r="B1259" s="118" t="s">
        <v>141</v>
      </c>
      <c r="C1259" s="118">
        <v>0.5</v>
      </c>
      <c r="D1259" s="118">
        <v>20</v>
      </c>
      <c r="E1259" s="118">
        <v>2230</v>
      </c>
      <c r="F1259" s="118">
        <v>800</v>
      </c>
      <c r="G1259" s="118">
        <v>100</v>
      </c>
      <c r="H1259" s="118">
        <v>14</v>
      </c>
      <c r="I1259" s="118">
        <v>250</v>
      </c>
      <c r="J1259" s="118">
        <v>25</v>
      </c>
      <c r="K1259" s="118">
        <v>10</v>
      </c>
      <c r="L1259" s="118">
        <v>100</v>
      </c>
      <c r="M1259" s="117">
        <v>28425</v>
      </c>
      <c r="N1259" s="117">
        <v>738825</v>
      </c>
      <c r="O1259" s="119">
        <v>-710400</v>
      </c>
      <c r="P1259" s="117">
        <v>1.0400126689189189</v>
      </c>
      <c r="Q1259" s="117">
        <v>28425</v>
      </c>
      <c r="R1259" s="119">
        <v>-28950</v>
      </c>
      <c r="S1259" s="118">
        <v>2233</v>
      </c>
      <c r="T1259" s="118">
        <v>0.25660546350201524</v>
      </c>
      <c r="U1259" s="117">
        <v>12.729511867442902</v>
      </c>
      <c r="V1259" s="90"/>
      <c r="W1259" s="90"/>
      <c r="X1259" s="90"/>
      <c r="AA1259" s="90"/>
      <c r="AB1259" s="90"/>
      <c r="AC1259" s="90"/>
    </row>
    <row r="1260" spans="2:29" x14ac:dyDescent="0.2">
      <c r="B1260" s="118" t="s">
        <v>141</v>
      </c>
      <c r="C1260" s="118">
        <v>0.92</v>
      </c>
      <c r="D1260" s="118">
        <v>20</v>
      </c>
      <c r="E1260" s="118">
        <v>2230</v>
      </c>
      <c r="F1260" s="118">
        <v>800</v>
      </c>
      <c r="G1260" s="118">
        <v>100</v>
      </c>
      <c r="H1260" s="118">
        <v>14</v>
      </c>
      <c r="I1260" s="118">
        <v>250</v>
      </c>
      <c r="J1260" s="118">
        <v>200</v>
      </c>
      <c r="K1260" s="118">
        <v>10</v>
      </c>
      <c r="L1260" s="118">
        <v>100</v>
      </c>
      <c r="M1260" s="117">
        <v>60987.5</v>
      </c>
      <c r="N1260" s="117">
        <v>502325</v>
      </c>
      <c r="O1260" s="119">
        <v>-441337.5</v>
      </c>
      <c r="P1260" s="117">
        <v>1.138187894751749</v>
      </c>
      <c r="Q1260" s="117">
        <v>60987.5</v>
      </c>
      <c r="R1260" s="119">
        <v>-35875</v>
      </c>
      <c r="S1260" s="118">
        <v>967</v>
      </c>
      <c r="T1260" s="118">
        <v>0.1923474663908997</v>
      </c>
      <c r="U1260" s="117">
        <v>63.068769389865565</v>
      </c>
      <c r="V1260" s="90"/>
      <c r="W1260" s="90"/>
      <c r="X1260" s="90"/>
      <c r="AA1260" s="90"/>
      <c r="AB1260" s="90"/>
      <c r="AC1260" s="90"/>
    </row>
    <row r="1261" spans="2:29" x14ac:dyDescent="0.2">
      <c r="B1261" s="118" t="s">
        <v>141</v>
      </c>
      <c r="C1261" s="118">
        <v>0.83</v>
      </c>
      <c r="D1261" s="118">
        <v>20</v>
      </c>
      <c r="E1261" s="118">
        <v>2230</v>
      </c>
      <c r="F1261" s="118">
        <v>800</v>
      </c>
      <c r="G1261" s="118">
        <v>100</v>
      </c>
      <c r="H1261" s="118">
        <v>14</v>
      </c>
      <c r="I1261" s="118">
        <v>250</v>
      </c>
      <c r="J1261" s="118">
        <v>175</v>
      </c>
      <c r="K1261" s="118">
        <v>10</v>
      </c>
      <c r="L1261" s="118">
        <v>100</v>
      </c>
      <c r="M1261" s="117">
        <v>53112.5</v>
      </c>
      <c r="N1261" s="117">
        <v>514450</v>
      </c>
      <c r="O1261" s="119">
        <v>-461337.5</v>
      </c>
      <c r="P1261" s="117">
        <v>1.1151272116400683</v>
      </c>
      <c r="Q1261" s="117">
        <v>53112.5</v>
      </c>
      <c r="R1261" s="119">
        <v>-39112.5</v>
      </c>
      <c r="S1261" s="118">
        <v>1017</v>
      </c>
      <c r="T1261" s="118">
        <v>0.20255653883972469</v>
      </c>
      <c r="U1261" s="117">
        <v>52.224680432645037</v>
      </c>
      <c r="V1261" s="90"/>
      <c r="W1261" s="90"/>
      <c r="X1261" s="90"/>
      <c r="AA1261" s="90"/>
      <c r="AB1261" s="90"/>
      <c r="AC1261" s="90"/>
    </row>
    <row r="1262" spans="2:29" x14ac:dyDescent="0.2">
      <c r="B1262" s="118" t="s">
        <v>141</v>
      </c>
      <c r="C1262" s="118">
        <v>0.94</v>
      </c>
      <c r="D1262" s="118">
        <v>20</v>
      </c>
      <c r="E1262" s="118">
        <v>2230</v>
      </c>
      <c r="F1262" s="118">
        <v>800</v>
      </c>
      <c r="G1262" s="118">
        <v>100</v>
      </c>
      <c r="H1262" s="118">
        <v>14</v>
      </c>
      <c r="I1262" s="118">
        <v>250</v>
      </c>
      <c r="J1262" s="118">
        <v>150</v>
      </c>
      <c r="K1262" s="118">
        <v>10</v>
      </c>
      <c r="L1262" s="118">
        <v>100</v>
      </c>
      <c r="M1262" s="117">
        <v>59262.5</v>
      </c>
      <c r="N1262" s="117">
        <v>533100</v>
      </c>
      <c r="O1262" s="119">
        <v>-473837.5</v>
      </c>
      <c r="P1262" s="117">
        <v>1.1250692484237739</v>
      </c>
      <c r="Q1262" s="117">
        <v>59262.5</v>
      </c>
      <c r="R1262" s="119">
        <v>-35037.5</v>
      </c>
      <c r="S1262" s="118">
        <v>1058</v>
      </c>
      <c r="T1262" s="118">
        <v>0.20415879017013233</v>
      </c>
      <c r="U1262" s="117">
        <v>56.013705103969755</v>
      </c>
      <c r="V1262" s="90"/>
      <c r="W1262" s="90"/>
      <c r="X1262" s="90"/>
      <c r="AA1262" s="90"/>
      <c r="AB1262" s="90"/>
      <c r="AC1262" s="90"/>
    </row>
    <row r="1263" spans="2:29" x14ac:dyDescent="0.2">
      <c r="B1263" s="118" t="s">
        <v>141</v>
      </c>
      <c r="C1263" s="118">
        <v>1.02</v>
      </c>
      <c r="D1263" s="118">
        <v>20</v>
      </c>
      <c r="E1263" s="118">
        <v>2230</v>
      </c>
      <c r="F1263" s="118">
        <v>800</v>
      </c>
      <c r="G1263" s="118">
        <v>100</v>
      </c>
      <c r="H1263" s="118">
        <v>14</v>
      </c>
      <c r="I1263" s="118">
        <v>250</v>
      </c>
      <c r="J1263" s="118">
        <v>125</v>
      </c>
      <c r="K1263" s="118">
        <v>10</v>
      </c>
      <c r="L1263" s="118">
        <v>100</v>
      </c>
      <c r="M1263" s="117">
        <v>67187.5</v>
      </c>
      <c r="N1263" s="117">
        <v>563787.5</v>
      </c>
      <c r="O1263" s="119">
        <v>-496600</v>
      </c>
      <c r="P1263" s="117">
        <v>1.1352950060410794</v>
      </c>
      <c r="Q1263" s="117">
        <v>67187.5</v>
      </c>
      <c r="R1263" s="119">
        <v>-36462.5</v>
      </c>
      <c r="S1263" s="118">
        <v>1121</v>
      </c>
      <c r="T1263" s="118">
        <v>0.21141837644959857</v>
      </c>
      <c r="U1263" s="117">
        <v>59.935325602140942</v>
      </c>
      <c r="V1263" s="90"/>
      <c r="W1263" s="90"/>
      <c r="X1263" s="90"/>
      <c r="AA1263" s="90"/>
      <c r="AB1263" s="90"/>
      <c r="AC1263" s="90"/>
    </row>
    <row r="1264" spans="2:29" x14ac:dyDescent="0.2">
      <c r="B1264" s="118" t="s">
        <v>141</v>
      </c>
      <c r="C1264" s="118">
        <v>1.04</v>
      </c>
      <c r="D1264" s="118">
        <v>20</v>
      </c>
      <c r="E1264" s="118">
        <v>2230</v>
      </c>
      <c r="F1264" s="118">
        <v>800</v>
      </c>
      <c r="G1264" s="118">
        <v>100</v>
      </c>
      <c r="H1264" s="118">
        <v>14</v>
      </c>
      <c r="I1264" s="118">
        <v>250</v>
      </c>
      <c r="J1264" s="118">
        <v>100</v>
      </c>
      <c r="K1264" s="118">
        <v>10</v>
      </c>
      <c r="L1264" s="118">
        <v>100</v>
      </c>
      <c r="M1264" s="117">
        <v>69112.5</v>
      </c>
      <c r="N1264" s="117">
        <v>587675</v>
      </c>
      <c r="O1264" s="119">
        <v>-518562.5</v>
      </c>
      <c r="P1264" s="117">
        <v>1.1332770881041341</v>
      </c>
      <c r="Q1264" s="117">
        <v>69112.5</v>
      </c>
      <c r="R1264" s="119">
        <v>-39350</v>
      </c>
      <c r="S1264" s="118">
        <v>1242</v>
      </c>
      <c r="T1264" s="118">
        <v>0.20853462157809985</v>
      </c>
      <c r="U1264" s="117">
        <v>55.646135265700487</v>
      </c>
      <c r="V1264" s="90"/>
      <c r="W1264" s="90"/>
      <c r="X1264" s="90"/>
      <c r="AA1264" s="90"/>
      <c r="AB1264" s="90"/>
      <c r="AC1264" s="90"/>
    </row>
    <row r="1265" spans="2:29" x14ac:dyDescent="0.2">
      <c r="B1265" s="118" t="s">
        <v>141</v>
      </c>
      <c r="C1265" s="118">
        <v>1.32</v>
      </c>
      <c r="D1265" s="118">
        <v>20</v>
      </c>
      <c r="E1265" s="118">
        <v>2230</v>
      </c>
      <c r="F1265" s="118">
        <v>800</v>
      </c>
      <c r="G1265" s="118">
        <v>100</v>
      </c>
      <c r="H1265" s="118">
        <v>14</v>
      </c>
      <c r="I1265" s="118">
        <v>200</v>
      </c>
      <c r="J1265" s="118">
        <v>75</v>
      </c>
      <c r="K1265" s="118">
        <v>10</v>
      </c>
      <c r="L1265" s="118">
        <v>100</v>
      </c>
      <c r="M1265" s="117">
        <v>84350</v>
      </c>
      <c r="N1265" s="117">
        <v>643687.5</v>
      </c>
      <c r="O1265" s="119">
        <v>-559337.5</v>
      </c>
      <c r="P1265" s="117">
        <v>1.150803405814915</v>
      </c>
      <c r="Q1265" s="117">
        <v>84350</v>
      </c>
      <c r="R1265" s="119">
        <v>-33375</v>
      </c>
      <c r="S1265" s="118">
        <v>1458</v>
      </c>
      <c r="T1265" s="118">
        <v>0.22359396433470508</v>
      </c>
      <c r="U1265" s="117">
        <v>57.853223593964337</v>
      </c>
      <c r="V1265" s="90"/>
      <c r="W1265" s="90"/>
      <c r="X1265" s="90"/>
      <c r="AA1265" s="90"/>
      <c r="AB1265" s="90"/>
      <c r="AC1265" s="90"/>
    </row>
    <row r="1266" spans="2:29" x14ac:dyDescent="0.2">
      <c r="B1266" s="118" t="s">
        <v>141</v>
      </c>
      <c r="C1266" s="118">
        <v>1.01</v>
      </c>
      <c r="D1266" s="118">
        <v>20</v>
      </c>
      <c r="E1266" s="118">
        <v>2230</v>
      </c>
      <c r="F1266" s="118">
        <v>800</v>
      </c>
      <c r="G1266" s="118">
        <v>100</v>
      </c>
      <c r="H1266" s="118">
        <v>14</v>
      </c>
      <c r="I1266" s="118">
        <v>200</v>
      </c>
      <c r="J1266" s="118">
        <v>50</v>
      </c>
      <c r="K1266" s="118">
        <v>10</v>
      </c>
      <c r="L1266" s="118">
        <v>100</v>
      </c>
      <c r="M1266" s="117">
        <v>56375</v>
      </c>
      <c r="N1266" s="117">
        <v>661000</v>
      </c>
      <c r="O1266" s="119">
        <v>-604625</v>
      </c>
      <c r="P1266" s="117">
        <v>1.0932396113293363</v>
      </c>
      <c r="Q1266" s="117">
        <v>56375</v>
      </c>
      <c r="R1266" s="119">
        <v>-32312.5</v>
      </c>
      <c r="S1266" s="118">
        <v>1721</v>
      </c>
      <c r="T1266" s="118">
        <v>0.24346310284718187</v>
      </c>
      <c r="U1266" s="117">
        <v>32.757117954677511</v>
      </c>
      <c r="V1266" s="90"/>
      <c r="W1266" s="90"/>
      <c r="X1266" s="90"/>
      <c r="AA1266" s="90"/>
      <c r="AB1266" s="90"/>
      <c r="AC1266" s="90"/>
    </row>
    <row r="1267" spans="2:29" x14ac:dyDescent="0.2">
      <c r="B1267" s="118" t="s">
        <v>141</v>
      </c>
      <c r="C1267" s="118">
        <v>0.42</v>
      </c>
      <c r="D1267" s="118">
        <v>20</v>
      </c>
      <c r="E1267" s="118">
        <v>2230</v>
      </c>
      <c r="F1267" s="118">
        <v>800</v>
      </c>
      <c r="G1267" s="118">
        <v>100</v>
      </c>
      <c r="H1267" s="118">
        <v>14</v>
      </c>
      <c r="I1267" s="118">
        <v>200</v>
      </c>
      <c r="J1267" s="118">
        <v>25</v>
      </c>
      <c r="K1267" s="118">
        <v>10</v>
      </c>
      <c r="L1267" s="118">
        <v>100</v>
      </c>
      <c r="M1267" s="117">
        <v>24037.5</v>
      </c>
      <c r="N1267" s="117">
        <v>763787.5</v>
      </c>
      <c r="O1267" s="119">
        <v>-739750</v>
      </c>
      <c r="P1267" s="117">
        <v>1.0324940858398108</v>
      </c>
      <c r="Q1267" s="117">
        <v>24037.5</v>
      </c>
      <c r="R1267" s="119">
        <v>-28712.5</v>
      </c>
      <c r="S1267" s="118">
        <v>2317</v>
      </c>
      <c r="T1267" s="118">
        <v>0.25636599050496334</v>
      </c>
      <c r="U1267" s="117">
        <v>10.374406560207165</v>
      </c>
      <c r="V1267" s="90"/>
      <c r="W1267" s="90"/>
      <c r="X1267" s="90"/>
      <c r="AA1267" s="90"/>
      <c r="AB1267" s="90"/>
      <c r="AC1267" s="90"/>
    </row>
    <row r="1268" spans="2:29" x14ac:dyDescent="0.2">
      <c r="B1268" s="118" t="s">
        <v>141</v>
      </c>
      <c r="C1268" s="118">
        <v>0.91</v>
      </c>
      <c r="D1268" s="118">
        <v>20</v>
      </c>
      <c r="E1268" s="118">
        <v>2230</v>
      </c>
      <c r="F1268" s="118">
        <v>800</v>
      </c>
      <c r="G1268" s="118">
        <v>100</v>
      </c>
      <c r="H1268" s="118">
        <v>14</v>
      </c>
      <c r="I1268" s="118">
        <v>200</v>
      </c>
      <c r="J1268" s="118">
        <v>200</v>
      </c>
      <c r="K1268" s="118">
        <v>10</v>
      </c>
      <c r="L1268" s="118">
        <v>100</v>
      </c>
      <c r="M1268" s="117">
        <v>61462.5</v>
      </c>
      <c r="N1268" s="117">
        <v>528237.5</v>
      </c>
      <c r="O1268" s="119">
        <v>-466775</v>
      </c>
      <c r="P1268" s="117">
        <v>1.1316747897809436</v>
      </c>
      <c r="Q1268" s="117">
        <v>61462.5</v>
      </c>
      <c r="R1268" s="119">
        <v>-39775</v>
      </c>
      <c r="S1268" s="118">
        <v>1047</v>
      </c>
      <c r="T1268" s="118">
        <v>0.19197707736389685</v>
      </c>
      <c r="U1268" s="117">
        <v>58.703438395415475</v>
      </c>
      <c r="V1268" s="90"/>
      <c r="W1268" s="90"/>
      <c r="X1268" s="90"/>
      <c r="AA1268" s="90"/>
      <c r="AB1268" s="90"/>
      <c r="AC1268" s="90"/>
    </row>
    <row r="1269" spans="2:29" x14ac:dyDescent="0.2">
      <c r="B1269" s="118" t="s">
        <v>141</v>
      </c>
      <c r="C1269" s="118">
        <v>0.83</v>
      </c>
      <c r="D1269" s="118">
        <v>20</v>
      </c>
      <c r="E1269" s="118">
        <v>2230</v>
      </c>
      <c r="F1269" s="118">
        <v>800</v>
      </c>
      <c r="G1269" s="118">
        <v>100</v>
      </c>
      <c r="H1269" s="118">
        <v>14</v>
      </c>
      <c r="I1269" s="118">
        <v>200</v>
      </c>
      <c r="J1269" s="118">
        <v>175</v>
      </c>
      <c r="K1269" s="118">
        <v>10</v>
      </c>
      <c r="L1269" s="118">
        <v>100</v>
      </c>
      <c r="M1269" s="117">
        <v>54387.5</v>
      </c>
      <c r="N1269" s="117">
        <v>540912.5</v>
      </c>
      <c r="O1269" s="119">
        <v>-486525</v>
      </c>
      <c r="P1269" s="117">
        <v>1.1117876779199425</v>
      </c>
      <c r="Q1269" s="117">
        <v>54387.5</v>
      </c>
      <c r="R1269" s="119">
        <v>-47737.5</v>
      </c>
      <c r="S1269" s="118">
        <v>1095</v>
      </c>
      <c r="T1269" s="118">
        <v>0.20273972602739726</v>
      </c>
      <c r="U1269" s="117">
        <v>49.668949771689498</v>
      </c>
      <c r="V1269" s="90"/>
      <c r="W1269" s="90"/>
      <c r="X1269" s="90"/>
      <c r="AA1269" s="90"/>
      <c r="AB1269" s="90"/>
      <c r="AC1269" s="90"/>
    </row>
    <row r="1270" spans="2:29" x14ac:dyDescent="0.2">
      <c r="B1270" s="118" t="s">
        <v>141</v>
      </c>
      <c r="C1270" s="118">
        <v>0.91</v>
      </c>
      <c r="D1270" s="118">
        <v>20</v>
      </c>
      <c r="E1270" s="118">
        <v>2230</v>
      </c>
      <c r="F1270" s="118">
        <v>800</v>
      </c>
      <c r="G1270" s="118">
        <v>100</v>
      </c>
      <c r="H1270" s="118">
        <v>14</v>
      </c>
      <c r="I1270" s="118">
        <v>200</v>
      </c>
      <c r="J1270" s="118">
        <v>150</v>
      </c>
      <c r="K1270" s="118">
        <v>10</v>
      </c>
      <c r="L1270" s="118">
        <v>100</v>
      </c>
      <c r="M1270" s="117">
        <v>58775</v>
      </c>
      <c r="N1270" s="117">
        <v>557700</v>
      </c>
      <c r="O1270" s="119">
        <v>-498925</v>
      </c>
      <c r="P1270" s="117">
        <v>1.1178032770456481</v>
      </c>
      <c r="Q1270" s="117">
        <v>58775</v>
      </c>
      <c r="R1270" s="119">
        <v>-43875</v>
      </c>
      <c r="S1270" s="118">
        <v>1134</v>
      </c>
      <c r="T1270" s="118">
        <v>0.20370370370370369</v>
      </c>
      <c r="U1270" s="117">
        <v>51.829805996472665</v>
      </c>
      <c r="V1270" s="90"/>
      <c r="W1270" s="90"/>
      <c r="X1270" s="90"/>
      <c r="AA1270" s="90"/>
      <c r="AB1270" s="90"/>
      <c r="AC1270" s="90"/>
    </row>
    <row r="1271" spans="2:29" x14ac:dyDescent="0.2">
      <c r="B1271" s="118" t="s">
        <v>141</v>
      </c>
      <c r="C1271" s="118">
        <v>0.99</v>
      </c>
      <c r="D1271" s="118">
        <v>20</v>
      </c>
      <c r="E1271" s="118">
        <v>2230</v>
      </c>
      <c r="F1271" s="118">
        <v>800</v>
      </c>
      <c r="G1271" s="118">
        <v>100</v>
      </c>
      <c r="H1271" s="118">
        <v>14</v>
      </c>
      <c r="I1271" s="118">
        <v>200</v>
      </c>
      <c r="J1271" s="118">
        <v>125</v>
      </c>
      <c r="K1271" s="118">
        <v>10</v>
      </c>
      <c r="L1271" s="118">
        <v>100</v>
      </c>
      <c r="M1271" s="117">
        <v>66537.5</v>
      </c>
      <c r="N1271" s="117">
        <v>588775</v>
      </c>
      <c r="O1271" s="119">
        <v>-522237.5</v>
      </c>
      <c r="P1271" s="117">
        <v>1.1274085066660284</v>
      </c>
      <c r="Q1271" s="117">
        <v>66537.5</v>
      </c>
      <c r="R1271" s="119">
        <v>-47575</v>
      </c>
      <c r="S1271" s="118">
        <v>1198</v>
      </c>
      <c r="T1271" s="118">
        <v>0.21118530884808012</v>
      </c>
      <c r="U1271" s="117">
        <v>55.540484140233723</v>
      </c>
      <c r="V1271" s="90"/>
      <c r="W1271" s="90"/>
      <c r="X1271" s="90"/>
      <c r="AA1271" s="90"/>
      <c r="AB1271" s="90"/>
      <c r="AC1271" s="90"/>
    </row>
    <row r="1272" spans="2:29" x14ac:dyDescent="0.2">
      <c r="B1272" s="118" t="s">
        <v>141</v>
      </c>
      <c r="C1272" s="118">
        <v>1.01</v>
      </c>
      <c r="D1272" s="118">
        <v>20</v>
      </c>
      <c r="E1272" s="118">
        <v>2230</v>
      </c>
      <c r="F1272" s="118">
        <v>800</v>
      </c>
      <c r="G1272" s="118">
        <v>100</v>
      </c>
      <c r="H1272" s="118">
        <v>14</v>
      </c>
      <c r="I1272" s="118">
        <v>200</v>
      </c>
      <c r="J1272" s="118">
        <v>100</v>
      </c>
      <c r="K1272" s="118">
        <v>10</v>
      </c>
      <c r="L1272" s="118">
        <v>100</v>
      </c>
      <c r="M1272" s="117">
        <v>68725</v>
      </c>
      <c r="N1272" s="117">
        <v>614375</v>
      </c>
      <c r="O1272" s="119">
        <v>-545650</v>
      </c>
      <c r="P1272" s="117">
        <v>1.1259507009988088</v>
      </c>
      <c r="Q1272" s="117">
        <v>68725</v>
      </c>
      <c r="R1272" s="119">
        <v>-50150</v>
      </c>
      <c r="S1272" s="118">
        <v>1314</v>
      </c>
      <c r="T1272" s="118">
        <v>0.20928462709284626</v>
      </c>
      <c r="U1272" s="117">
        <v>52.302130898021311</v>
      </c>
      <c r="V1272" s="90"/>
      <c r="W1272" s="90"/>
      <c r="X1272" s="90"/>
      <c r="AA1272" s="90"/>
      <c r="AB1272" s="90"/>
      <c r="AC1272" s="90"/>
    </row>
    <row r="1273" spans="2:29" x14ac:dyDescent="0.2">
      <c r="B1273" s="118" t="s">
        <v>141</v>
      </c>
      <c r="C1273" s="118">
        <v>1.51</v>
      </c>
      <c r="D1273" s="118">
        <v>20</v>
      </c>
      <c r="E1273" s="118">
        <v>2230</v>
      </c>
      <c r="F1273" s="118">
        <v>800</v>
      </c>
      <c r="G1273" s="118">
        <v>100</v>
      </c>
      <c r="H1273" s="118">
        <v>14</v>
      </c>
      <c r="I1273" s="118">
        <v>1000</v>
      </c>
      <c r="J1273" s="118">
        <v>75</v>
      </c>
      <c r="K1273" s="118">
        <v>10</v>
      </c>
      <c r="L1273" s="118">
        <v>100</v>
      </c>
      <c r="M1273" s="117">
        <v>89300</v>
      </c>
      <c r="N1273" s="117">
        <v>525212.5</v>
      </c>
      <c r="O1273" s="119">
        <v>-435912.5</v>
      </c>
      <c r="P1273" s="117">
        <v>1.2048576262437989</v>
      </c>
      <c r="Q1273" s="117">
        <v>89300</v>
      </c>
      <c r="R1273" s="119">
        <v>-33312.5</v>
      </c>
      <c r="S1273" s="118">
        <v>1151</v>
      </c>
      <c r="T1273" s="118">
        <v>0.21980886185925283</v>
      </c>
      <c r="U1273" s="117">
        <v>77.584708948740229</v>
      </c>
      <c r="V1273" s="90"/>
      <c r="W1273" s="90"/>
      <c r="X1273" s="90"/>
      <c r="AA1273" s="90"/>
      <c r="AB1273" s="90"/>
      <c r="AC1273" s="90"/>
    </row>
    <row r="1274" spans="2:29" x14ac:dyDescent="0.2">
      <c r="B1274" s="118" t="s">
        <v>141</v>
      </c>
      <c r="C1274" s="118">
        <v>1.37</v>
      </c>
      <c r="D1274" s="118">
        <v>20</v>
      </c>
      <c r="E1274" s="118">
        <v>2230</v>
      </c>
      <c r="F1274" s="118">
        <v>800</v>
      </c>
      <c r="G1274" s="118">
        <v>100</v>
      </c>
      <c r="H1274" s="118">
        <v>14</v>
      </c>
      <c r="I1274" s="118">
        <v>1000</v>
      </c>
      <c r="J1274" s="118">
        <v>50</v>
      </c>
      <c r="K1274" s="118">
        <v>10</v>
      </c>
      <c r="L1274" s="118">
        <v>100</v>
      </c>
      <c r="M1274" s="117">
        <v>68900</v>
      </c>
      <c r="N1274" s="117">
        <v>540325</v>
      </c>
      <c r="O1274" s="119">
        <v>-471425</v>
      </c>
      <c r="P1274" s="117">
        <v>1.1461526223683514</v>
      </c>
      <c r="Q1274" s="117">
        <v>68900</v>
      </c>
      <c r="R1274" s="119">
        <v>-30887.5</v>
      </c>
      <c r="S1274" s="118">
        <v>1413</v>
      </c>
      <c r="T1274" s="118">
        <v>0.24416135881104034</v>
      </c>
      <c r="U1274" s="117">
        <v>48.761500353857045</v>
      </c>
      <c r="V1274" s="90"/>
      <c r="W1274" s="90"/>
      <c r="X1274" s="90"/>
      <c r="AA1274" s="90"/>
      <c r="AB1274" s="90"/>
      <c r="AC1274" s="90"/>
    </row>
    <row r="1275" spans="2:29" x14ac:dyDescent="0.2">
      <c r="B1275" s="118" t="s">
        <v>141</v>
      </c>
      <c r="C1275" s="118">
        <v>0.48</v>
      </c>
      <c r="D1275" s="118">
        <v>20</v>
      </c>
      <c r="E1275" s="118">
        <v>2230</v>
      </c>
      <c r="F1275" s="118">
        <v>800</v>
      </c>
      <c r="G1275" s="118">
        <v>100</v>
      </c>
      <c r="H1275" s="118">
        <v>14</v>
      </c>
      <c r="I1275" s="118">
        <v>1000</v>
      </c>
      <c r="J1275" s="118">
        <v>25</v>
      </c>
      <c r="K1275" s="118">
        <v>10</v>
      </c>
      <c r="L1275" s="118">
        <v>100</v>
      </c>
      <c r="M1275" s="117">
        <v>25862.5</v>
      </c>
      <c r="N1275" s="117">
        <v>652262.5</v>
      </c>
      <c r="O1275" s="119">
        <v>-626400</v>
      </c>
      <c r="P1275" s="117">
        <v>1.0412875159642401</v>
      </c>
      <c r="Q1275" s="117">
        <v>25862.5</v>
      </c>
      <c r="R1275" s="119">
        <v>-29087.5</v>
      </c>
      <c r="S1275" s="118">
        <v>2017</v>
      </c>
      <c r="T1275" s="118">
        <v>0.255825483391175</v>
      </c>
      <c r="U1275" s="117">
        <v>12.822260783341596</v>
      </c>
      <c r="V1275" s="90"/>
      <c r="W1275" s="90"/>
      <c r="X1275" s="90"/>
      <c r="AA1275" s="90"/>
      <c r="AB1275" s="90"/>
      <c r="AC1275" s="90"/>
    </row>
    <row r="1276" spans="2:29" x14ac:dyDescent="0.2">
      <c r="B1276" s="118" t="s">
        <v>141</v>
      </c>
      <c r="C1276" s="118">
        <v>1.07</v>
      </c>
      <c r="D1276" s="118">
        <v>20</v>
      </c>
      <c r="E1276" s="118">
        <v>2230</v>
      </c>
      <c r="F1276" s="118">
        <v>800</v>
      </c>
      <c r="G1276" s="118">
        <v>100</v>
      </c>
      <c r="H1276" s="118">
        <v>14</v>
      </c>
      <c r="I1276" s="118">
        <v>1000</v>
      </c>
      <c r="J1276" s="118">
        <v>200</v>
      </c>
      <c r="K1276" s="118">
        <v>10</v>
      </c>
      <c r="L1276" s="118">
        <v>100</v>
      </c>
      <c r="M1276" s="117">
        <v>63337.5</v>
      </c>
      <c r="N1276" s="117">
        <v>401825</v>
      </c>
      <c r="O1276" s="119">
        <v>-338487.5</v>
      </c>
      <c r="P1276" s="117">
        <v>1.1871191698364045</v>
      </c>
      <c r="Q1276" s="117">
        <v>63337.5</v>
      </c>
      <c r="R1276" s="119">
        <v>-32225</v>
      </c>
      <c r="S1276" s="118">
        <v>749</v>
      </c>
      <c r="T1276" s="118">
        <v>0.18291054739652871</v>
      </c>
      <c r="U1276" s="117">
        <v>84.562750333778368</v>
      </c>
      <c r="V1276" s="90"/>
      <c r="W1276" s="90"/>
      <c r="X1276" s="90"/>
      <c r="AA1276" s="90"/>
      <c r="AB1276" s="90"/>
      <c r="AC1276" s="90"/>
    </row>
    <row r="1277" spans="2:29" x14ac:dyDescent="0.2">
      <c r="B1277" s="118" t="s">
        <v>141</v>
      </c>
      <c r="C1277" s="118">
        <v>0.99</v>
      </c>
      <c r="D1277" s="118">
        <v>20</v>
      </c>
      <c r="E1277" s="118">
        <v>2230</v>
      </c>
      <c r="F1277" s="118">
        <v>800</v>
      </c>
      <c r="G1277" s="118">
        <v>100</v>
      </c>
      <c r="H1277" s="118">
        <v>14</v>
      </c>
      <c r="I1277" s="118">
        <v>1000</v>
      </c>
      <c r="J1277" s="118">
        <v>175</v>
      </c>
      <c r="K1277" s="118">
        <v>10</v>
      </c>
      <c r="L1277" s="118">
        <v>100</v>
      </c>
      <c r="M1277" s="117">
        <v>56612.5</v>
      </c>
      <c r="N1277" s="117">
        <v>411975</v>
      </c>
      <c r="O1277" s="119">
        <v>-355362.5</v>
      </c>
      <c r="P1277" s="117">
        <v>1.1593091561433748</v>
      </c>
      <c r="Q1277" s="117">
        <v>56612.5</v>
      </c>
      <c r="R1277" s="119">
        <v>-39637.5</v>
      </c>
      <c r="S1277" s="118">
        <v>798</v>
      </c>
      <c r="T1277" s="118">
        <v>0.19548872180451127</v>
      </c>
      <c r="U1277" s="117">
        <v>70.942982456140356</v>
      </c>
      <c r="V1277" s="90"/>
      <c r="W1277" s="90"/>
      <c r="X1277" s="90"/>
      <c r="AA1277" s="90"/>
      <c r="AB1277" s="90"/>
      <c r="AC1277" s="90"/>
    </row>
    <row r="1278" spans="2:29" x14ac:dyDescent="0.2">
      <c r="B1278" s="118" t="s">
        <v>141</v>
      </c>
      <c r="C1278" s="118">
        <v>1.2</v>
      </c>
      <c r="D1278" s="118">
        <v>20</v>
      </c>
      <c r="E1278" s="118">
        <v>2230</v>
      </c>
      <c r="F1278" s="118">
        <v>800</v>
      </c>
      <c r="G1278" s="118">
        <v>100</v>
      </c>
      <c r="H1278" s="118">
        <v>14</v>
      </c>
      <c r="I1278" s="118">
        <v>1000</v>
      </c>
      <c r="J1278" s="118">
        <v>150</v>
      </c>
      <c r="K1278" s="118">
        <v>10</v>
      </c>
      <c r="L1278" s="118">
        <v>100</v>
      </c>
      <c r="M1278" s="117">
        <v>67987.5</v>
      </c>
      <c r="N1278" s="117">
        <v>437875</v>
      </c>
      <c r="O1278" s="119">
        <v>-369887.5</v>
      </c>
      <c r="P1278" s="117">
        <v>1.1838058869250785</v>
      </c>
      <c r="Q1278" s="117">
        <v>67987.5</v>
      </c>
      <c r="R1278" s="119">
        <v>-34525</v>
      </c>
      <c r="S1278" s="118">
        <v>842</v>
      </c>
      <c r="T1278" s="118">
        <v>0.19596199524940616</v>
      </c>
      <c r="U1278" s="117">
        <v>80.745249406175773</v>
      </c>
      <c r="V1278" s="90"/>
      <c r="W1278" s="90"/>
      <c r="X1278" s="90"/>
      <c r="AA1278" s="90"/>
      <c r="AB1278" s="90"/>
      <c r="AC1278" s="90"/>
    </row>
    <row r="1279" spans="2:29" x14ac:dyDescent="0.2">
      <c r="B1279" s="118" t="s">
        <v>141</v>
      </c>
      <c r="C1279" s="118">
        <v>1.18</v>
      </c>
      <c r="D1279" s="118">
        <v>20</v>
      </c>
      <c r="E1279" s="118">
        <v>2230</v>
      </c>
      <c r="F1279" s="118">
        <v>800</v>
      </c>
      <c r="G1279" s="118">
        <v>100</v>
      </c>
      <c r="H1279" s="118">
        <v>14</v>
      </c>
      <c r="I1279" s="118">
        <v>1000</v>
      </c>
      <c r="J1279" s="118">
        <v>125</v>
      </c>
      <c r="K1279" s="118">
        <v>10</v>
      </c>
      <c r="L1279" s="118">
        <v>100</v>
      </c>
      <c r="M1279" s="117">
        <v>71512.5</v>
      </c>
      <c r="N1279" s="117">
        <v>470987.5</v>
      </c>
      <c r="O1279" s="119">
        <v>-399475</v>
      </c>
      <c r="P1279" s="117">
        <v>1.1790162087740159</v>
      </c>
      <c r="Q1279" s="117">
        <v>71512.5</v>
      </c>
      <c r="R1279" s="119">
        <v>-33700</v>
      </c>
      <c r="S1279" s="118">
        <v>915</v>
      </c>
      <c r="T1279" s="118">
        <v>0.20874316939890711</v>
      </c>
      <c r="U1279" s="117">
        <v>78.155737704918039</v>
      </c>
      <c r="V1279" s="90"/>
      <c r="W1279" s="90"/>
      <c r="X1279" s="90"/>
      <c r="AA1279" s="90"/>
      <c r="AB1279" s="90"/>
      <c r="AC1279" s="90"/>
    </row>
    <row r="1280" spans="2:29" ht="13.5" thickBot="1" x14ac:dyDescent="0.25">
      <c r="B1280" s="126" t="s">
        <v>141</v>
      </c>
      <c r="C1280" s="126">
        <v>1.21</v>
      </c>
      <c r="D1280" s="126">
        <v>20</v>
      </c>
      <c r="E1280" s="126">
        <v>2230</v>
      </c>
      <c r="F1280" s="126">
        <v>800</v>
      </c>
      <c r="G1280" s="126">
        <v>100</v>
      </c>
      <c r="H1280" s="126">
        <v>14</v>
      </c>
      <c r="I1280" s="126">
        <v>1000</v>
      </c>
      <c r="J1280" s="126">
        <v>100</v>
      </c>
      <c r="K1280" s="126">
        <v>10</v>
      </c>
      <c r="L1280" s="126">
        <v>100</v>
      </c>
      <c r="M1280" s="127">
        <v>75225</v>
      </c>
      <c r="N1280" s="127">
        <v>496075</v>
      </c>
      <c r="O1280" s="128">
        <v>-420850</v>
      </c>
      <c r="P1280" s="127">
        <v>1.1787453962219319</v>
      </c>
      <c r="Q1280" s="127">
        <v>75225</v>
      </c>
      <c r="R1280" s="128">
        <v>-37837.5</v>
      </c>
      <c r="S1280" s="126">
        <v>1015</v>
      </c>
      <c r="T1280" s="126">
        <v>0.20788177339901479</v>
      </c>
      <c r="U1280" s="127">
        <v>74.113300492610833</v>
      </c>
      <c r="V1280" s="129">
        <f>D1280</f>
        <v>20</v>
      </c>
      <c r="W1280" s="129">
        <f>AVERAGE(C1145:C1280)</f>
        <v>1.2151470588235291</v>
      </c>
      <c r="X1280" s="129">
        <f>MAX(C1145:C1280)</f>
        <v>1.86</v>
      </c>
      <c r="AA1280" s="129"/>
      <c r="AB1280" s="129"/>
      <c r="AC1280" s="129"/>
    </row>
    <row r="1281" spans="2:29" x14ac:dyDescent="0.2">
      <c r="B1281" s="123" t="s">
        <v>141</v>
      </c>
      <c r="C1281" s="123">
        <v>2.09</v>
      </c>
      <c r="D1281" s="123">
        <v>15</v>
      </c>
      <c r="E1281" s="123">
        <v>2230</v>
      </c>
      <c r="F1281" s="123">
        <v>800</v>
      </c>
      <c r="G1281" s="123">
        <v>100</v>
      </c>
      <c r="H1281" s="123">
        <v>14</v>
      </c>
      <c r="I1281" s="123">
        <v>950</v>
      </c>
      <c r="J1281" s="123">
        <v>75</v>
      </c>
      <c r="K1281" s="123">
        <v>10</v>
      </c>
      <c r="L1281" s="123">
        <v>100</v>
      </c>
      <c r="M1281" s="124">
        <v>107512.5</v>
      </c>
      <c r="N1281" s="124">
        <v>572412.5</v>
      </c>
      <c r="O1281" s="125">
        <v>-464900</v>
      </c>
      <c r="P1281" s="124">
        <v>1.2312594106259411</v>
      </c>
      <c r="Q1281" s="124">
        <v>107512.5</v>
      </c>
      <c r="R1281" s="125">
        <v>-25312.5</v>
      </c>
      <c r="S1281" s="123">
        <v>1538</v>
      </c>
      <c r="T1281" s="123">
        <v>0.22886866059817945</v>
      </c>
      <c r="U1281" s="124">
        <v>69.904096228868667</v>
      </c>
      <c r="V1281" s="92"/>
      <c r="W1281" s="92"/>
      <c r="X1281" s="92"/>
      <c r="AA1281" s="92"/>
      <c r="AB1281" s="92"/>
      <c r="AC1281" s="92"/>
    </row>
    <row r="1282" spans="2:29" x14ac:dyDescent="0.2">
      <c r="B1282" s="118" t="s">
        <v>141</v>
      </c>
      <c r="C1282" s="118">
        <v>1.45</v>
      </c>
      <c r="D1282" s="118">
        <v>15</v>
      </c>
      <c r="E1282" s="118">
        <v>2230</v>
      </c>
      <c r="F1282" s="118">
        <v>800</v>
      </c>
      <c r="G1282" s="118">
        <v>100</v>
      </c>
      <c r="H1282" s="118">
        <v>14</v>
      </c>
      <c r="I1282" s="118">
        <v>950</v>
      </c>
      <c r="J1282" s="118">
        <v>50</v>
      </c>
      <c r="K1282" s="118">
        <v>10</v>
      </c>
      <c r="L1282" s="118">
        <v>100</v>
      </c>
      <c r="M1282" s="117">
        <v>75525</v>
      </c>
      <c r="N1282" s="117">
        <v>632900</v>
      </c>
      <c r="O1282" s="119">
        <v>-557375</v>
      </c>
      <c r="P1282" s="117">
        <v>1.1355012334604171</v>
      </c>
      <c r="Q1282" s="117">
        <v>75525</v>
      </c>
      <c r="R1282" s="119">
        <v>-32037.5</v>
      </c>
      <c r="S1282" s="118">
        <v>1926</v>
      </c>
      <c r="T1282" s="118">
        <v>0.23779854620976115</v>
      </c>
      <c r="U1282" s="117">
        <v>39.213395638629287</v>
      </c>
      <c r="V1282" s="90"/>
      <c r="W1282" s="90"/>
      <c r="X1282" s="90"/>
      <c r="AA1282" s="90"/>
      <c r="AB1282" s="90"/>
      <c r="AC1282" s="90"/>
    </row>
    <row r="1283" spans="2:29" x14ac:dyDescent="0.2">
      <c r="B1283" s="118" t="s">
        <v>141</v>
      </c>
      <c r="C1283" s="118">
        <v>0.76</v>
      </c>
      <c r="D1283" s="118">
        <v>15</v>
      </c>
      <c r="E1283" s="118">
        <v>2230</v>
      </c>
      <c r="F1283" s="118">
        <v>800</v>
      </c>
      <c r="G1283" s="118">
        <v>100</v>
      </c>
      <c r="H1283" s="118">
        <v>14</v>
      </c>
      <c r="I1283" s="118">
        <v>950</v>
      </c>
      <c r="J1283" s="118">
        <v>25</v>
      </c>
      <c r="K1283" s="118">
        <v>10</v>
      </c>
      <c r="L1283" s="118">
        <v>100</v>
      </c>
      <c r="M1283" s="117">
        <v>42062.5</v>
      </c>
      <c r="N1283" s="117">
        <v>752187.5</v>
      </c>
      <c r="O1283" s="119">
        <v>-710125</v>
      </c>
      <c r="P1283" s="117">
        <v>1.0592325294842457</v>
      </c>
      <c r="Q1283" s="117">
        <v>42062.5</v>
      </c>
      <c r="R1283" s="119">
        <v>-30325</v>
      </c>
      <c r="S1283" s="118">
        <v>2719</v>
      </c>
      <c r="T1283" s="118">
        <v>0.25229863920559031</v>
      </c>
      <c r="U1283" s="117">
        <v>15.469841853622656</v>
      </c>
      <c r="V1283" s="90"/>
      <c r="W1283" s="90"/>
      <c r="X1283" s="90"/>
      <c r="AA1283" s="90"/>
      <c r="AB1283" s="90"/>
      <c r="AC1283" s="90"/>
    </row>
    <row r="1284" spans="2:29" x14ac:dyDescent="0.2">
      <c r="B1284" s="118" t="s">
        <v>141</v>
      </c>
      <c r="C1284" s="118">
        <v>1.59</v>
      </c>
      <c r="D1284" s="118">
        <v>15</v>
      </c>
      <c r="E1284" s="118">
        <v>2230</v>
      </c>
      <c r="F1284" s="118">
        <v>800</v>
      </c>
      <c r="G1284" s="118">
        <v>100</v>
      </c>
      <c r="H1284" s="118">
        <v>14</v>
      </c>
      <c r="I1284" s="118">
        <v>950</v>
      </c>
      <c r="J1284" s="118">
        <v>200</v>
      </c>
      <c r="K1284" s="118">
        <v>10</v>
      </c>
      <c r="L1284" s="118">
        <v>100</v>
      </c>
      <c r="M1284" s="117">
        <v>93425</v>
      </c>
      <c r="N1284" s="117">
        <v>469637.5</v>
      </c>
      <c r="O1284" s="119">
        <v>-376212.5</v>
      </c>
      <c r="P1284" s="117">
        <v>1.2483303983785758</v>
      </c>
      <c r="Q1284" s="117">
        <v>93425</v>
      </c>
      <c r="R1284" s="119">
        <v>-35150</v>
      </c>
      <c r="S1284" s="118">
        <v>958</v>
      </c>
      <c r="T1284" s="118">
        <v>0.20146137787056367</v>
      </c>
      <c r="U1284" s="117">
        <v>97.520876826722343</v>
      </c>
      <c r="V1284" s="90"/>
      <c r="W1284" s="90"/>
      <c r="X1284" s="90"/>
      <c r="AA1284" s="90"/>
      <c r="AB1284" s="90"/>
      <c r="AC1284" s="90"/>
    </row>
    <row r="1285" spans="2:29" x14ac:dyDescent="0.2">
      <c r="B1285" s="118" t="s">
        <v>141</v>
      </c>
      <c r="C1285" s="118">
        <v>1.57</v>
      </c>
      <c r="D1285" s="118">
        <v>15</v>
      </c>
      <c r="E1285" s="118">
        <v>2230</v>
      </c>
      <c r="F1285" s="118">
        <v>800</v>
      </c>
      <c r="G1285" s="118">
        <v>100</v>
      </c>
      <c r="H1285" s="118">
        <v>14</v>
      </c>
      <c r="I1285" s="118">
        <v>950</v>
      </c>
      <c r="J1285" s="118">
        <v>175</v>
      </c>
      <c r="K1285" s="118">
        <v>10</v>
      </c>
      <c r="L1285" s="118">
        <v>100</v>
      </c>
      <c r="M1285" s="117">
        <v>94812.5</v>
      </c>
      <c r="N1285" s="117">
        <v>490162.5</v>
      </c>
      <c r="O1285" s="119">
        <v>-395350</v>
      </c>
      <c r="P1285" s="117">
        <v>1.2398191475907423</v>
      </c>
      <c r="Q1285" s="117">
        <v>94812.5</v>
      </c>
      <c r="R1285" s="119">
        <v>-34562.5</v>
      </c>
      <c r="S1285" s="118">
        <v>1010</v>
      </c>
      <c r="T1285" s="118">
        <v>0.200990099009901</v>
      </c>
      <c r="U1285" s="117">
        <v>93.873762376237622</v>
      </c>
      <c r="V1285" s="90"/>
      <c r="W1285" s="90"/>
      <c r="X1285" s="90"/>
      <c r="AA1285" s="90"/>
      <c r="AB1285" s="90"/>
      <c r="AC1285" s="90"/>
    </row>
    <row r="1286" spans="2:29" x14ac:dyDescent="0.2">
      <c r="B1286" s="118" t="s">
        <v>141</v>
      </c>
      <c r="C1286" s="118">
        <v>1.56</v>
      </c>
      <c r="D1286" s="118">
        <v>15</v>
      </c>
      <c r="E1286" s="118">
        <v>2230</v>
      </c>
      <c r="F1286" s="118">
        <v>800</v>
      </c>
      <c r="G1286" s="118">
        <v>100</v>
      </c>
      <c r="H1286" s="118">
        <v>14</v>
      </c>
      <c r="I1286" s="118">
        <v>950</v>
      </c>
      <c r="J1286" s="118">
        <v>150</v>
      </c>
      <c r="K1286" s="118">
        <v>10</v>
      </c>
      <c r="L1286" s="118">
        <v>100</v>
      </c>
      <c r="M1286" s="117">
        <v>96962.5</v>
      </c>
      <c r="N1286" s="117">
        <v>513525</v>
      </c>
      <c r="O1286" s="119">
        <v>-416562.5</v>
      </c>
      <c r="P1286" s="117">
        <v>1.232768192048012</v>
      </c>
      <c r="Q1286" s="117">
        <v>96962.5</v>
      </c>
      <c r="R1286" s="119">
        <v>-32150</v>
      </c>
      <c r="S1286" s="118">
        <v>1098</v>
      </c>
      <c r="T1286" s="118">
        <v>0.20127504553734063</v>
      </c>
      <c r="U1286" s="117">
        <v>88.308287795992712</v>
      </c>
      <c r="V1286" s="90"/>
      <c r="W1286" s="90"/>
      <c r="X1286" s="90"/>
      <c r="AA1286" s="90"/>
      <c r="AB1286" s="90"/>
      <c r="AC1286" s="90"/>
    </row>
    <row r="1287" spans="2:29" x14ac:dyDescent="0.2">
      <c r="B1287" s="118" t="s">
        <v>141</v>
      </c>
      <c r="C1287" s="118">
        <v>1.68</v>
      </c>
      <c r="D1287" s="118">
        <v>15</v>
      </c>
      <c r="E1287" s="118">
        <v>2230</v>
      </c>
      <c r="F1287" s="118">
        <v>800</v>
      </c>
      <c r="G1287" s="118">
        <v>100</v>
      </c>
      <c r="H1287" s="118">
        <v>14</v>
      </c>
      <c r="I1287" s="118">
        <v>950</v>
      </c>
      <c r="J1287" s="118">
        <v>125</v>
      </c>
      <c r="K1287" s="118">
        <v>10</v>
      </c>
      <c r="L1287" s="118">
        <v>100</v>
      </c>
      <c r="M1287" s="117">
        <v>105725</v>
      </c>
      <c r="N1287" s="117">
        <v>538150</v>
      </c>
      <c r="O1287" s="119">
        <v>-432425</v>
      </c>
      <c r="P1287" s="117">
        <v>1.2444932647279876</v>
      </c>
      <c r="Q1287" s="117">
        <v>105725</v>
      </c>
      <c r="R1287" s="119">
        <v>-32950</v>
      </c>
      <c r="S1287" s="118">
        <v>1203</v>
      </c>
      <c r="T1287" s="118">
        <v>0.20282626766417289</v>
      </c>
      <c r="U1287" s="117">
        <v>87.884455527847052</v>
      </c>
      <c r="V1287" s="90"/>
      <c r="W1287" s="90"/>
      <c r="X1287" s="90"/>
      <c r="AA1287" s="90"/>
      <c r="AB1287" s="90"/>
      <c r="AC1287" s="90"/>
    </row>
    <row r="1288" spans="2:29" x14ac:dyDescent="0.2">
      <c r="B1288" s="118" t="s">
        <v>141</v>
      </c>
      <c r="C1288" s="118">
        <v>1.8</v>
      </c>
      <c r="D1288" s="118">
        <v>15</v>
      </c>
      <c r="E1288" s="118">
        <v>2230</v>
      </c>
      <c r="F1288" s="118">
        <v>800</v>
      </c>
      <c r="G1288" s="118">
        <v>100</v>
      </c>
      <c r="H1288" s="118">
        <v>14</v>
      </c>
      <c r="I1288" s="118">
        <v>950</v>
      </c>
      <c r="J1288" s="118">
        <v>100</v>
      </c>
      <c r="K1288" s="118">
        <v>10</v>
      </c>
      <c r="L1288" s="118">
        <v>100</v>
      </c>
      <c r="M1288" s="117">
        <v>106987.5</v>
      </c>
      <c r="N1288" s="117">
        <v>557625</v>
      </c>
      <c r="O1288" s="119">
        <v>-450637.5</v>
      </c>
      <c r="P1288" s="117">
        <v>1.237413663976034</v>
      </c>
      <c r="Q1288" s="117">
        <v>106987.5</v>
      </c>
      <c r="R1288" s="119">
        <v>-32787.5</v>
      </c>
      <c r="S1288" s="118">
        <v>1365</v>
      </c>
      <c r="T1288" s="118">
        <v>0.20586080586080585</v>
      </c>
      <c r="U1288" s="117">
        <v>78.379120879120876</v>
      </c>
      <c r="V1288" s="90"/>
      <c r="W1288" s="90"/>
      <c r="X1288" s="90"/>
      <c r="AA1288" s="90"/>
      <c r="AB1288" s="90"/>
      <c r="AC1288" s="90"/>
    </row>
    <row r="1289" spans="2:29" x14ac:dyDescent="0.2">
      <c r="B1289" s="118" t="s">
        <v>141</v>
      </c>
      <c r="C1289" s="118">
        <v>2.14</v>
      </c>
      <c r="D1289" s="118">
        <v>15</v>
      </c>
      <c r="E1289" s="118">
        <v>2230</v>
      </c>
      <c r="F1289" s="118">
        <v>800</v>
      </c>
      <c r="G1289" s="118">
        <v>100</v>
      </c>
      <c r="H1289" s="118">
        <v>14</v>
      </c>
      <c r="I1289" s="118">
        <v>900</v>
      </c>
      <c r="J1289" s="118">
        <v>75</v>
      </c>
      <c r="K1289" s="118">
        <v>10</v>
      </c>
      <c r="L1289" s="118">
        <v>100</v>
      </c>
      <c r="M1289" s="117">
        <v>110150</v>
      </c>
      <c r="N1289" s="117">
        <v>578575</v>
      </c>
      <c r="O1289" s="119">
        <v>-468425</v>
      </c>
      <c r="P1289" s="117">
        <v>1.2351497037946308</v>
      </c>
      <c r="Q1289" s="117">
        <v>110150</v>
      </c>
      <c r="R1289" s="119">
        <v>-26450</v>
      </c>
      <c r="S1289" s="118">
        <v>1526</v>
      </c>
      <c r="T1289" s="118">
        <v>0.23328964613368283</v>
      </c>
      <c r="U1289" s="117">
        <v>72.182175622542601</v>
      </c>
      <c r="V1289" s="90"/>
      <c r="W1289" s="90"/>
      <c r="X1289" s="90"/>
      <c r="AA1289" s="90"/>
      <c r="AB1289" s="90"/>
      <c r="AC1289" s="90"/>
    </row>
    <row r="1290" spans="2:29" x14ac:dyDescent="0.2">
      <c r="B1290" s="118" t="s">
        <v>141</v>
      </c>
      <c r="C1290" s="118">
        <v>1.5</v>
      </c>
      <c r="D1290" s="118">
        <v>15</v>
      </c>
      <c r="E1290" s="118">
        <v>2230</v>
      </c>
      <c r="F1290" s="118">
        <v>800</v>
      </c>
      <c r="G1290" s="118">
        <v>100</v>
      </c>
      <c r="H1290" s="118">
        <v>14</v>
      </c>
      <c r="I1290" s="118">
        <v>900</v>
      </c>
      <c r="J1290" s="118">
        <v>50</v>
      </c>
      <c r="K1290" s="118">
        <v>10</v>
      </c>
      <c r="L1290" s="118">
        <v>100</v>
      </c>
      <c r="M1290" s="117">
        <v>78725</v>
      </c>
      <c r="N1290" s="117">
        <v>639362.5</v>
      </c>
      <c r="O1290" s="119">
        <v>-560637.5</v>
      </c>
      <c r="P1290" s="117">
        <v>1.1404205034447392</v>
      </c>
      <c r="Q1290" s="117">
        <v>78725</v>
      </c>
      <c r="R1290" s="119">
        <v>-33500</v>
      </c>
      <c r="S1290" s="118">
        <v>1911</v>
      </c>
      <c r="T1290" s="118">
        <v>0.24175824175824176</v>
      </c>
      <c r="U1290" s="117">
        <v>41.19570905285191</v>
      </c>
      <c r="V1290" s="90"/>
      <c r="W1290" s="90"/>
      <c r="X1290" s="90"/>
      <c r="AA1290" s="90"/>
      <c r="AB1290" s="90"/>
      <c r="AC1290" s="90"/>
    </row>
    <row r="1291" spans="2:29" x14ac:dyDescent="0.2">
      <c r="B1291" s="118" t="s">
        <v>141</v>
      </c>
      <c r="C1291" s="118">
        <v>0.77</v>
      </c>
      <c r="D1291" s="118">
        <v>15</v>
      </c>
      <c r="E1291" s="118">
        <v>2230</v>
      </c>
      <c r="F1291" s="118">
        <v>800</v>
      </c>
      <c r="G1291" s="118">
        <v>100</v>
      </c>
      <c r="H1291" s="118">
        <v>14</v>
      </c>
      <c r="I1291" s="118">
        <v>900</v>
      </c>
      <c r="J1291" s="118">
        <v>25</v>
      </c>
      <c r="K1291" s="118">
        <v>10</v>
      </c>
      <c r="L1291" s="118">
        <v>100</v>
      </c>
      <c r="M1291" s="117">
        <v>42500</v>
      </c>
      <c r="N1291" s="117">
        <v>756412.5</v>
      </c>
      <c r="O1291" s="119">
        <v>-713912.5</v>
      </c>
      <c r="P1291" s="117">
        <v>1.0595311050023637</v>
      </c>
      <c r="Q1291" s="117">
        <v>42500</v>
      </c>
      <c r="R1291" s="119">
        <v>-25787.5</v>
      </c>
      <c r="S1291" s="118">
        <v>2709</v>
      </c>
      <c r="T1291" s="118">
        <v>0.25507567368032485</v>
      </c>
      <c r="U1291" s="117">
        <v>15.68844592100406</v>
      </c>
      <c r="V1291" s="90"/>
      <c r="W1291" s="90"/>
      <c r="X1291" s="90"/>
      <c r="AA1291" s="90"/>
      <c r="AB1291" s="90"/>
      <c r="AC1291" s="90"/>
    </row>
    <row r="1292" spans="2:29" x14ac:dyDescent="0.2">
      <c r="B1292" s="118" t="s">
        <v>141</v>
      </c>
      <c r="C1292" s="118">
        <v>1.66</v>
      </c>
      <c r="D1292" s="118">
        <v>15</v>
      </c>
      <c r="E1292" s="118">
        <v>2230</v>
      </c>
      <c r="F1292" s="118">
        <v>800</v>
      </c>
      <c r="G1292" s="118">
        <v>100</v>
      </c>
      <c r="H1292" s="118">
        <v>14</v>
      </c>
      <c r="I1292" s="118">
        <v>900</v>
      </c>
      <c r="J1292" s="118">
        <v>200</v>
      </c>
      <c r="K1292" s="118">
        <v>10</v>
      </c>
      <c r="L1292" s="118">
        <v>100</v>
      </c>
      <c r="M1292" s="117">
        <v>97762.5</v>
      </c>
      <c r="N1292" s="117">
        <v>473187.5</v>
      </c>
      <c r="O1292" s="119">
        <v>-375425</v>
      </c>
      <c r="P1292" s="117">
        <v>1.2604048744755942</v>
      </c>
      <c r="Q1292" s="117">
        <v>97762.5</v>
      </c>
      <c r="R1292" s="119">
        <v>-38887.5</v>
      </c>
      <c r="S1292" s="118">
        <v>948</v>
      </c>
      <c r="T1292" s="118">
        <v>0.20464135021097046</v>
      </c>
      <c r="U1292" s="117">
        <v>103.125</v>
      </c>
      <c r="V1292" s="90"/>
      <c r="W1292" s="90"/>
      <c r="X1292" s="90"/>
      <c r="AA1292" s="90"/>
      <c r="AB1292" s="90"/>
      <c r="AC1292" s="90"/>
    </row>
    <row r="1293" spans="2:29" x14ac:dyDescent="0.2">
      <c r="B1293" s="118" t="s">
        <v>141</v>
      </c>
      <c r="C1293" s="118">
        <v>1.6</v>
      </c>
      <c r="D1293" s="118">
        <v>15</v>
      </c>
      <c r="E1293" s="118">
        <v>2230</v>
      </c>
      <c r="F1293" s="118">
        <v>800</v>
      </c>
      <c r="G1293" s="118">
        <v>100</v>
      </c>
      <c r="H1293" s="118">
        <v>14</v>
      </c>
      <c r="I1293" s="118">
        <v>900</v>
      </c>
      <c r="J1293" s="118">
        <v>175</v>
      </c>
      <c r="K1293" s="118">
        <v>10</v>
      </c>
      <c r="L1293" s="118">
        <v>100</v>
      </c>
      <c r="M1293" s="117">
        <v>96750</v>
      </c>
      <c r="N1293" s="117">
        <v>494050</v>
      </c>
      <c r="O1293" s="119">
        <v>-397300</v>
      </c>
      <c r="P1293" s="117">
        <v>1.2435187515731185</v>
      </c>
      <c r="Q1293" s="117">
        <v>96750</v>
      </c>
      <c r="R1293" s="119">
        <v>-35700</v>
      </c>
      <c r="S1293" s="118">
        <v>1003</v>
      </c>
      <c r="T1293" s="118">
        <v>0.20538384845463609</v>
      </c>
      <c r="U1293" s="117">
        <v>96.460618145563316</v>
      </c>
      <c r="V1293" s="90"/>
      <c r="W1293" s="90"/>
      <c r="X1293" s="90"/>
      <c r="AA1293" s="90"/>
      <c r="AB1293" s="90"/>
      <c r="AC1293" s="90"/>
    </row>
    <row r="1294" spans="2:29" x14ac:dyDescent="0.2">
      <c r="B1294" s="118" t="s">
        <v>141</v>
      </c>
      <c r="C1294" s="118">
        <v>1.59</v>
      </c>
      <c r="D1294" s="118">
        <v>15</v>
      </c>
      <c r="E1294" s="118">
        <v>2230</v>
      </c>
      <c r="F1294" s="118">
        <v>800</v>
      </c>
      <c r="G1294" s="118">
        <v>100</v>
      </c>
      <c r="H1294" s="118">
        <v>14</v>
      </c>
      <c r="I1294" s="118">
        <v>900</v>
      </c>
      <c r="J1294" s="118">
        <v>150</v>
      </c>
      <c r="K1294" s="118">
        <v>10</v>
      </c>
      <c r="L1294" s="118">
        <v>100</v>
      </c>
      <c r="M1294" s="117">
        <v>98550</v>
      </c>
      <c r="N1294" s="117">
        <v>517362.5</v>
      </c>
      <c r="O1294" s="119">
        <v>-418812.5</v>
      </c>
      <c r="P1294" s="117">
        <v>1.2353081629607521</v>
      </c>
      <c r="Q1294" s="117">
        <v>98550</v>
      </c>
      <c r="R1294" s="119">
        <v>-33287.5</v>
      </c>
      <c r="S1294" s="118">
        <v>1095</v>
      </c>
      <c r="T1294" s="118">
        <v>0.20365296803652969</v>
      </c>
      <c r="U1294" s="117">
        <v>90</v>
      </c>
      <c r="V1294" s="90"/>
      <c r="W1294" s="90"/>
      <c r="X1294" s="90"/>
      <c r="AA1294" s="90"/>
      <c r="AB1294" s="90"/>
      <c r="AC1294" s="90"/>
    </row>
    <row r="1295" spans="2:29" x14ac:dyDescent="0.2">
      <c r="B1295" s="118" t="s">
        <v>141</v>
      </c>
      <c r="C1295" s="118">
        <v>1.72</v>
      </c>
      <c r="D1295" s="118">
        <v>15</v>
      </c>
      <c r="E1295" s="118">
        <v>2230</v>
      </c>
      <c r="F1295" s="118">
        <v>800</v>
      </c>
      <c r="G1295" s="118">
        <v>100</v>
      </c>
      <c r="H1295" s="118">
        <v>14</v>
      </c>
      <c r="I1295" s="118">
        <v>900</v>
      </c>
      <c r="J1295" s="118">
        <v>125</v>
      </c>
      <c r="K1295" s="118">
        <v>10</v>
      </c>
      <c r="L1295" s="118">
        <v>100</v>
      </c>
      <c r="M1295" s="117">
        <v>108012.5</v>
      </c>
      <c r="N1295" s="117">
        <v>542337.5</v>
      </c>
      <c r="O1295" s="119">
        <v>-434325</v>
      </c>
      <c r="P1295" s="117">
        <v>1.2486904967478272</v>
      </c>
      <c r="Q1295" s="117">
        <v>108012.5</v>
      </c>
      <c r="R1295" s="119">
        <v>-34087.5</v>
      </c>
      <c r="S1295" s="118">
        <v>1196</v>
      </c>
      <c r="T1295" s="118">
        <v>0.20652173913043478</v>
      </c>
      <c r="U1295" s="117">
        <v>90.311454849498332</v>
      </c>
      <c r="V1295" s="90"/>
      <c r="W1295" s="90"/>
      <c r="X1295" s="90"/>
      <c r="AA1295" s="90"/>
      <c r="AB1295" s="90"/>
      <c r="AC1295" s="90"/>
    </row>
    <row r="1296" spans="2:29" x14ac:dyDescent="0.2">
      <c r="B1296" s="118" t="s">
        <v>141</v>
      </c>
      <c r="C1296" s="118">
        <v>1.83</v>
      </c>
      <c r="D1296" s="118">
        <v>15</v>
      </c>
      <c r="E1296" s="118">
        <v>2230</v>
      </c>
      <c r="F1296" s="118">
        <v>800</v>
      </c>
      <c r="G1296" s="118">
        <v>100</v>
      </c>
      <c r="H1296" s="118">
        <v>14</v>
      </c>
      <c r="I1296" s="118">
        <v>900</v>
      </c>
      <c r="J1296" s="118">
        <v>100</v>
      </c>
      <c r="K1296" s="118">
        <v>10</v>
      </c>
      <c r="L1296" s="118">
        <v>100</v>
      </c>
      <c r="M1296" s="117">
        <v>109075</v>
      </c>
      <c r="N1296" s="117">
        <v>562987.5</v>
      </c>
      <c r="O1296" s="119">
        <v>-453912.5</v>
      </c>
      <c r="P1296" s="117">
        <v>1.2402996172169747</v>
      </c>
      <c r="Q1296" s="117">
        <v>109075</v>
      </c>
      <c r="R1296" s="119">
        <v>-33925</v>
      </c>
      <c r="S1296" s="118">
        <v>1354</v>
      </c>
      <c r="T1296" s="118">
        <v>0.20827178729689808</v>
      </c>
      <c r="U1296" s="117">
        <v>80.557607090103403</v>
      </c>
      <c r="V1296" s="90"/>
      <c r="W1296" s="90"/>
      <c r="X1296" s="90"/>
      <c r="AA1296" s="90"/>
      <c r="AB1296" s="90"/>
      <c r="AC1296" s="90"/>
    </row>
    <row r="1297" spans="2:29" x14ac:dyDescent="0.2">
      <c r="B1297" s="118" t="s">
        <v>141</v>
      </c>
      <c r="C1297" s="118">
        <v>1.95</v>
      </c>
      <c r="D1297" s="118">
        <v>15</v>
      </c>
      <c r="E1297" s="118">
        <v>2230</v>
      </c>
      <c r="F1297" s="118">
        <v>800</v>
      </c>
      <c r="G1297" s="118">
        <v>100</v>
      </c>
      <c r="H1297" s="118">
        <v>14</v>
      </c>
      <c r="I1297" s="118">
        <v>850</v>
      </c>
      <c r="J1297" s="118">
        <v>75</v>
      </c>
      <c r="K1297" s="118">
        <v>10</v>
      </c>
      <c r="L1297" s="118">
        <v>100</v>
      </c>
      <c r="M1297" s="117">
        <v>100912.5</v>
      </c>
      <c r="N1297" s="117">
        <v>577700</v>
      </c>
      <c r="O1297" s="119">
        <v>-476787.5</v>
      </c>
      <c r="P1297" s="117">
        <v>1.2116508926932859</v>
      </c>
      <c r="Q1297" s="117">
        <v>100912.5</v>
      </c>
      <c r="R1297" s="119">
        <v>-27262.5</v>
      </c>
      <c r="S1297" s="118">
        <v>1532</v>
      </c>
      <c r="T1297" s="118">
        <v>0.23302872062663185</v>
      </c>
      <c r="U1297" s="117">
        <v>65.869778067885122</v>
      </c>
      <c r="V1297" s="90"/>
      <c r="W1297" s="90"/>
      <c r="X1297" s="90"/>
      <c r="AA1297" s="90"/>
      <c r="AB1297" s="90"/>
      <c r="AC1297" s="90"/>
    </row>
    <row r="1298" spans="2:29" x14ac:dyDescent="0.2">
      <c r="B1298" s="118" t="s">
        <v>141</v>
      </c>
      <c r="C1298" s="118">
        <v>1.36</v>
      </c>
      <c r="D1298" s="118">
        <v>15</v>
      </c>
      <c r="E1298" s="118">
        <v>2230</v>
      </c>
      <c r="F1298" s="118">
        <v>800</v>
      </c>
      <c r="G1298" s="118">
        <v>100</v>
      </c>
      <c r="H1298" s="118">
        <v>14</v>
      </c>
      <c r="I1298" s="118">
        <v>850</v>
      </c>
      <c r="J1298" s="118">
        <v>50</v>
      </c>
      <c r="K1298" s="118">
        <v>10</v>
      </c>
      <c r="L1298" s="118">
        <v>100</v>
      </c>
      <c r="M1298" s="117">
        <v>71162.5</v>
      </c>
      <c r="N1298" s="117">
        <v>639412.5</v>
      </c>
      <c r="O1298" s="119">
        <v>-568250</v>
      </c>
      <c r="P1298" s="117">
        <v>1.125230972283326</v>
      </c>
      <c r="Q1298" s="117">
        <v>71162.5</v>
      </c>
      <c r="R1298" s="119">
        <v>-36037.5</v>
      </c>
      <c r="S1298" s="118">
        <v>1916</v>
      </c>
      <c r="T1298" s="118">
        <v>0.24269311064718163</v>
      </c>
      <c r="U1298" s="117">
        <v>37.141179540709814</v>
      </c>
      <c r="V1298" s="90"/>
      <c r="W1298" s="90"/>
      <c r="X1298" s="90"/>
      <c r="AA1298" s="90"/>
      <c r="AB1298" s="90"/>
      <c r="AC1298" s="90"/>
    </row>
    <row r="1299" spans="2:29" x14ac:dyDescent="0.2">
      <c r="B1299" s="118" t="s">
        <v>141</v>
      </c>
      <c r="C1299" s="118">
        <v>0.67</v>
      </c>
      <c r="D1299" s="118">
        <v>15</v>
      </c>
      <c r="E1299" s="118">
        <v>2230</v>
      </c>
      <c r="F1299" s="118">
        <v>800</v>
      </c>
      <c r="G1299" s="118">
        <v>100</v>
      </c>
      <c r="H1299" s="118">
        <v>14</v>
      </c>
      <c r="I1299" s="118">
        <v>850</v>
      </c>
      <c r="J1299" s="118">
        <v>25</v>
      </c>
      <c r="K1299" s="118">
        <v>10</v>
      </c>
      <c r="L1299" s="118">
        <v>100</v>
      </c>
      <c r="M1299" s="117">
        <v>37050</v>
      </c>
      <c r="N1299" s="117">
        <v>756325</v>
      </c>
      <c r="O1299" s="119">
        <v>-719275</v>
      </c>
      <c r="P1299" s="117">
        <v>1.0515102012443085</v>
      </c>
      <c r="Q1299" s="117">
        <v>37050</v>
      </c>
      <c r="R1299" s="119">
        <v>-26350</v>
      </c>
      <c r="S1299" s="118">
        <v>2709</v>
      </c>
      <c r="T1299" s="118">
        <v>0.25507567368032485</v>
      </c>
      <c r="U1299" s="117">
        <v>13.676633444075305</v>
      </c>
      <c r="V1299" s="90"/>
      <c r="W1299" s="90"/>
      <c r="X1299" s="90"/>
      <c r="AA1299" s="90"/>
      <c r="AB1299" s="90"/>
      <c r="AC1299" s="90"/>
    </row>
    <row r="1300" spans="2:29" x14ac:dyDescent="0.2">
      <c r="B1300" s="118" t="s">
        <v>141</v>
      </c>
      <c r="C1300" s="118">
        <v>1.48</v>
      </c>
      <c r="D1300" s="118">
        <v>15</v>
      </c>
      <c r="E1300" s="118">
        <v>2230</v>
      </c>
      <c r="F1300" s="118">
        <v>800</v>
      </c>
      <c r="G1300" s="118">
        <v>100</v>
      </c>
      <c r="H1300" s="118">
        <v>14</v>
      </c>
      <c r="I1300" s="118">
        <v>850</v>
      </c>
      <c r="J1300" s="118">
        <v>200</v>
      </c>
      <c r="K1300" s="118">
        <v>10</v>
      </c>
      <c r="L1300" s="118">
        <v>100</v>
      </c>
      <c r="M1300" s="117">
        <v>88250</v>
      </c>
      <c r="N1300" s="117">
        <v>475262.5</v>
      </c>
      <c r="O1300" s="119">
        <v>-387012.5</v>
      </c>
      <c r="P1300" s="117">
        <v>1.2280288104389394</v>
      </c>
      <c r="Q1300" s="117">
        <v>88250</v>
      </c>
      <c r="R1300" s="119">
        <v>-42350</v>
      </c>
      <c r="S1300" s="118">
        <v>958</v>
      </c>
      <c r="T1300" s="118">
        <v>0.20459290187891441</v>
      </c>
      <c r="U1300" s="117">
        <v>92.118997912317326</v>
      </c>
      <c r="V1300" s="90"/>
      <c r="W1300" s="90"/>
      <c r="X1300" s="90"/>
      <c r="AA1300" s="90"/>
      <c r="AB1300" s="90"/>
      <c r="AC1300" s="90"/>
    </row>
    <row r="1301" spans="2:29" x14ac:dyDescent="0.2">
      <c r="B1301" s="118" t="s">
        <v>141</v>
      </c>
      <c r="C1301" s="118">
        <v>1.43</v>
      </c>
      <c r="D1301" s="118">
        <v>15</v>
      </c>
      <c r="E1301" s="118">
        <v>2230</v>
      </c>
      <c r="F1301" s="118">
        <v>800</v>
      </c>
      <c r="G1301" s="118">
        <v>100</v>
      </c>
      <c r="H1301" s="118">
        <v>14</v>
      </c>
      <c r="I1301" s="118">
        <v>850</v>
      </c>
      <c r="J1301" s="118">
        <v>175</v>
      </c>
      <c r="K1301" s="118">
        <v>10</v>
      </c>
      <c r="L1301" s="118">
        <v>100</v>
      </c>
      <c r="M1301" s="117">
        <v>87600</v>
      </c>
      <c r="N1301" s="117">
        <v>495437.5</v>
      </c>
      <c r="O1301" s="119">
        <v>-407837.5</v>
      </c>
      <c r="P1301" s="117">
        <v>1.2147914304103964</v>
      </c>
      <c r="Q1301" s="117">
        <v>87600</v>
      </c>
      <c r="R1301" s="119">
        <v>-39912.5</v>
      </c>
      <c r="S1301" s="118">
        <v>1014</v>
      </c>
      <c r="T1301" s="118">
        <v>0.20414201183431951</v>
      </c>
      <c r="U1301" s="117">
        <v>86.390532544378701</v>
      </c>
      <c r="V1301" s="90"/>
      <c r="W1301" s="90"/>
      <c r="X1301" s="90"/>
      <c r="AA1301" s="90"/>
      <c r="AB1301" s="90"/>
      <c r="AC1301" s="90"/>
    </row>
    <row r="1302" spans="2:29" x14ac:dyDescent="0.2">
      <c r="B1302" s="118" t="s">
        <v>141</v>
      </c>
      <c r="C1302" s="118">
        <v>1.46</v>
      </c>
      <c r="D1302" s="118">
        <v>15</v>
      </c>
      <c r="E1302" s="118">
        <v>2230</v>
      </c>
      <c r="F1302" s="118">
        <v>800</v>
      </c>
      <c r="G1302" s="118">
        <v>100</v>
      </c>
      <c r="H1302" s="118">
        <v>14</v>
      </c>
      <c r="I1302" s="118">
        <v>850</v>
      </c>
      <c r="J1302" s="118">
        <v>150</v>
      </c>
      <c r="K1302" s="118">
        <v>10</v>
      </c>
      <c r="L1302" s="118">
        <v>100</v>
      </c>
      <c r="M1302" s="117">
        <v>91737.5</v>
      </c>
      <c r="N1302" s="117">
        <v>518950</v>
      </c>
      <c r="O1302" s="119">
        <v>-427212.5</v>
      </c>
      <c r="P1302" s="117">
        <v>1.2147350557392398</v>
      </c>
      <c r="Q1302" s="117">
        <v>91737.5</v>
      </c>
      <c r="R1302" s="119">
        <v>-34100</v>
      </c>
      <c r="S1302" s="118">
        <v>1102</v>
      </c>
      <c r="T1302" s="118">
        <v>0.20417422867513613</v>
      </c>
      <c r="U1302" s="117">
        <v>83.246370235934663</v>
      </c>
      <c r="V1302" s="90"/>
      <c r="W1302" s="90"/>
      <c r="X1302" s="90"/>
      <c r="AA1302" s="90"/>
      <c r="AB1302" s="90"/>
      <c r="AC1302" s="90"/>
    </row>
    <row r="1303" spans="2:29" x14ac:dyDescent="0.2">
      <c r="B1303" s="118" t="s">
        <v>141</v>
      </c>
      <c r="C1303" s="118">
        <v>1.6</v>
      </c>
      <c r="D1303" s="118">
        <v>15</v>
      </c>
      <c r="E1303" s="118">
        <v>2230</v>
      </c>
      <c r="F1303" s="118">
        <v>800</v>
      </c>
      <c r="G1303" s="118">
        <v>100</v>
      </c>
      <c r="H1303" s="118">
        <v>14</v>
      </c>
      <c r="I1303" s="118">
        <v>850</v>
      </c>
      <c r="J1303" s="118">
        <v>125</v>
      </c>
      <c r="K1303" s="118">
        <v>10</v>
      </c>
      <c r="L1303" s="118">
        <v>100</v>
      </c>
      <c r="M1303" s="117">
        <v>100587.5</v>
      </c>
      <c r="N1303" s="117">
        <v>543587.5</v>
      </c>
      <c r="O1303" s="119">
        <v>-443000</v>
      </c>
      <c r="P1303" s="117">
        <v>1.2270598194130926</v>
      </c>
      <c r="Q1303" s="117">
        <v>100587.5</v>
      </c>
      <c r="R1303" s="119">
        <v>-34900</v>
      </c>
      <c r="S1303" s="118">
        <v>1201</v>
      </c>
      <c r="T1303" s="118">
        <v>0.20732722731057451</v>
      </c>
      <c r="U1303" s="117">
        <v>83.753122398001665</v>
      </c>
      <c r="V1303" s="90"/>
      <c r="W1303" s="90"/>
      <c r="X1303" s="90"/>
      <c r="AA1303" s="90"/>
      <c r="AB1303" s="90"/>
      <c r="AC1303" s="90"/>
    </row>
    <row r="1304" spans="2:29" x14ac:dyDescent="0.2">
      <c r="B1304" s="118" t="s">
        <v>141</v>
      </c>
      <c r="C1304" s="118">
        <v>1.69</v>
      </c>
      <c r="D1304" s="118">
        <v>15</v>
      </c>
      <c r="E1304" s="118">
        <v>2230</v>
      </c>
      <c r="F1304" s="118">
        <v>800</v>
      </c>
      <c r="G1304" s="118">
        <v>100</v>
      </c>
      <c r="H1304" s="118">
        <v>14</v>
      </c>
      <c r="I1304" s="118">
        <v>850</v>
      </c>
      <c r="J1304" s="118">
        <v>100</v>
      </c>
      <c r="K1304" s="118">
        <v>10</v>
      </c>
      <c r="L1304" s="118">
        <v>100</v>
      </c>
      <c r="M1304" s="117">
        <v>100800</v>
      </c>
      <c r="N1304" s="117">
        <v>563525</v>
      </c>
      <c r="O1304" s="119">
        <v>-462725</v>
      </c>
      <c r="P1304" s="117">
        <v>1.2178399697444486</v>
      </c>
      <c r="Q1304" s="117">
        <v>100800</v>
      </c>
      <c r="R1304" s="119">
        <v>-34737.5</v>
      </c>
      <c r="S1304" s="118">
        <v>1360</v>
      </c>
      <c r="T1304" s="118">
        <v>0.20808823529411766</v>
      </c>
      <c r="U1304" s="117">
        <v>74.117647058823536</v>
      </c>
      <c r="V1304" s="90"/>
      <c r="W1304" s="90"/>
      <c r="X1304" s="90"/>
      <c r="AA1304" s="90"/>
      <c r="AB1304" s="90"/>
      <c r="AC1304" s="90"/>
    </row>
    <row r="1305" spans="2:29" x14ac:dyDescent="0.2">
      <c r="B1305" s="118" t="s">
        <v>141</v>
      </c>
      <c r="C1305" s="118">
        <v>1.96</v>
      </c>
      <c r="D1305" s="118">
        <v>15</v>
      </c>
      <c r="E1305" s="118">
        <v>2230</v>
      </c>
      <c r="F1305" s="118">
        <v>800</v>
      </c>
      <c r="G1305" s="118">
        <v>100</v>
      </c>
      <c r="H1305" s="118">
        <v>14</v>
      </c>
      <c r="I1305" s="118">
        <v>800</v>
      </c>
      <c r="J1305" s="118">
        <v>75</v>
      </c>
      <c r="K1305" s="118">
        <v>10</v>
      </c>
      <c r="L1305" s="118">
        <v>100</v>
      </c>
      <c r="M1305" s="117">
        <v>101037.5</v>
      </c>
      <c r="N1305" s="117">
        <v>577737.5</v>
      </c>
      <c r="O1305" s="119">
        <v>-476700</v>
      </c>
      <c r="P1305" s="117">
        <v>1.2119519614013006</v>
      </c>
      <c r="Q1305" s="117">
        <v>101037.5</v>
      </c>
      <c r="R1305" s="119">
        <v>-26162.5</v>
      </c>
      <c r="S1305" s="118">
        <v>1526</v>
      </c>
      <c r="T1305" s="118">
        <v>0.23656618610747052</v>
      </c>
      <c r="U1305" s="117">
        <v>66.210681520314552</v>
      </c>
      <c r="V1305" s="90"/>
      <c r="W1305" s="90"/>
      <c r="X1305" s="90"/>
      <c r="AA1305" s="90"/>
      <c r="AB1305" s="90"/>
      <c r="AC1305" s="90"/>
    </row>
    <row r="1306" spans="2:29" x14ac:dyDescent="0.2">
      <c r="B1306" s="118" t="s">
        <v>141</v>
      </c>
      <c r="C1306" s="118">
        <v>1.36</v>
      </c>
      <c r="D1306" s="118">
        <v>15</v>
      </c>
      <c r="E1306" s="118">
        <v>2230</v>
      </c>
      <c r="F1306" s="118">
        <v>800</v>
      </c>
      <c r="G1306" s="118">
        <v>100</v>
      </c>
      <c r="H1306" s="118">
        <v>14</v>
      </c>
      <c r="I1306" s="118">
        <v>800</v>
      </c>
      <c r="J1306" s="118">
        <v>50</v>
      </c>
      <c r="K1306" s="118">
        <v>10</v>
      </c>
      <c r="L1306" s="118">
        <v>100</v>
      </c>
      <c r="M1306" s="117">
        <v>71187.5</v>
      </c>
      <c r="N1306" s="117">
        <v>639675</v>
      </c>
      <c r="O1306" s="119">
        <v>-568487.5</v>
      </c>
      <c r="P1306" s="117">
        <v>1.1252226302249391</v>
      </c>
      <c r="Q1306" s="117">
        <v>71187.5</v>
      </c>
      <c r="R1306" s="119">
        <v>-35887.5</v>
      </c>
      <c r="S1306" s="118">
        <v>1916</v>
      </c>
      <c r="T1306" s="118">
        <v>0.24530271398747391</v>
      </c>
      <c r="U1306" s="117">
        <v>37.154227557411275</v>
      </c>
      <c r="V1306" s="90"/>
      <c r="W1306" s="90"/>
      <c r="X1306" s="90"/>
      <c r="AA1306" s="90"/>
      <c r="AB1306" s="90"/>
      <c r="AC1306" s="90"/>
    </row>
    <row r="1307" spans="2:29" x14ac:dyDescent="0.2">
      <c r="B1307" s="118" t="s">
        <v>141</v>
      </c>
      <c r="C1307" s="118">
        <v>0.67</v>
      </c>
      <c r="D1307" s="118">
        <v>15</v>
      </c>
      <c r="E1307" s="118">
        <v>2230</v>
      </c>
      <c r="F1307" s="118">
        <v>800</v>
      </c>
      <c r="G1307" s="118">
        <v>100</v>
      </c>
      <c r="H1307" s="118">
        <v>14</v>
      </c>
      <c r="I1307" s="118">
        <v>800</v>
      </c>
      <c r="J1307" s="118">
        <v>25</v>
      </c>
      <c r="K1307" s="118">
        <v>10</v>
      </c>
      <c r="L1307" s="118">
        <v>100</v>
      </c>
      <c r="M1307" s="117">
        <v>36687.5</v>
      </c>
      <c r="N1307" s="117">
        <v>758737.5</v>
      </c>
      <c r="O1307" s="119">
        <v>-722050</v>
      </c>
      <c r="P1307" s="117">
        <v>1.050810193199917</v>
      </c>
      <c r="Q1307" s="117">
        <v>36687.5</v>
      </c>
      <c r="R1307" s="119">
        <v>-26212.5</v>
      </c>
      <c r="S1307" s="118">
        <v>2710</v>
      </c>
      <c r="T1307" s="118">
        <v>0.25645756457564578</v>
      </c>
      <c r="U1307" s="117">
        <v>13.537822878228782</v>
      </c>
      <c r="V1307" s="90"/>
      <c r="W1307" s="90"/>
      <c r="X1307" s="90"/>
      <c r="AA1307" s="90"/>
      <c r="AB1307" s="90"/>
      <c r="AC1307" s="90"/>
    </row>
    <row r="1308" spans="2:29" x14ac:dyDescent="0.2">
      <c r="B1308" s="118" t="s">
        <v>141</v>
      </c>
      <c r="C1308" s="118">
        <v>1.56</v>
      </c>
      <c r="D1308" s="118">
        <v>15</v>
      </c>
      <c r="E1308" s="118">
        <v>2230</v>
      </c>
      <c r="F1308" s="118">
        <v>800</v>
      </c>
      <c r="G1308" s="118">
        <v>100</v>
      </c>
      <c r="H1308" s="118">
        <v>14</v>
      </c>
      <c r="I1308" s="118">
        <v>800</v>
      </c>
      <c r="J1308" s="118">
        <v>200</v>
      </c>
      <c r="K1308" s="118">
        <v>10</v>
      </c>
      <c r="L1308" s="118">
        <v>100</v>
      </c>
      <c r="M1308" s="117">
        <v>93025</v>
      </c>
      <c r="N1308" s="117">
        <v>477950</v>
      </c>
      <c r="O1308" s="119">
        <v>-384925</v>
      </c>
      <c r="P1308" s="117">
        <v>1.2416704552834967</v>
      </c>
      <c r="Q1308" s="117">
        <v>93025</v>
      </c>
      <c r="R1308" s="119">
        <v>-41200</v>
      </c>
      <c r="S1308" s="118">
        <v>949</v>
      </c>
      <c r="T1308" s="118">
        <v>0.20969441517386722</v>
      </c>
      <c r="U1308" s="117">
        <v>98.024236037934671</v>
      </c>
      <c r="V1308" s="90"/>
      <c r="W1308" s="90"/>
      <c r="X1308" s="90"/>
      <c r="AA1308" s="90"/>
      <c r="AB1308" s="90"/>
      <c r="AC1308" s="90"/>
    </row>
    <row r="1309" spans="2:29" x14ac:dyDescent="0.2">
      <c r="B1309" s="118" t="s">
        <v>141</v>
      </c>
      <c r="C1309" s="118">
        <v>1.44</v>
      </c>
      <c r="D1309" s="118">
        <v>15</v>
      </c>
      <c r="E1309" s="118">
        <v>2230</v>
      </c>
      <c r="F1309" s="118">
        <v>800</v>
      </c>
      <c r="G1309" s="118">
        <v>100</v>
      </c>
      <c r="H1309" s="118">
        <v>14</v>
      </c>
      <c r="I1309" s="118">
        <v>800</v>
      </c>
      <c r="J1309" s="118">
        <v>175</v>
      </c>
      <c r="K1309" s="118">
        <v>10</v>
      </c>
      <c r="L1309" s="118">
        <v>100</v>
      </c>
      <c r="M1309" s="117">
        <v>88312.5</v>
      </c>
      <c r="N1309" s="117">
        <v>494750</v>
      </c>
      <c r="O1309" s="119">
        <v>-406437.5</v>
      </c>
      <c r="P1309" s="117">
        <v>1.2172843303090881</v>
      </c>
      <c r="Q1309" s="117">
        <v>88312.5</v>
      </c>
      <c r="R1309" s="119">
        <v>-37150</v>
      </c>
      <c r="S1309" s="118">
        <v>1007</v>
      </c>
      <c r="T1309" s="118">
        <v>0.20953326713008938</v>
      </c>
      <c r="U1309" s="117">
        <v>87.698609731876857</v>
      </c>
      <c r="V1309" s="90"/>
      <c r="W1309" s="90"/>
      <c r="X1309" s="90"/>
      <c r="AA1309" s="90"/>
      <c r="AB1309" s="90"/>
      <c r="AC1309" s="90"/>
    </row>
    <row r="1310" spans="2:29" x14ac:dyDescent="0.2">
      <c r="B1310" s="118" t="s">
        <v>141</v>
      </c>
      <c r="C1310" s="118">
        <v>1.46</v>
      </c>
      <c r="D1310" s="118">
        <v>15</v>
      </c>
      <c r="E1310" s="118">
        <v>2230</v>
      </c>
      <c r="F1310" s="118">
        <v>800</v>
      </c>
      <c r="G1310" s="118">
        <v>100</v>
      </c>
      <c r="H1310" s="118">
        <v>14</v>
      </c>
      <c r="I1310" s="118">
        <v>800</v>
      </c>
      <c r="J1310" s="118">
        <v>150</v>
      </c>
      <c r="K1310" s="118">
        <v>10</v>
      </c>
      <c r="L1310" s="118">
        <v>100</v>
      </c>
      <c r="M1310" s="117">
        <v>91862.5</v>
      </c>
      <c r="N1310" s="117">
        <v>519862.5</v>
      </c>
      <c r="O1310" s="119">
        <v>-428000</v>
      </c>
      <c r="P1310" s="117">
        <v>1.2146320093457943</v>
      </c>
      <c r="Q1310" s="117">
        <v>91862.5</v>
      </c>
      <c r="R1310" s="119">
        <v>-33000</v>
      </c>
      <c r="S1310" s="118">
        <v>1096</v>
      </c>
      <c r="T1310" s="118">
        <v>0.20802919708029197</v>
      </c>
      <c r="U1310" s="117">
        <v>83.816149635036496</v>
      </c>
      <c r="V1310" s="90"/>
      <c r="W1310" s="90"/>
      <c r="X1310" s="90"/>
      <c r="AA1310" s="90"/>
      <c r="AB1310" s="90"/>
      <c r="AC1310" s="90"/>
    </row>
    <row r="1311" spans="2:29" x14ac:dyDescent="0.2">
      <c r="B1311" s="118" t="s">
        <v>141</v>
      </c>
      <c r="C1311" s="118">
        <v>1.62</v>
      </c>
      <c r="D1311" s="118">
        <v>15</v>
      </c>
      <c r="E1311" s="118">
        <v>2230</v>
      </c>
      <c r="F1311" s="118">
        <v>800</v>
      </c>
      <c r="G1311" s="118">
        <v>100</v>
      </c>
      <c r="H1311" s="118">
        <v>14</v>
      </c>
      <c r="I1311" s="118">
        <v>800</v>
      </c>
      <c r="J1311" s="118">
        <v>125</v>
      </c>
      <c r="K1311" s="118">
        <v>10</v>
      </c>
      <c r="L1311" s="118">
        <v>100</v>
      </c>
      <c r="M1311" s="117">
        <v>102137.5</v>
      </c>
      <c r="N1311" s="117">
        <v>544187.5</v>
      </c>
      <c r="O1311" s="119">
        <v>-442050</v>
      </c>
      <c r="P1311" s="117">
        <v>1.2310541793914715</v>
      </c>
      <c r="Q1311" s="117">
        <v>102137.5</v>
      </c>
      <c r="R1311" s="119">
        <v>-33800</v>
      </c>
      <c r="S1311" s="118">
        <v>1193</v>
      </c>
      <c r="T1311" s="118">
        <v>0.21039396479463537</v>
      </c>
      <c r="U1311" s="117">
        <v>85.613998323554071</v>
      </c>
      <c r="V1311" s="90"/>
      <c r="W1311" s="90"/>
      <c r="X1311" s="90"/>
      <c r="AA1311" s="90"/>
      <c r="AB1311" s="90"/>
      <c r="AC1311" s="90"/>
    </row>
    <row r="1312" spans="2:29" x14ac:dyDescent="0.2">
      <c r="B1312" s="118" t="s">
        <v>141</v>
      </c>
      <c r="C1312" s="118">
        <v>1.7</v>
      </c>
      <c r="D1312" s="118">
        <v>15</v>
      </c>
      <c r="E1312" s="118">
        <v>2230</v>
      </c>
      <c r="F1312" s="118">
        <v>800</v>
      </c>
      <c r="G1312" s="118">
        <v>100</v>
      </c>
      <c r="H1312" s="118">
        <v>14</v>
      </c>
      <c r="I1312" s="118">
        <v>800</v>
      </c>
      <c r="J1312" s="118">
        <v>100</v>
      </c>
      <c r="K1312" s="118">
        <v>10</v>
      </c>
      <c r="L1312" s="118">
        <v>100</v>
      </c>
      <c r="M1312" s="117">
        <v>101312.5</v>
      </c>
      <c r="N1312" s="117">
        <v>564337.5</v>
      </c>
      <c r="O1312" s="119">
        <v>-463025</v>
      </c>
      <c r="P1312" s="117">
        <v>1.2188056800388747</v>
      </c>
      <c r="Q1312" s="117">
        <v>101312.5</v>
      </c>
      <c r="R1312" s="119">
        <v>-33637.5</v>
      </c>
      <c r="S1312" s="118">
        <v>1354</v>
      </c>
      <c r="T1312" s="118">
        <v>0.21270310192023634</v>
      </c>
      <c r="U1312" s="117">
        <v>74.824593796159533</v>
      </c>
      <c r="V1312" s="90"/>
      <c r="W1312" s="90"/>
      <c r="X1312" s="90"/>
      <c r="AA1312" s="90"/>
      <c r="AB1312" s="90"/>
      <c r="AC1312" s="90"/>
    </row>
    <row r="1313" spans="2:29" x14ac:dyDescent="0.2">
      <c r="B1313" s="118" t="s">
        <v>141</v>
      </c>
      <c r="C1313" s="118">
        <v>2.16</v>
      </c>
      <c r="D1313" s="118">
        <v>15</v>
      </c>
      <c r="E1313" s="118">
        <v>2230</v>
      </c>
      <c r="F1313" s="118">
        <v>800</v>
      </c>
      <c r="G1313" s="118">
        <v>100</v>
      </c>
      <c r="H1313" s="118">
        <v>14</v>
      </c>
      <c r="I1313" s="118">
        <v>750</v>
      </c>
      <c r="J1313" s="118">
        <v>75</v>
      </c>
      <c r="K1313" s="118">
        <v>10</v>
      </c>
      <c r="L1313" s="118">
        <v>100</v>
      </c>
      <c r="M1313" s="117">
        <v>111662.5</v>
      </c>
      <c r="N1313" s="117">
        <v>583012.5</v>
      </c>
      <c r="O1313" s="119">
        <v>-471350</v>
      </c>
      <c r="P1313" s="117">
        <v>1.2368993317067996</v>
      </c>
      <c r="Q1313" s="117">
        <v>111662.5</v>
      </c>
      <c r="R1313" s="119">
        <v>-25187.5</v>
      </c>
      <c r="S1313" s="118">
        <v>1530</v>
      </c>
      <c r="T1313" s="118">
        <v>0.24052287581699347</v>
      </c>
      <c r="U1313" s="117">
        <v>72.982026143790847</v>
      </c>
      <c r="V1313" s="90"/>
      <c r="W1313" s="90"/>
      <c r="X1313" s="90"/>
      <c r="AA1313" s="90"/>
      <c r="AB1313" s="90"/>
      <c r="AC1313" s="90"/>
    </row>
    <row r="1314" spans="2:29" x14ac:dyDescent="0.2">
      <c r="B1314" s="118" t="s">
        <v>141</v>
      </c>
      <c r="C1314" s="118">
        <v>1.6</v>
      </c>
      <c r="D1314" s="118">
        <v>15</v>
      </c>
      <c r="E1314" s="118">
        <v>2230</v>
      </c>
      <c r="F1314" s="118">
        <v>800</v>
      </c>
      <c r="G1314" s="118">
        <v>100</v>
      </c>
      <c r="H1314" s="118">
        <v>14</v>
      </c>
      <c r="I1314" s="118">
        <v>750</v>
      </c>
      <c r="J1314" s="118">
        <v>50</v>
      </c>
      <c r="K1314" s="118">
        <v>10</v>
      </c>
      <c r="L1314" s="118">
        <v>100</v>
      </c>
      <c r="M1314" s="117">
        <v>83825</v>
      </c>
      <c r="N1314" s="117">
        <v>646187.5</v>
      </c>
      <c r="O1314" s="119">
        <v>-562362.5</v>
      </c>
      <c r="P1314" s="117">
        <v>1.1490586587832581</v>
      </c>
      <c r="Q1314" s="117">
        <v>83825</v>
      </c>
      <c r="R1314" s="119">
        <v>-33162.5</v>
      </c>
      <c r="S1314" s="118">
        <v>1922</v>
      </c>
      <c r="T1314" s="118">
        <v>0.24713839750260147</v>
      </c>
      <c r="U1314" s="117">
        <v>43.613423517169615</v>
      </c>
      <c r="V1314" s="90"/>
      <c r="W1314" s="90"/>
      <c r="X1314" s="90"/>
      <c r="AA1314" s="90"/>
      <c r="AB1314" s="90"/>
      <c r="AC1314" s="90"/>
    </row>
    <row r="1315" spans="2:29" x14ac:dyDescent="0.2">
      <c r="B1315" s="118" t="s">
        <v>141</v>
      </c>
      <c r="C1315" s="118">
        <v>0.95</v>
      </c>
      <c r="D1315" s="118">
        <v>15</v>
      </c>
      <c r="E1315" s="118">
        <v>2230</v>
      </c>
      <c r="F1315" s="118">
        <v>800</v>
      </c>
      <c r="G1315" s="118">
        <v>100</v>
      </c>
      <c r="H1315" s="118">
        <v>14</v>
      </c>
      <c r="I1315" s="118">
        <v>750</v>
      </c>
      <c r="J1315" s="118">
        <v>25</v>
      </c>
      <c r="K1315" s="118">
        <v>10</v>
      </c>
      <c r="L1315" s="118">
        <v>100</v>
      </c>
      <c r="M1315" s="117">
        <v>52525</v>
      </c>
      <c r="N1315" s="117">
        <v>769837.5</v>
      </c>
      <c r="O1315" s="119">
        <v>-717312.5</v>
      </c>
      <c r="P1315" s="117">
        <v>1.0732247102901455</v>
      </c>
      <c r="Q1315" s="117">
        <v>52525</v>
      </c>
      <c r="R1315" s="119">
        <v>-26750</v>
      </c>
      <c r="S1315" s="118">
        <v>2719</v>
      </c>
      <c r="T1315" s="118">
        <v>0.25965428466347923</v>
      </c>
      <c r="U1315" s="117">
        <v>19.317763883780803</v>
      </c>
      <c r="V1315" s="90"/>
      <c r="W1315" s="90"/>
      <c r="X1315" s="90"/>
      <c r="AA1315" s="90"/>
      <c r="AB1315" s="90"/>
      <c r="AC1315" s="90"/>
    </row>
    <row r="1316" spans="2:29" x14ac:dyDescent="0.2">
      <c r="B1316" s="118" t="s">
        <v>141</v>
      </c>
      <c r="C1316" s="118">
        <v>1.63</v>
      </c>
      <c r="D1316" s="118">
        <v>15</v>
      </c>
      <c r="E1316" s="118">
        <v>2230</v>
      </c>
      <c r="F1316" s="118">
        <v>800</v>
      </c>
      <c r="G1316" s="118">
        <v>100</v>
      </c>
      <c r="H1316" s="118">
        <v>14</v>
      </c>
      <c r="I1316" s="118">
        <v>750</v>
      </c>
      <c r="J1316" s="118">
        <v>200</v>
      </c>
      <c r="K1316" s="118">
        <v>10</v>
      </c>
      <c r="L1316" s="118">
        <v>100</v>
      </c>
      <c r="M1316" s="117">
        <v>97625</v>
      </c>
      <c r="N1316" s="117">
        <v>482575</v>
      </c>
      <c r="O1316" s="119">
        <v>-384950</v>
      </c>
      <c r="P1316" s="117">
        <v>1.2536043642031434</v>
      </c>
      <c r="Q1316" s="117">
        <v>97625</v>
      </c>
      <c r="R1316" s="119">
        <v>-39637.5</v>
      </c>
      <c r="S1316" s="118">
        <v>955</v>
      </c>
      <c r="T1316" s="118">
        <v>0.21047120418848167</v>
      </c>
      <c r="U1316" s="117">
        <v>102.22513089005236</v>
      </c>
      <c r="V1316" s="90"/>
      <c r="W1316" s="90"/>
      <c r="X1316" s="90"/>
      <c r="AA1316" s="90"/>
      <c r="AB1316" s="90"/>
      <c r="AC1316" s="90"/>
    </row>
    <row r="1317" spans="2:29" x14ac:dyDescent="0.2">
      <c r="B1317" s="118" t="s">
        <v>141</v>
      </c>
      <c r="C1317" s="118">
        <v>1.6</v>
      </c>
      <c r="D1317" s="118">
        <v>15</v>
      </c>
      <c r="E1317" s="118">
        <v>2230</v>
      </c>
      <c r="F1317" s="118">
        <v>800</v>
      </c>
      <c r="G1317" s="118">
        <v>100</v>
      </c>
      <c r="H1317" s="118">
        <v>14</v>
      </c>
      <c r="I1317" s="118">
        <v>750</v>
      </c>
      <c r="J1317" s="118">
        <v>175</v>
      </c>
      <c r="K1317" s="118">
        <v>10</v>
      </c>
      <c r="L1317" s="118">
        <v>100</v>
      </c>
      <c r="M1317" s="117">
        <v>97912.5</v>
      </c>
      <c r="N1317" s="117">
        <v>499375</v>
      </c>
      <c r="O1317" s="119">
        <v>-401462.5</v>
      </c>
      <c r="P1317" s="117">
        <v>1.243889528909923</v>
      </c>
      <c r="Q1317" s="117">
        <v>97912.5</v>
      </c>
      <c r="R1317" s="119">
        <v>-35587.5</v>
      </c>
      <c r="S1317" s="118">
        <v>1010</v>
      </c>
      <c r="T1317" s="118">
        <v>0.21089108910891088</v>
      </c>
      <c r="U1317" s="117">
        <v>96.943069306930695</v>
      </c>
      <c r="V1317" s="90"/>
      <c r="W1317" s="90"/>
      <c r="X1317" s="90"/>
      <c r="AA1317" s="90"/>
      <c r="AB1317" s="90"/>
      <c r="AC1317" s="90"/>
    </row>
    <row r="1318" spans="2:29" x14ac:dyDescent="0.2">
      <c r="B1318" s="118" t="s">
        <v>141</v>
      </c>
      <c r="C1318" s="118">
        <v>1.63</v>
      </c>
      <c r="D1318" s="118">
        <v>15</v>
      </c>
      <c r="E1318" s="118">
        <v>2230</v>
      </c>
      <c r="F1318" s="118">
        <v>800</v>
      </c>
      <c r="G1318" s="118">
        <v>100</v>
      </c>
      <c r="H1318" s="118">
        <v>14</v>
      </c>
      <c r="I1318" s="118">
        <v>750</v>
      </c>
      <c r="J1318" s="118">
        <v>150</v>
      </c>
      <c r="K1318" s="118">
        <v>10</v>
      </c>
      <c r="L1318" s="118">
        <v>100</v>
      </c>
      <c r="M1318" s="117">
        <v>102275</v>
      </c>
      <c r="N1318" s="117">
        <v>525887.5</v>
      </c>
      <c r="O1318" s="119">
        <v>-423612.5</v>
      </c>
      <c r="P1318" s="117">
        <v>1.2414352739827081</v>
      </c>
      <c r="Q1318" s="117">
        <v>102275</v>
      </c>
      <c r="R1318" s="119">
        <v>-32712.5</v>
      </c>
      <c r="S1318" s="118">
        <v>1098</v>
      </c>
      <c r="T1318" s="118">
        <v>0.20947176684881602</v>
      </c>
      <c r="U1318" s="117">
        <v>93.146630236794167</v>
      </c>
      <c r="V1318" s="90"/>
      <c r="W1318" s="90"/>
      <c r="X1318" s="90"/>
      <c r="AA1318" s="90"/>
      <c r="AB1318" s="90"/>
      <c r="AC1318" s="90"/>
    </row>
    <row r="1319" spans="2:29" x14ac:dyDescent="0.2">
      <c r="B1319" s="118" t="s">
        <v>141</v>
      </c>
      <c r="C1319" s="118">
        <v>1.8</v>
      </c>
      <c r="D1319" s="118">
        <v>15</v>
      </c>
      <c r="E1319" s="118">
        <v>2230</v>
      </c>
      <c r="F1319" s="118">
        <v>800</v>
      </c>
      <c r="G1319" s="118">
        <v>100</v>
      </c>
      <c r="H1319" s="118">
        <v>14</v>
      </c>
      <c r="I1319" s="118">
        <v>750</v>
      </c>
      <c r="J1319" s="118">
        <v>125</v>
      </c>
      <c r="K1319" s="118">
        <v>10</v>
      </c>
      <c r="L1319" s="118">
        <v>100</v>
      </c>
      <c r="M1319" s="117">
        <v>113475</v>
      </c>
      <c r="N1319" s="117">
        <v>550987.5</v>
      </c>
      <c r="O1319" s="119">
        <v>-437512.5</v>
      </c>
      <c r="P1319" s="117">
        <v>1.2593640181709094</v>
      </c>
      <c r="Q1319" s="117">
        <v>113475</v>
      </c>
      <c r="R1319" s="119">
        <v>-33512.5</v>
      </c>
      <c r="S1319" s="118">
        <v>1194</v>
      </c>
      <c r="T1319" s="118">
        <v>0.21105527638190955</v>
      </c>
      <c r="U1319" s="117">
        <v>95.037688442211049</v>
      </c>
      <c r="V1319" s="90"/>
      <c r="W1319" s="90"/>
      <c r="X1319" s="90"/>
      <c r="AA1319" s="90"/>
      <c r="AB1319" s="90"/>
      <c r="AC1319" s="90"/>
    </row>
    <row r="1320" spans="2:29" x14ac:dyDescent="0.2">
      <c r="B1320" s="118" t="s">
        <v>141</v>
      </c>
      <c r="C1320" s="118">
        <v>1.84</v>
      </c>
      <c r="D1320" s="118">
        <v>15</v>
      </c>
      <c r="E1320" s="118">
        <v>2230</v>
      </c>
      <c r="F1320" s="118">
        <v>800</v>
      </c>
      <c r="G1320" s="118">
        <v>100</v>
      </c>
      <c r="H1320" s="118">
        <v>14</v>
      </c>
      <c r="I1320" s="118">
        <v>750</v>
      </c>
      <c r="J1320" s="118">
        <v>100</v>
      </c>
      <c r="K1320" s="118">
        <v>10</v>
      </c>
      <c r="L1320" s="118">
        <v>100</v>
      </c>
      <c r="M1320" s="117">
        <v>110050</v>
      </c>
      <c r="N1320" s="117">
        <v>570650</v>
      </c>
      <c r="O1320" s="119">
        <v>-460600</v>
      </c>
      <c r="P1320" s="117">
        <v>1.2389274858879722</v>
      </c>
      <c r="Q1320" s="117">
        <v>110050</v>
      </c>
      <c r="R1320" s="119">
        <v>-33350</v>
      </c>
      <c r="S1320" s="118">
        <v>1358</v>
      </c>
      <c r="T1320" s="118">
        <v>0.21281296023564064</v>
      </c>
      <c r="U1320" s="117">
        <v>81.038291605301922</v>
      </c>
      <c r="V1320" s="90"/>
      <c r="W1320" s="90"/>
      <c r="X1320" s="90"/>
      <c r="AA1320" s="90"/>
      <c r="AB1320" s="90"/>
      <c r="AC1320" s="90"/>
    </row>
    <row r="1321" spans="2:29" x14ac:dyDescent="0.2">
      <c r="B1321" s="118" t="s">
        <v>141</v>
      </c>
      <c r="C1321" s="118">
        <v>2.0699999999999998</v>
      </c>
      <c r="D1321" s="118">
        <v>15</v>
      </c>
      <c r="E1321" s="118">
        <v>2230</v>
      </c>
      <c r="F1321" s="118">
        <v>800</v>
      </c>
      <c r="G1321" s="118">
        <v>100</v>
      </c>
      <c r="H1321" s="118">
        <v>14</v>
      </c>
      <c r="I1321" s="118">
        <v>700</v>
      </c>
      <c r="J1321" s="118">
        <v>75</v>
      </c>
      <c r="K1321" s="118">
        <v>10</v>
      </c>
      <c r="L1321" s="118">
        <v>100</v>
      </c>
      <c r="M1321" s="117">
        <v>107487.5</v>
      </c>
      <c r="N1321" s="117">
        <v>586962.5</v>
      </c>
      <c r="O1321" s="119">
        <v>-479475</v>
      </c>
      <c r="P1321" s="117">
        <v>1.2241774857917513</v>
      </c>
      <c r="Q1321" s="117">
        <v>107487.5</v>
      </c>
      <c r="R1321" s="119">
        <v>-25287.5</v>
      </c>
      <c r="S1321" s="118">
        <v>1553</v>
      </c>
      <c r="T1321" s="118">
        <v>0.23760463618802319</v>
      </c>
      <c r="U1321" s="117">
        <v>69.212813908564073</v>
      </c>
      <c r="V1321" s="90"/>
      <c r="W1321" s="90"/>
      <c r="X1321" s="90"/>
      <c r="AA1321" s="90"/>
      <c r="AB1321" s="90"/>
      <c r="AC1321" s="90"/>
    </row>
    <row r="1322" spans="2:29" x14ac:dyDescent="0.2">
      <c r="B1322" s="118" t="s">
        <v>141</v>
      </c>
      <c r="C1322" s="118">
        <v>1.58</v>
      </c>
      <c r="D1322" s="118">
        <v>15</v>
      </c>
      <c r="E1322" s="118">
        <v>2230</v>
      </c>
      <c r="F1322" s="118">
        <v>800</v>
      </c>
      <c r="G1322" s="118">
        <v>100</v>
      </c>
      <c r="H1322" s="118">
        <v>14</v>
      </c>
      <c r="I1322" s="118">
        <v>700</v>
      </c>
      <c r="J1322" s="118">
        <v>50</v>
      </c>
      <c r="K1322" s="118">
        <v>10</v>
      </c>
      <c r="L1322" s="118">
        <v>100</v>
      </c>
      <c r="M1322" s="117">
        <v>82737.5</v>
      </c>
      <c r="N1322" s="117">
        <v>649237.5</v>
      </c>
      <c r="O1322" s="119">
        <v>-566500</v>
      </c>
      <c r="P1322" s="117">
        <v>1.1460503089143865</v>
      </c>
      <c r="Q1322" s="117">
        <v>82737.5</v>
      </c>
      <c r="R1322" s="119">
        <v>-32700</v>
      </c>
      <c r="S1322" s="118">
        <v>1939</v>
      </c>
      <c r="T1322" s="118">
        <v>0.24497163486333162</v>
      </c>
      <c r="U1322" s="117">
        <v>42.670190820010312</v>
      </c>
      <c r="V1322" s="90"/>
      <c r="W1322" s="90"/>
      <c r="X1322" s="90"/>
      <c r="AA1322" s="90"/>
      <c r="AB1322" s="90"/>
      <c r="AC1322" s="90"/>
    </row>
    <row r="1323" spans="2:29" x14ac:dyDescent="0.2">
      <c r="B1323" s="118" t="s">
        <v>141</v>
      </c>
      <c r="C1323" s="118">
        <v>0.93</v>
      </c>
      <c r="D1323" s="118">
        <v>15</v>
      </c>
      <c r="E1323" s="118">
        <v>2230</v>
      </c>
      <c r="F1323" s="118">
        <v>800</v>
      </c>
      <c r="G1323" s="118">
        <v>100</v>
      </c>
      <c r="H1323" s="118">
        <v>14</v>
      </c>
      <c r="I1323" s="118">
        <v>700</v>
      </c>
      <c r="J1323" s="118">
        <v>25</v>
      </c>
      <c r="K1323" s="118">
        <v>10</v>
      </c>
      <c r="L1323" s="118">
        <v>100</v>
      </c>
      <c r="M1323" s="117">
        <v>51737.5</v>
      </c>
      <c r="N1323" s="117">
        <v>774800</v>
      </c>
      <c r="O1323" s="119">
        <v>-723062.5</v>
      </c>
      <c r="P1323" s="117">
        <v>1.0715532889618808</v>
      </c>
      <c r="Q1323" s="117">
        <v>51737.5</v>
      </c>
      <c r="R1323" s="119">
        <v>-28700</v>
      </c>
      <c r="S1323" s="118">
        <v>2737</v>
      </c>
      <c r="T1323" s="118">
        <v>0.25758129338691999</v>
      </c>
      <c r="U1323" s="117">
        <v>18.902995981001094</v>
      </c>
      <c r="V1323" s="90"/>
      <c r="W1323" s="90"/>
      <c r="X1323" s="90"/>
      <c r="AA1323" s="90"/>
      <c r="AB1323" s="90"/>
      <c r="AC1323" s="90"/>
    </row>
    <row r="1324" spans="2:29" x14ac:dyDescent="0.2">
      <c r="B1324" s="118" t="s">
        <v>141</v>
      </c>
      <c r="C1324" s="118">
        <v>1.51</v>
      </c>
      <c r="D1324" s="118">
        <v>15</v>
      </c>
      <c r="E1324" s="118">
        <v>2230</v>
      </c>
      <c r="F1324" s="118">
        <v>800</v>
      </c>
      <c r="G1324" s="118">
        <v>100</v>
      </c>
      <c r="H1324" s="118">
        <v>14</v>
      </c>
      <c r="I1324" s="118">
        <v>700</v>
      </c>
      <c r="J1324" s="118">
        <v>200</v>
      </c>
      <c r="K1324" s="118">
        <v>10</v>
      </c>
      <c r="L1324" s="118">
        <v>100</v>
      </c>
      <c r="M1324" s="117">
        <v>90825</v>
      </c>
      <c r="N1324" s="117">
        <v>488125</v>
      </c>
      <c r="O1324" s="119">
        <v>-397300</v>
      </c>
      <c r="P1324" s="117">
        <v>1.2286055877170903</v>
      </c>
      <c r="Q1324" s="117">
        <v>90825</v>
      </c>
      <c r="R1324" s="119">
        <v>-38687.5</v>
      </c>
      <c r="S1324" s="118">
        <v>982</v>
      </c>
      <c r="T1324" s="118">
        <v>0.20264765784114053</v>
      </c>
      <c r="U1324" s="117">
        <v>92.489816700611001</v>
      </c>
      <c r="V1324" s="90"/>
      <c r="W1324" s="90"/>
      <c r="X1324" s="90"/>
      <c r="AA1324" s="90"/>
      <c r="AB1324" s="90"/>
      <c r="AC1324" s="90"/>
    </row>
    <row r="1325" spans="2:29" x14ac:dyDescent="0.2">
      <c r="B1325" s="118" t="s">
        <v>141</v>
      </c>
      <c r="C1325" s="118">
        <v>1.46</v>
      </c>
      <c r="D1325" s="118">
        <v>15</v>
      </c>
      <c r="E1325" s="118">
        <v>2230</v>
      </c>
      <c r="F1325" s="118">
        <v>800</v>
      </c>
      <c r="G1325" s="118">
        <v>100</v>
      </c>
      <c r="H1325" s="118">
        <v>14</v>
      </c>
      <c r="I1325" s="118">
        <v>700</v>
      </c>
      <c r="J1325" s="118">
        <v>175</v>
      </c>
      <c r="K1325" s="118">
        <v>10</v>
      </c>
      <c r="L1325" s="118">
        <v>100</v>
      </c>
      <c r="M1325" s="117">
        <v>90250</v>
      </c>
      <c r="N1325" s="117">
        <v>504637.5</v>
      </c>
      <c r="O1325" s="119">
        <v>-414387.5</v>
      </c>
      <c r="P1325" s="117">
        <v>1.217791318512262</v>
      </c>
      <c r="Q1325" s="117">
        <v>90250</v>
      </c>
      <c r="R1325" s="119">
        <v>-35887.5</v>
      </c>
      <c r="S1325" s="118">
        <v>1039</v>
      </c>
      <c r="T1325" s="118">
        <v>0.20404234841193455</v>
      </c>
      <c r="U1325" s="117">
        <v>86.862367661212701</v>
      </c>
      <c r="V1325" s="90"/>
      <c r="W1325" s="90"/>
      <c r="X1325" s="90"/>
      <c r="AA1325" s="90"/>
      <c r="AB1325" s="90"/>
      <c r="AC1325" s="90"/>
    </row>
    <row r="1326" spans="2:29" x14ac:dyDescent="0.2">
      <c r="B1326" s="118" t="s">
        <v>141</v>
      </c>
      <c r="C1326" s="118">
        <v>1.51</v>
      </c>
      <c r="D1326" s="118">
        <v>15</v>
      </c>
      <c r="E1326" s="118">
        <v>2230</v>
      </c>
      <c r="F1326" s="118">
        <v>800</v>
      </c>
      <c r="G1326" s="118">
        <v>100</v>
      </c>
      <c r="H1326" s="118">
        <v>14</v>
      </c>
      <c r="I1326" s="118">
        <v>700</v>
      </c>
      <c r="J1326" s="118">
        <v>150</v>
      </c>
      <c r="K1326" s="118">
        <v>10</v>
      </c>
      <c r="L1326" s="118">
        <v>100</v>
      </c>
      <c r="M1326" s="117">
        <v>95587.5</v>
      </c>
      <c r="N1326" s="117">
        <v>532050</v>
      </c>
      <c r="O1326" s="119">
        <v>-436462.5</v>
      </c>
      <c r="P1326" s="117">
        <v>1.2190050691640175</v>
      </c>
      <c r="Q1326" s="117">
        <v>95587.5</v>
      </c>
      <c r="R1326" s="119">
        <v>-33475</v>
      </c>
      <c r="S1326" s="118">
        <v>1125</v>
      </c>
      <c r="T1326" s="118">
        <v>0.20711111111111111</v>
      </c>
      <c r="U1326" s="117">
        <v>84.966666666666669</v>
      </c>
      <c r="V1326" s="90"/>
      <c r="W1326" s="90"/>
      <c r="X1326" s="90"/>
      <c r="AA1326" s="90"/>
      <c r="AB1326" s="90"/>
      <c r="AC1326" s="90"/>
    </row>
    <row r="1327" spans="2:29" x14ac:dyDescent="0.2">
      <c r="B1327" s="118" t="s">
        <v>141</v>
      </c>
      <c r="C1327" s="118">
        <v>1.7</v>
      </c>
      <c r="D1327" s="118">
        <v>15</v>
      </c>
      <c r="E1327" s="118">
        <v>2230</v>
      </c>
      <c r="F1327" s="118">
        <v>800</v>
      </c>
      <c r="G1327" s="118">
        <v>100</v>
      </c>
      <c r="H1327" s="118">
        <v>14</v>
      </c>
      <c r="I1327" s="118">
        <v>700</v>
      </c>
      <c r="J1327" s="118">
        <v>125</v>
      </c>
      <c r="K1327" s="118">
        <v>10</v>
      </c>
      <c r="L1327" s="118">
        <v>100</v>
      </c>
      <c r="M1327" s="117">
        <v>107900</v>
      </c>
      <c r="N1327" s="117">
        <v>557250</v>
      </c>
      <c r="O1327" s="119">
        <v>-449350</v>
      </c>
      <c r="P1327" s="117">
        <v>1.2401246244575499</v>
      </c>
      <c r="Q1327" s="117">
        <v>107900</v>
      </c>
      <c r="R1327" s="119">
        <v>-34275</v>
      </c>
      <c r="S1327" s="118">
        <v>1220</v>
      </c>
      <c r="T1327" s="118">
        <v>0.20901639344262296</v>
      </c>
      <c r="U1327" s="117">
        <v>88.442622950819668</v>
      </c>
      <c r="V1327" s="90"/>
      <c r="W1327" s="90"/>
      <c r="X1327" s="90"/>
      <c r="AA1327" s="90"/>
      <c r="AB1327" s="90"/>
      <c r="AC1327" s="90"/>
    </row>
    <row r="1328" spans="2:29" x14ac:dyDescent="0.2">
      <c r="B1328" s="118" t="s">
        <v>141</v>
      </c>
      <c r="C1328" s="118">
        <v>1.72</v>
      </c>
      <c r="D1328" s="118">
        <v>15</v>
      </c>
      <c r="E1328" s="118">
        <v>2230</v>
      </c>
      <c r="F1328" s="118">
        <v>800</v>
      </c>
      <c r="G1328" s="118">
        <v>100</v>
      </c>
      <c r="H1328" s="118">
        <v>14</v>
      </c>
      <c r="I1328" s="118">
        <v>700</v>
      </c>
      <c r="J1328" s="118">
        <v>100</v>
      </c>
      <c r="K1328" s="118">
        <v>10</v>
      </c>
      <c r="L1328" s="118">
        <v>100</v>
      </c>
      <c r="M1328" s="117">
        <v>103662.5</v>
      </c>
      <c r="N1328" s="117">
        <v>575062.5</v>
      </c>
      <c r="O1328" s="119">
        <v>-471400</v>
      </c>
      <c r="P1328" s="117">
        <v>1.2199034789987271</v>
      </c>
      <c r="Q1328" s="117">
        <v>103662.5</v>
      </c>
      <c r="R1328" s="119">
        <v>-34112.5</v>
      </c>
      <c r="S1328" s="118">
        <v>1386</v>
      </c>
      <c r="T1328" s="118">
        <v>0.20923520923520925</v>
      </c>
      <c r="U1328" s="117">
        <v>74.792568542568546</v>
      </c>
      <c r="V1328" s="90"/>
      <c r="W1328" s="90"/>
      <c r="X1328" s="90"/>
      <c r="AA1328" s="90"/>
      <c r="AB1328" s="90"/>
      <c r="AC1328" s="90"/>
    </row>
    <row r="1329" spans="2:29" x14ac:dyDescent="0.2">
      <c r="B1329" s="118" t="s">
        <v>141</v>
      </c>
      <c r="C1329" s="118">
        <v>2.1800000000000002</v>
      </c>
      <c r="D1329" s="118">
        <v>15</v>
      </c>
      <c r="E1329" s="118">
        <v>2230</v>
      </c>
      <c r="F1329" s="118">
        <v>800</v>
      </c>
      <c r="G1329" s="118">
        <v>100</v>
      </c>
      <c r="H1329" s="118">
        <v>14</v>
      </c>
      <c r="I1329" s="118">
        <v>650</v>
      </c>
      <c r="J1329" s="118">
        <v>75</v>
      </c>
      <c r="K1329" s="118">
        <v>10</v>
      </c>
      <c r="L1329" s="118">
        <v>100</v>
      </c>
      <c r="M1329" s="117">
        <v>113212.5</v>
      </c>
      <c r="N1329" s="117">
        <v>591637.5</v>
      </c>
      <c r="O1329" s="119">
        <v>-478425</v>
      </c>
      <c r="P1329" s="117">
        <v>1.2366358363379839</v>
      </c>
      <c r="Q1329" s="117">
        <v>113212.5</v>
      </c>
      <c r="R1329" s="119">
        <v>-23850</v>
      </c>
      <c r="S1329" s="118">
        <v>1559</v>
      </c>
      <c r="T1329" s="118">
        <v>0.24246311738293777</v>
      </c>
      <c r="U1329" s="117">
        <v>72.618665811417571</v>
      </c>
      <c r="V1329" s="90"/>
      <c r="W1329" s="90"/>
      <c r="X1329" s="90"/>
      <c r="AA1329" s="90"/>
      <c r="AB1329" s="90"/>
      <c r="AC1329" s="90"/>
    </row>
    <row r="1330" spans="2:29" x14ac:dyDescent="0.2">
      <c r="B1330" s="118" t="s">
        <v>141</v>
      </c>
      <c r="C1330" s="118">
        <v>1.65</v>
      </c>
      <c r="D1330" s="118">
        <v>15</v>
      </c>
      <c r="E1330" s="118">
        <v>2230</v>
      </c>
      <c r="F1330" s="118">
        <v>800</v>
      </c>
      <c r="G1330" s="118">
        <v>100</v>
      </c>
      <c r="H1330" s="118">
        <v>14</v>
      </c>
      <c r="I1330" s="118">
        <v>650</v>
      </c>
      <c r="J1330" s="118">
        <v>50</v>
      </c>
      <c r="K1330" s="118">
        <v>10</v>
      </c>
      <c r="L1330" s="118">
        <v>100</v>
      </c>
      <c r="M1330" s="117">
        <v>86500</v>
      </c>
      <c r="N1330" s="117">
        <v>655162.5</v>
      </c>
      <c r="O1330" s="119">
        <v>-568662.5</v>
      </c>
      <c r="P1330" s="117">
        <v>1.1521113138285011</v>
      </c>
      <c r="Q1330" s="117">
        <v>86500</v>
      </c>
      <c r="R1330" s="119">
        <v>-31300</v>
      </c>
      <c r="S1330" s="118">
        <v>1947</v>
      </c>
      <c r="T1330" s="118">
        <v>0.24756034925526452</v>
      </c>
      <c r="U1330" s="117">
        <v>44.427324088341038</v>
      </c>
      <c r="V1330" s="90"/>
      <c r="W1330" s="90"/>
      <c r="X1330" s="90"/>
      <c r="AA1330" s="90"/>
      <c r="AB1330" s="90"/>
      <c r="AC1330" s="90"/>
    </row>
    <row r="1331" spans="2:29" x14ac:dyDescent="0.2">
      <c r="B1331" s="118" t="s">
        <v>141</v>
      </c>
      <c r="C1331" s="118">
        <v>1.02</v>
      </c>
      <c r="D1331" s="118">
        <v>15</v>
      </c>
      <c r="E1331" s="118">
        <v>2230</v>
      </c>
      <c r="F1331" s="118">
        <v>800</v>
      </c>
      <c r="G1331" s="118">
        <v>100</v>
      </c>
      <c r="H1331" s="118">
        <v>14</v>
      </c>
      <c r="I1331" s="118">
        <v>650</v>
      </c>
      <c r="J1331" s="118">
        <v>25</v>
      </c>
      <c r="K1331" s="118">
        <v>10</v>
      </c>
      <c r="L1331" s="118">
        <v>100</v>
      </c>
      <c r="M1331" s="117">
        <v>56825</v>
      </c>
      <c r="N1331" s="117">
        <v>779337.5</v>
      </c>
      <c r="O1331" s="119">
        <v>-722512.5</v>
      </c>
      <c r="P1331" s="117">
        <v>1.0786491583190603</v>
      </c>
      <c r="Q1331" s="117">
        <v>56825</v>
      </c>
      <c r="R1331" s="119">
        <v>-23250</v>
      </c>
      <c r="S1331" s="118">
        <v>2739</v>
      </c>
      <c r="T1331" s="118">
        <v>0.26031398320554949</v>
      </c>
      <c r="U1331" s="117">
        <v>20.746622855056589</v>
      </c>
      <c r="V1331" s="90"/>
      <c r="W1331" s="90"/>
      <c r="X1331" s="90"/>
      <c r="AA1331" s="90"/>
      <c r="AB1331" s="90"/>
      <c r="AC1331" s="90"/>
    </row>
    <row r="1332" spans="2:29" x14ac:dyDescent="0.2">
      <c r="B1332" s="118" t="s">
        <v>141</v>
      </c>
      <c r="C1332" s="118">
        <v>1.55</v>
      </c>
      <c r="D1332" s="118">
        <v>15</v>
      </c>
      <c r="E1332" s="118">
        <v>2230</v>
      </c>
      <c r="F1332" s="118">
        <v>800</v>
      </c>
      <c r="G1332" s="118">
        <v>100</v>
      </c>
      <c r="H1332" s="118">
        <v>14</v>
      </c>
      <c r="I1332" s="118">
        <v>650</v>
      </c>
      <c r="J1332" s="118">
        <v>200</v>
      </c>
      <c r="K1332" s="118">
        <v>10</v>
      </c>
      <c r="L1332" s="118">
        <v>100</v>
      </c>
      <c r="M1332" s="117">
        <v>94187.5</v>
      </c>
      <c r="N1332" s="117">
        <v>493837.5</v>
      </c>
      <c r="O1332" s="119">
        <v>-399650</v>
      </c>
      <c r="P1332" s="117">
        <v>1.2356749655948955</v>
      </c>
      <c r="Q1332" s="117">
        <v>94187.5</v>
      </c>
      <c r="R1332" s="119">
        <v>-39912.5</v>
      </c>
      <c r="S1332" s="118">
        <v>992</v>
      </c>
      <c r="T1332" s="118">
        <v>0.20766129032258066</v>
      </c>
      <c r="U1332" s="117">
        <v>94.947076612903231</v>
      </c>
      <c r="V1332" s="90"/>
      <c r="W1332" s="90"/>
      <c r="X1332" s="90"/>
      <c r="AA1332" s="90"/>
      <c r="AB1332" s="90"/>
      <c r="AC1332" s="90"/>
    </row>
    <row r="1333" spans="2:29" x14ac:dyDescent="0.2">
      <c r="B1333" s="118" t="s">
        <v>141</v>
      </c>
      <c r="C1333" s="118">
        <v>1.54</v>
      </c>
      <c r="D1333" s="118">
        <v>15</v>
      </c>
      <c r="E1333" s="118">
        <v>2230</v>
      </c>
      <c r="F1333" s="118">
        <v>800</v>
      </c>
      <c r="G1333" s="118">
        <v>100</v>
      </c>
      <c r="H1333" s="118">
        <v>14</v>
      </c>
      <c r="I1333" s="118">
        <v>650</v>
      </c>
      <c r="J1333" s="118">
        <v>175</v>
      </c>
      <c r="K1333" s="118">
        <v>10</v>
      </c>
      <c r="L1333" s="118">
        <v>100</v>
      </c>
      <c r="M1333" s="117">
        <v>95337.5</v>
      </c>
      <c r="N1333" s="117">
        <v>510450</v>
      </c>
      <c r="O1333" s="119">
        <v>-415112.5</v>
      </c>
      <c r="P1333" s="117">
        <v>1.2296666566292269</v>
      </c>
      <c r="Q1333" s="117">
        <v>95337.5</v>
      </c>
      <c r="R1333" s="119">
        <v>-35862.5</v>
      </c>
      <c r="S1333" s="118">
        <v>1049</v>
      </c>
      <c r="T1333" s="118">
        <v>0.20877025738798857</v>
      </c>
      <c r="U1333" s="117">
        <v>90.884175405147758</v>
      </c>
      <c r="V1333" s="90"/>
      <c r="W1333" s="90"/>
      <c r="X1333" s="90"/>
      <c r="AA1333" s="90"/>
      <c r="AB1333" s="90"/>
      <c r="AC1333" s="90"/>
    </row>
    <row r="1334" spans="2:29" x14ac:dyDescent="0.2">
      <c r="B1334" s="118" t="s">
        <v>141</v>
      </c>
      <c r="C1334" s="118">
        <v>1.56</v>
      </c>
      <c r="D1334" s="118">
        <v>15</v>
      </c>
      <c r="E1334" s="118">
        <v>2230</v>
      </c>
      <c r="F1334" s="118">
        <v>800</v>
      </c>
      <c r="G1334" s="118">
        <v>100</v>
      </c>
      <c r="H1334" s="118">
        <v>14</v>
      </c>
      <c r="I1334" s="118">
        <v>650</v>
      </c>
      <c r="J1334" s="118">
        <v>150</v>
      </c>
      <c r="K1334" s="118">
        <v>10</v>
      </c>
      <c r="L1334" s="118">
        <v>100</v>
      </c>
      <c r="M1334" s="117">
        <v>99050</v>
      </c>
      <c r="N1334" s="117">
        <v>535787.5</v>
      </c>
      <c r="O1334" s="119">
        <v>-436737.5</v>
      </c>
      <c r="P1334" s="117">
        <v>1.226795271759352</v>
      </c>
      <c r="Q1334" s="117">
        <v>99050</v>
      </c>
      <c r="R1334" s="119">
        <v>-32625</v>
      </c>
      <c r="S1334" s="118">
        <v>1135</v>
      </c>
      <c r="T1334" s="118">
        <v>0.2105726872246696</v>
      </c>
      <c r="U1334" s="117">
        <v>87.268722466960355</v>
      </c>
      <c r="V1334" s="90"/>
      <c r="W1334" s="90"/>
      <c r="X1334" s="90"/>
      <c r="AA1334" s="90"/>
      <c r="AB1334" s="90"/>
      <c r="AC1334" s="90"/>
    </row>
    <row r="1335" spans="2:29" x14ac:dyDescent="0.2">
      <c r="B1335" s="118" t="s">
        <v>141</v>
      </c>
      <c r="C1335" s="118">
        <v>1.79</v>
      </c>
      <c r="D1335" s="118">
        <v>15</v>
      </c>
      <c r="E1335" s="118">
        <v>2230</v>
      </c>
      <c r="F1335" s="118">
        <v>800</v>
      </c>
      <c r="G1335" s="118">
        <v>100</v>
      </c>
      <c r="H1335" s="118">
        <v>14</v>
      </c>
      <c r="I1335" s="118">
        <v>650</v>
      </c>
      <c r="J1335" s="118">
        <v>125</v>
      </c>
      <c r="K1335" s="118">
        <v>10</v>
      </c>
      <c r="L1335" s="118">
        <v>100</v>
      </c>
      <c r="M1335" s="117">
        <v>113487.5</v>
      </c>
      <c r="N1335" s="117">
        <v>560162.5</v>
      </c>
      <c r="O1335" s="119">
        <v>-446675</v>
      </c>
      <c r="P1335" s="117">
        <v>1.2540717523926792</v>
      </c>
      <c r="Q1335" s="117">
        <v>113487.5</v>
      </c>
      <c r="R1335" s="119">
        <v>-33425</v>
      </c>
      <c r="S1335" s="118">
        <v>1227</v>
      </c>
      <c r="T1335" s="118">
        <v>0.21271393643031786</v>
      </c>
      <c r="U1335" s="117">
        <v>92.491850040749796</v>
      </c>
      <c r="V1335" s="90"/>
      <c r="W1335" s="90"/>
      <c r="X1335" s="90"/>
      <c r="AA1335" s="90"/>
      <c r="AB1335" s="90"/>
      <c r="AC1335" s="90"/>
    </row>
    <row r="1336" spans="2:29" x14ac:dyDescent="0.2">
      <c r="B1336" s="118" t="s">
        <v>141</v>
      </c>
      <c r="C1336" s="118">
        <v>1.83</v>
      </c>
      <c r="D1336" s="118">
        <v>15</v>
      </c>
      <c r="E1336" s="118">
        <v>2230</v>
      </c>
      <c r="F1336" s="118">
        <v>800</v>
      </c>
      <c r="G1336" s="118">
        <v>100</v>
      </c>
      <c r="H1336" s="118">
        <v>14</v>
      </c>
      <c r="I1336" s="118">
        <v>650</v>
      </c>
      <c r="J1336" s="118">
        <v>100</v>
      </c>
      <c r="K1336" s="118">
        <v>10</v>
      </c>
      <c r="L1336" s="118">
        <v>100</v>
      </c>
      <c r="M1336" s="117">
        <v>110550</v>
      </c>
      <c r="N1336" s="117">
        <v>579900</v>
      </c>
      <c r="O1336" s="119">
        <v>-469350</v>
      </c>
      <c r="P1336" s="117">
        <v>1.2355385107062959</v>
      </c>
      <c r="Q1336" s="117">
        <v>110550</v>
      </c>
      <c r="R1336" s="119">
        <v>-32675</v>
      </c>
      <c r="S1336" s="118">
        <v>1390</v>
      </c>
      <c r="T1336" s="118">
        <v>0.21294964028776978</v>
      </c>
      <c r="U1336" s="117">
        <v>79.532374100719423</v>
      </c>
      <c r="V1336" s="90"/>
      <c r="W1336" s="90"/>
      <c r="X1336" s="90"/>
      <c r="AA1336" s="90"/>
      <c r="AB1336" s="90"/>
      <c r="AC1336" s="90"/>
    </row>
    <row r="1337" spans="2:29" x14ac:dyDescent="0.2">
      <c r="B1337" s="118" t="s">
        <v>141</v>
      </c>
      <c r="C1337" s="118">
        <v>2.39</v>
      </c>
      <c r="D1337" s="118">
        <v>15</v>
      </c>
      <c r="E1337" s="118">
        <v>2230</v>
      </c>
      <c r="F1337" s="118">
        <v>800</v>
      </c>
      <c r="G1337" s="118">
        <v>100</v>
      </c>
      <c r="H1337" s="118">
        <v>14</v>
      </c>
      <c r="I1337" s="118">
        <v>600</v>
      </c>
      <c r="J1337" s="118">
        <v>75</v>
      </c>
      <c r="K1337" s="118">
        <v>10</v>
      </c>
      <c r="L1337" s="118">
        <v>100</v>
      </c>
      <c r="M1337" s="117">
        <v>124950</v>
      </c>
      <c r="N1337" s="117">
        <v>602012.5</v>
      </c>
      <c r="O1337" s="119">
        <v>-477062.5</v>
      </c>
      <c r="P1337" s="117">
        <v>1.2619153674832961</v>
      </c>
      <c r="Q1337" s="117">
        <v>124950</v>
      </c>
      <c r="R1337" s="119">
        <v>-24775</v>
      </c>
      <c r="S1337" s="118">
        <v>1557</v>
      </c>
      <c r="T1337" s="118">
        <v>0.24534360950545922</v>
      </c>
      <c r="U1337" s="117">
        <v>80.250481695568396</v>
      </c>
      <c r="V1337" s="90"/>
      <c r="W1337" s="90"/>
      <c r="X1337" s="90"/>
      <c r="AA1337" s="90"/>
      <c r="AB1337" s="90"/>
      <c r="AC1337" s="90"/>
    </row>
    <row r="1338" spans="2:29" x14ac:dyDescent="0.2">
      <c r="B1338" s="118" t="s">
        <v>141</v>
      </c>
      <c r="C1338" s="118">
        <v>1.78</v>
      </c>
      <c r="D1338" s="118">
        <v>15</v>
      </c>
      <c r="E1338" s="118">
        <v>2230</v>
      </c>
      <c r="F1338" s="118">
        <v>800</v>
      </c>
      <c r="G1338" s="118">
        <v>100</v>
      </c>
      <c r="H1338" s="118">
        <v>14</v>
      </c>
      <c r="I1338" s="118">
        <v>600</v>
      </c>
      <c r="J1338" s="118">
        <v>50</v>
      </c>
      <c r="K1338" s="118">
        <v>10</v>
      </c>
      <c r="L1338" s="118">
        <v>100</v>
      </c>
      <c r="M1338" s="117">
        <v>94175</v>
      </c>
      <c r="N1338" s="117">
        <v>664875</v>
      </c>
      <c r="O1338" s="119">
        <v>-570700</v>
      </c>
      <c r="P1338" s="117">
        <v>1.1650166462239355</v>
      </c>
      <c r="Q1338" s="117">
        <v>94175</v>
      </c>
      <c r="R1338" s="119">
        <v>-32225</v>
      </c>
      <c r="S1338" s="118">
        <v>1950</v>
      </c>
      <c r="T1338" s="118">
        <v>0.24717948717948718</v>
      </c>
      <c r="U1338" s="117">
        <v>48.294871794871796</v>
      </c>
      <c r="V1338" s="90"/>
      <c r="W1338" s="90"/>
      <c r="X1338" s="90"/>
      <c r="AA1338" s="90"/>
      <c r="AB1338" s="90"/>
      <c r="AC1338" s="90"/>
    </row>
    <row r="1339" spans="2:29" x14ac:dyDescent="0.2">
      <c r="B1339" s="118" t="s">
        <v>141</v>
      </c>
      <c r="C1339" s="118">
        <v>1.2</v>
      </c>
      <c r="D1339" s="118">
        <v>15</v>
      </c>
      <c r="E1339" s="118">
        <v>2230</v>
      </c>
      <c r="F1339" s="118">
        <v>800</v>
      </c>
      <c r="G1339" s="118">
        <v>100</v>
      </c>
      <c r="H1339" s="118">
        <v>14</v>
      </c>
      <c r="I1339" s="118">
        <v>600</v>
      </c>
      <c r="J1339" s="118">
        <v>25</v>
      </c>
      <c r="K1339" s="118">
        <v>10</v>
      </c>
      <c r="L1339" s="118">
        <v>100</v>
      </c>
      <c r="M1339" s="117">
        <v>66925</v>
      </c>
      <c r="N1339" s="117">
        <v>788337.5</v>
      </c>
      <c r="O1339" s="119">
        <v>-721412.5</v>
      </c>
      <c r="P1339" s="117">
        <v>1.0927693933775753</v>
      </c>
      <c r="Q1339" s="117">
        <v>66925</v>
      </c>
      <c r="R1339" s="119">
        <v>-21275</v>
      </c>
      <c r="S1339" s="118">
        <v>2741</v>
      </c>
      <c r="T1339" s="118">
        <v>0.26194819408974829</v>
      </c>
      <c r="U1339" s="117">
        <v>24.41627143378329</v>
      </c>
      <c r="V1339" s="90"/>
      <c r="W1339" s="90"/>
      <c r="X1339" s="90"/>
      <c r="AA1339" s="90"/>
      <c r="AB1339" s="90"/>
      <c r="AC1339" s="90"/>
    </row>
    <row r="1340" spans="2:29" x14ac:dyDescent="0.2">
      <c r="B1340" s="118" t="s">
        <v>141</v>
      </c>
      <c r="C1340" s="118">
        <v>1.81</v>
      </c>
      <c r="D1340" s="118">
        <v>15</v>
      </c>
      <c r="E1340" s="118">
        <v>2230</v>
      </c>
      <c r="F1340" s="118">
        <v>800</v>
      </c>
      <c r="G1340" s="118">
        <v>100</v>
      </c>
      <c r="H1340" s="118">
        <v>14</v>
      </c>
      <c r="I1340" s="118">
        <v>600</v>
      </c>
      <c r="J1340" s="118">
        <v>200</v>
      </c>
      <c r="K1340" s="118">
        <v>10</v>
      </c>
      <c r="L1340" s="118">
        <v>100</v>
      </c>
      <c r="M1340" s="117">
        <v>110537.5</v>
      </c>
      <c r="N1340" s="117">
        <v>503537.5</v>
      </c>
      <c r="O1340" s="119">
        <v>-393000</v>
      </c>
      <c r="P1340" s="117">
        <v>1.2812659033078881</v>
      </c>
      <c r="Q1340" s="117">
        <v>110537.5</v>
      </c>
      <c r="R1340" s="119">
        <v>-34650</v>
      </c>
      <c r="S1340" s="118">
        <v>989</v>
      </c>
      <c r="T1340" s="118">
        <v>0.21435793731041455</v>
      </c>
      <c r="U1340" s="117">
        <v>111.76693629929221</v>
      </c>
      <c r="V1340" s="90"/>
      <c r="W1340" s="90"/>
      <c r="X1340" s="90"/>
      <c r="AA1340" s="90"/>
      <c r="AB1340" s="90"/>
      <c r="AC1340" s="90"/>
    </row>
    <row r="1341" spans="2:29" x14ac:dyDescent="0.2">
      <c r="B1341" s="118" t="s">
        <v>141</v>
      </c>
      <c r="C1341" s="118">
        <v>1.77</v>
      </c>
      <c r="D1341" s="118">
        <v>15</v>
      </c>
      <c r="E1341" s="118">
        <v>2230</v>
      </c>
      <c r="F1341" s="118">
        <v>800</v>
      </c>
      <c r="G1341" s="118">
        <v>100</v>
      </c>
      <c r="H1341" s="118">
        <v>14</v>
      </c>
      <c r="I1341" s="118">
        <v>600</v>
      </c>
      <c r="J1341" s="118">
        <v>175</v>
      </c>
      <c r="K1341" s="118">
        <v>10</v>
      </c>
      <c r="L1341" s="118">
        <v>100</v>
      </c>
      <c r="M1341" s="117">
        <v>110562.5</v>
      </c>
      <c r="N1341" s="117">
        <v>520400</v>
      </c>
      <c r="O1341" s="119">
        <v>-409837.5</v>
      </c>
      <c r="P1341" s="117">
        <v>1.2697715557995548</v>
      </c>
      <c r="Q1341" s="117">
        <v>110562.5</v>
      </c>
      <c r="R1341" s="119">
        <v>-35275</v>
      </c>
      <c r="S1341" s="118">
        <v>1046</v>
      </c>
      <c r="T1341" s="118">
        <v>0.21510516252390058</v>
      </c>
      <c r="U1341" s="117">
        <v>105.70028680688337</v>
      </c>
      <c r="V1341" s="90"/>
      <c r="W1341" s="90"/>
      <c r="X1341" s="90"/>
      <c r="AA1341" s="90"/>
      <c r="AB1341" s="90"/>
      <c r="AC1341" s="90"/>
    </row>
    <row r="1342" spans="2:29" x14ac:dyDescent="0.2">
      <c r="B1342" s="118" t="s">
        <v>141</v>
      </c>
      <c r="C1342" s="118">
        <v>1.76</v>
      </c>
      <c r="D1342" s="118">
        <v>15</v>
      </c>
      <c r="E1342" s="118">
        <v>2230</v>
      </c>
      <c r="F1342" s="118">
        <v>800</v>
      </c>
      <c r="G1342" s="118">
        <v>100</v>
      </c>
      <c r="H1342" s="118">
        <v>14</v>
      </c>
      <c r="I1342" s="118">
        <v>600</v>
      </c>
      <c r="J1342" s="118">
        <v>150</v>
      </c>
      <c r="K1342" s="118">
        <v>10</v>
      </c>
      <c r="L1342" s="118">
        <v>100</v>
      </c>
      <c r="M1342" s="117">
        <v>112525</v>
      </c>
      <c r="N1342" s="117">
        <v>543350</v>
      </c>
      <c r="O1342" s="119">
        <v>-430825</v>
      </c>
      <c r="P1342" s="117">
        <v>1.2611849358788372</v>
      </c>
      <c r="Q1342" s="117">
        <v>112525</v>
      </c>
      <c r="R1342" s="119">
        <v>-32862.5</v>
      </c>
      <c r="S1342" s="118">
        <v>1132</v>
      </c>
      <c r="T1342" s="118">
        <v>0.21554770318021202</v>
      </c>
      <c r="U1342" s="117">
        <v>99.403710247349821</v>
      </c>
      <c r="V1342" s="90"/>
      <c r="W1342" s="90"/>
      <c r="X1342" s="90"/>
      <c r="AA1342" s="90"/>
      <c r="AB1342" s="90"/>
      <c r="AC1342" s="90"/>
    </row>
    <row r="1343" spans="2:29" x14ac:dyDescent="0.2">
      <c r="B1343" s="118" t="s">
        <v>141</v>
      </c>
      <c r="C1343" s="118">
        <v>1.99</v>
      </c>
      <c r="D1343" s="118">
        <v>15</v>
      </c>
      <c r="E1343" s="118">
        <v>2230</v>
      </c>
      <c r="F1343" s="118">
        <v>800</v>
      </c>
      <c r="G1343" s="118">
        <v>100</v>
      </c>
      <c r="H1343" s="118">
        <v>14</v>
      </c>
      <c r="I1343" s="118">
        <v>600</v>
      </c>
      <c r="J1343" s="118">
        <v>125</v>
      </c>
      <c r="K1343" s="118">
        <v>10</v>
      </c>
      <c r="L1343" s="118">
        <v>100</v>
      </c>
      <c r="M1343" s="117">
        <v>126850</v>
      </c>
      <c r="N1343" s="117">
        <v>568950</v>
      </c>
      <c r="O1343" s="119">
        <v>-442100</v>
      </c>
      <c r="P1343" s="117">
        <v>1.2869260348337481</v>
      </c>
      <c r="Q1343" s="117">
        <v>126850</v>
      </c>
      <c r="R1343" s="119">
        <v>-33662.5</v>
      </c>
      <c r="S1343" s="118">
        <v>1225</v>
      </c>
      <c r="T1343" s="118">
        <v>0.21795918367346939</v>
      </c>
      <c r="U1343" s="117">
        <v>103.55102040816327</v>
      </c>
      <c r="V1343" s="90"/>
      <c r="W1343" s="90"/>
      <c r="X1343" s="90"/>
      <c r="AA1343" s="90"/>
      <c r="AB1343" s="90"/>
      <c r="AC1343" s="90"/>
    </row>
    <row r="1344" spans="2:29" x14ac:dyDescent="0.2">
      <c r="B1344" s="118" t="s">
        <v>141</v>
      </c>
      <c r="C1344" s="118">
        <v>2.02</v>
      </c>
      <c r="D1344" s="118">
        <v>15</v>
      </c>
      <c r="E1344" s="118">
        <v>2230</v>
      </c>
      <c r="F1344" s="118">
        <v>800</v>
      </c>
      <c r="G1344" s="118">
        <v>100</v>
      </c>
      <c r="H1344" s="118">
        <v>14</v>
      </c>
      <c r="I1344" s="118">
        <v>600</v>
      </c>
      <c r="J1344" s="118">
        <v>100</v>
      </c>
      <c r="K1344" s="118">
        <v>10</v>
      </c>
      <c r="L1344" s="118">
        <v>100</v>
      </c>
      <c r="M1344" s="117">
        <v>122112.5</v>
      </c>
      <c r="N1344" s="117">
        <v>587525</v>
      </c>
      <c r="O1344" s="119">
        <v>-465412.5</v>
      </c>
      <c r="P1344" s="117">
        <v>1.2623747750651304</v>
      </c>
      <c r="Q1344" s="117">
        <v>122112.5</v>
      </c>
      <c r="R1344" s="119">
        <v>-33600</v>
      </c>
      <c r="S1344" s="118">
        <v>1385</v>
      </c>
      <c r="T1344" s="118">
        <v>0.21805054151624548</v>
      </c>
      <c r="U1344" s="117">
        <v>88.167870036101078</v>
      </c>
      <c r="V1344" s="90"/>
      <c r="W1344" s="90"/>
      <c r="X1344" s="90"/>
      <c r="AA1344" s="90"/>
      <c r="AB1344" s="90"/>
      <c r="AC1344" s="90"/>
    </row>
    <row r="1345" spans="2:29" x14ac:dyDescent="0.2">
      <c r="B1345" s="118" t="s">
        <v>141</v>
      </c>
      <c r="C1345" s="118">
        <v>2.25</v>
      </c>
      <c r="D1345" s="118">
        <v>15</v>
      </c>
      <c r="E1345" s="118">
        <v>2230</v>
      </c>
      <c r="F1345" s="118">
        <v>800</v>
      </c>
      <c r="G1345" s="118">
        <v>100</v>
      </c>
      <c r="H1345" s="118">
        <v>14</v>
      </c>
      <c r="I1345" s="118">
        <v>550</v>
      </c>
      <c r="J1345" s="118">
        <v>75</v>
      </c>
      <c r="K1345" s="118">
        <v>10</v>
      </c>
      <c r="L1345" s="118">
        <v>100</v>
      </c>
      <c r="M1345" s="117">
        <v>118337.5</v>
      </c>
      <c r="N1345" s="117">
        <v>605162.5</v>
      </c>
      <c r="O1345" s="119">
        <v>-486825</v>
      </c>
      <c r="P1345" s="117">
        <v>1.243080162275972</v>
      </c>
      <c r="Q1345" s="117">
        <v>118337.5</v>
      </c>
      <c r="R1345" s="119">
        <v>-26837.5</v>
      </c>
      <c r="S1345" s="118">
        <v>1596</v>
      </c>
      <c r="T1345" s="118">
        <v>0.2399749373433584</v>
      </c>
      <c r="U1345" s="117">
        <v>74.146303258145366</v>
      </c>
      <c r="V1345" s="90"/>
      <c r="W1345" s="90"/>
      <c r="X1345" s="90"/>
      <c r="AA1345" s="90"/>
      <c r="AB1345" s="90"/>
      <c r="AC1345" s="90"/>
    </row>
    <row r="1346" spans="2:29" x14ac:dyDescent="0.2">
      <c r="B1346" s="118" t="s">
        <v>141</v>
      </c>
      <c r="C1346" s="118">
        <v>1.66</v>
      </c>
      <c r="D1346" s="118">
        <v>15</v>
      </c>
      <c r="E1346" s="118">
        <v>2230</v>
      </c>
      <c r="F1346" s="118">
        <v>800</v>
      </c>
      <c r="G1346" s="118">
        <v>100</v>
      </c>
      <c r="H1346" s="118">
        <v>14</v>
      </c>
      <c r="I1346" s="118">
        <v>550</v>
      </c>
      <c r="J1346" s="118">
        <v>50</v>
      </c>
      <c r="K1346" s="118">
        <v>10</v>
      </c>
      <c r="L1346" s="118">
        <v>100</v>
      </c>
      <c r="M1346" s="117">
        <v>88662.5</v>
      </c>
      <c r="N1346" s="117">
        <v>668862.5</v>
      </c>
      <c r="O1346" s="119">
        <v>-580200</v>
      </c>
      <c r="P1346" s="117">
        <v>1.1528136849362289</v>
      </c>
      <c r="Q1346" s="117">
        <v>88662.5</v>
      </c>
      <c r="R1346" s="119">
        <v>-34337.5</v>
      </c>
      <c r="S1346" s="118">
        <v>1989</v>
      </c>
      <c r="T1346" s="118">
        <v>0.24434389140271492</v>
      </c>
      <c r="U1346" s="117">
        <v>44.576420311714429</v>
      </c>
      <c r="V1346" s="90"/>
      <c r="W1346" s="90"/>
      <c r="X1346" s="90"/>
      <c r="AA1346" s="90"/>
      <c r="AB1346" s="90"/>
      <c r="AC1346" s="90"/>
    </row>
    <row r="1347" spans="2:29" x14ac:dyDescent="0.2">
      <c r="B1347" s="118" t="s">
        <v>141</v>
      </c>
      <c r="C1347" s="118">
        <v>1.1100000000000001</v>
      </c>
      <c r="D1347" s="118">
        <v>15</v>
      </c>
      <c r="E1347" s="118">
        <v>2230</v>
      </c>
      <c r="F1347" s="118">
        <v>800</v>
      </c>
      <c r="G1347" s="118">
        <v>100</v>
      </c>
      <c r="H1347" s="118">
        <v>14</v>
      </c>
      <c r="I1347" s="118">
        <v>550</v>
      </c>
      <c r="J1347" s="118">
        <v>25</v>
      </c>
      <c r="K1347" s="118">
        <v>10</v>
      </c>
      <c r="L1347" s="118">
        <v>100</v>
      </c>
      <c r="M1347" s="117">
        <v>61650</v>
      </c>
      <c r="N1347" s="117">
        <v>792487.5</v>
      </c>
      <c r="O1347" s="119">
        <v>-730837.5</v>
      </c>
      <c r="P1347" s="117">
        <v>1.0843552773359331</v>
      </c>
      <c r="Q1347" s="117">
        <v>61650</v>
      </c>
      <c r="R1347" s="119">
        <v>-24087.5</v>
      </c>
      <c r="S1347" s="118">
        <v>2780</v>
      </c>
      <c r="T1347" s="118">
        <v>0.25863309352517988</v>
      </c>
      <c r="U1347" s="117">
        <v>22.176258992805757</v>
      </c>
      <c r="V1347" s="90"/>
      <c r="W1347" s="90"/>
      <c r="X1347" s="90"/>
      <c r="AA1347" s="90"/>
      <c r="AB1347" s="90"/>
      <c r="AC1347" s="90"/>
    </row>
    <row r="1348" spans="2:29" x14ac:dyDescent="0.2">
      <c r="B1348" s="118" t="s">
        <v>141</v>
      </c>
      <c r="C1348" s="118">
        <v>1.71</v>
      </c>
      <c r="D1348" s="118">
        <v>15</v>
      </c>
      <c r="E1348" s="118">
        <v>2230</v>
      </c>
      <c r="F1348" s="118">
        <v>800</v>
      </c>
      <c r="G1348" s="118">
        <v>100</v>
      </c>
      <c r="H1348" s="118">
        <v>14</v>
      </c>
      <c r="I1348" s="118">
        <v>550</v>
      </c>
      <c r="J1348" s="118">
        <v>200</v>
      </c>
      <c r="K1348" s="118">
        <v>10</v>
      </c>
      <c r="L1348" s="118">
        <v>100</v>
      </c>
      <c r="M1348" s="117">
        <v>105250</v>
      </c>
      <c r="N1348" s="117">
        <v>508312.5</v>
      </c>
      <c r="O1348" s="119">
        <v>-403062.5</v>
      </c>
      <c r="P1348" s="117">
        <v>1.2611257559311522</v>
      </c>
      <c r="Q1348" s="117">
        <v>105250</v>
      </c>
      <c r="R1348" s="119">
        <v>-35037.5</v>
      </c>
      <c r="S1348" s="118">
        <v>1026</v>
      </c>
      <c r="T1348" s="118">
        <v>0.20272904483430798</v>
      </c>
      <c r="U1348" s="117">
        <v>102.58284600389864</v>
      </c>
      <c r="V1348" s="90"/>
      <c r="W1348" s="90"/>
      <c r="X1348" s="90"/>
      <c r="AA1348" s="90"/>
      <c r="AB1348" s="90"/>
      <c r="AC1348" s="90"/>
    </row>
    <row r="1349" spans="2:29" x14ac:dyDescent="0.2">
      <c r="B1349" s="118" t="s">
        <v>141</v>
      </c>
      <c r="C1349" s="118">
        <v>1.68</v>
      </c>
      <c r="D1349" s="118">
        <v>15</v>
      </c>
      <c r="E1349" s="118">
        <v>2230</v>
      </c>
      <c r="F1349" s="118">
        <v>800</v>
      </c>
      <c r="G1349" s="118">
        <v>100</v>
      </c>
      <c r="H1349" s="118">
        <v>14</v>
      </c>
      <c r="I1349" s="118">
        <v>550</v>
      </c>
      <c r="J1349" s="118">
        <v>175</v>
      </c>
      <c r="K1349" s="118">
        <v>10</v>
      </c>
      <c r="L1349" s="118">
        <v>100</v>
      </c>
      <c r="M1349" s="117">
        <v>105525</v>
      </c>
      <c r="N1349" s="117">
        <v>525212.5</v>
      </c>
      <c r="O1349" s="119">
        <v>-419687.5</v>
      </c>
      <c r="P1349" s="117">
        <v>1.2514370811615785</v>
      </c>
      <c r="Q1349" s="117">
        <v>105525</v>
      </c>
      <c r="R1349" s="119">
        <v>-36125</v>
      </c>
      <c r="S1349" s="118">
        <v>1084</v>
      </c>
      <c r="T1349" s="118">
        <v>0.20571955719557194</v>
      </c>
      <c r="U1349" s="117">
        <v>97.347785977859772</v>
      </c>
      <c r="V1349" s="90"/>
      <c r="W1349" s="90"/>
      <c r="X1349" s="90"/>
      <c r="AA1349" s="90"/>
      <c r="AB1349" s="90"/>
      <c r="AC1349" s="90"/>
    </row>
    <row r="1350" spans="2:29" x14ac:dyDescent="0.2">
      <c r="B1350" s="118" t="s">
        <v>141</v>
      </c>
      <c r="C1350" s="118">
        <v>1.65</v>
      </c>
      <c r="D1350" s="118">
        <v>15</v>
      </c>
      <c r="E1350" s="118">
        <v>2230</v>
      </c>
      <c r="F1350" s="118">
        <v>800</v>
      </c>
      <c r="G1350" s="118">
        <v>100</v>
      </c>
      <c r="H1350" s="118">
        <v>14</v>
      </c>
      <c r="I1350" s="118">
        <v>550</v>
      </c>
      <c r="J1350" s="118">
        <v>150</v>
      </c>
      <c r="K1350" s="118">
        <v>10</v>
      </c>
      <c r="L1350" s="118">
        <v>100</v>
      </c>
      <c r="M1350" s="117">
        <v>105850</v>
      </c>
      <c r="N1350" s="117">
        <v>547175</v>
      </c>
      <c r="O1350" s="119">
        <v>-441325</v>
      </c>
      <c r="P1350" s="117">
        <v>1.239845918540758</v>
      </c>
      <c r="Q1350" s="117">
        <v>105850</v>
      </c>
      <c r="R1350" s="119">
        <v>-34550</v>
      </c>
      <c r="S1350" s="118">
        <v>1169</v>
      </c>
      <c r="T1350" s="118">
        <v>0.20786997433704021</v>
      </c>
      <c r="U1350" s="117">
        <v>90.547476475620186</v>
      </c>
      <c r="V1350" s="90"/>
      <c r="W1350" s="90"/>
      <c r="X1350" s="90"/>
      <c r="AA1350" s="90"/>
      <c r="AB1350" s="90"/>
      <c r="AC1350" s="90"/>
    </row>
    <row r="1351" spans="2:29" x14ac:dyDescent="0.2">
      <c r="B1351" s="118" t="s">
        <v>141</v>
      </c>
      <c r="C1351" s="118">
        <v>1.87</v>
      </c>
      <c r="D1351" s="118">
        <v>15</v>
      </c>
      <c r="E1351" s="118">
        <v>2230</v>
      </c>
      <c r="F1351" s="118">
        <v>800</v>
      </c>
      <c r="G1351" s="118">
        <v>100</v>
      </c>
      <c r="H1351" s="118">
        <v>14</v>
      </c>
      <c r="I1351" s="118">
        <v>550</v>
      </c>
      <c r="J1351" s="118">
        <v>125</v>
      </c>
      <c r="K1351" s="118">
        <v>10</v>
      </c>
      <c r="L1351" s="118">
        <v>100</v>
      </c>
      <c r="M1351" s="117">
        <v>120387.5</v>
      </c>
      <c r="N1351" s="117">
        <v>572675</v>
      </c>
      <c r="O1351" s="119">
        <v>-452287.5</v>
      </c>
      <c r="P1351" s="117">
        <v>1.2661747229361855</v>
      </c>
      <c r="Q1351" s="117">
        <v>120387.5</v>
      </c>
      <c r="R1351" s="119">
        <v>-35350</v>
      </c>
      <c r="S1351" s="118">
        <v>1262</v>
      </c>
      <c r="T1351" s="118">
        <v>0.21156893819334391</v>
      </c>
      <c r="U1351" s="117">
        <v>95.394215530903324</v>
      </c>
      <c r="V1351" s="90"/>
      <c r="W1351" s="90"/>
      <c r="X1351" s="90"/>
      <c r="AA1351" s="90"/>
      <c r="AB1351" s="90"/>
      <c r="AC1351" s="90"/>
    </row>
    <row r="1352" spans="2:29" x14ac:dyDescent="0.2">
      <c r="B1352" s="118" t="s">
        <v>141</v>
      </c>
      <c r="C1352" s="118">
        <v>1.91</v>
      </c>
      <c r="D1352" s="118">
        <v>15</v>
      </c>
      <c r="E1352" s="118">
        <v>2230</v>
      </c>
      <c r="F1352" s="118">
        <v>800</v>
      </c>
      <c r="G1352" s="118">
        <v>100</v>
      </c>
      <c r="H1352" s="118">
        <v>14</v>
      </c>
      <c r="I1352" s="118">
        <v>550</v>
      </c>
      <c r="J1352" s="118">
        <v>100</v>
      </c>
      <c r="K1352" s="118">
        <v>10</v>
      </c>
      <c r="L1352" s="118">
        <v>100</v>
      </c>
      <c r="M1352" s="117">
        <v>116125</v>
      </c>
      <c r="N1352" s="117">
        <v>591462.5</v>
      </c>
      <c r="O1352" s="119">
        <v>-475337.5</v>
      </c>
      <c r="P1352" s="117">
        <v>1.2443001025587084</v>
      </c>
      <c r="Q1352" s="117">
        <v>116125</v>
      </c>
      <c r="R1352" s="119">
        <v>-35287.5</v>
      </c>
      <c r="S1352" s="118">
        <v>1421</v>
      </c>
      <c r="T1352" s="118">
        <v>0.21323011963406052</v>
      </c>
      <c r="U1352" s="117">
        <v>81.720619282195642</v>
      </c>
      <c r="V1352" s="90"/>
      <c r="W1352" s="90"/>
      <c r="X1352" s="90"/>
      <c r="AA1352" s="90"/>
      <c r="AB1352" s="90"/>
      <c r="AC1352" s="90"/>
    </row>
    <row r="1353" spans="2:29" x14ac:dyDescent="0.2">
      <c r="B1353" s="118" t="s">
        <v>141</v>
      </c>
      <c r="C1353" s="118">
        <v>2.12</v>
      </c>
      <c r="D1353" s="118">
        <v>15</v>
      </c>
      <c r="E1353" s="118">
        <v>2230</v>
      </c>
      <c r="F1353" s="118">
        <v>800</v>
      </c>
      <c r="G1353" s="118">
        <v>100</v>
      </c>
      <c r="H1353" s="118">
        <v>14</v>
      </c>
      <c r="I1353" s="118">
        <v>500</v>
      </c>
      <c r="J1353" s="118">
        <v>75</v>
      </c>
      <c r="K1353" s="118">
        <v>10</v>
      </c>
      <c r="L1353" s="118">
        <v>100</v>
      </c>
      <c r="M1353" s="117">
        <v>112462.5</v>
      </c>
      <c r="N1353" s="117">
        <v>615712.5</v>
      </c>
      <c r="O1353" s="119">
        <v>-503250</v>
      </c>
      <c r="P1353" s="117">
        <v>1.2234724292101342</v>
      </c>
      <c r="Q1353" s="117">
        <v>112462.5</v>
      </c>
      <c r="R1353" s="119">
        <v>-30525</v>
      </c>
      <c r="S1353" s="118">
        <v>1619</v>
      </c>
      <c r="T1353" s="118">
        <v>0.24027177269919703</v>
      </c>
      <c r="U1353" s="117">
        <v>69.464175416924022</v>
      </c>
      <c r="V1353" s="90"/>
      <c r="W1353" s="90"/>
      <c r="X1353" s="90"/>
      <c r="AA1353" s="90"/>
      <c r="AB1353" s="90"/>
      <c r="AC1353" s="90"/>
    </row>
    <row r="1354" spans="2:29" x14ac:dyDescent="0.2">
      <c r="B1354" s="118" t="s">
        <v>141</v>
      </c>
      <c r="C1354" s="118">
        <v>1.46</v>
      </c>
      <c r="D1354" s="118">
        <v>15</v>
      </c>
      <c r="E1354" s="118">
        <v>2230</v>
      </c>
      <c r="F1354" s="118">
        <v>800</v>
      </c>
      <c r="G1354" s="118">
        <v>100</v>
      </c>
      <c r="H1354" s="118">
        <v>14</v>
      </c>
      <c r="I1354" s="118">
        <v>500</v>
      </c>
      <c r="J1354" s="118">
        <v>50</v>
      </c>
      <c r="K1354" s="118">
        <v>10</v>
      </c>
      <c r="L1354" s="118">
        <v>100</v>
      </c>
      <c r="M1354" s="117">
        <v>78087.5</v>
      </c>
      <c r="N1354" s="117">
        <v>675837.5</v>
      </c>
      <c r="O1354" s="119">
        <v>-597750</v>
      </c>
      <c r="P1354" s="117">
        <v>1.1306357172731074</v>
      </c>
      <c r="Q1354" s="117">
        <v>78087.5</v>
      </c>
      <c r="R1354" s="119">
        <v>-38025</v>
      </c>
      <c r="S1354" s="118">
        <v>2013</v>
      </c>
      <c r="T1354" s="118">
        <v>0.24292101341281669</v>
      </c>
      <c r="U1354" s="117">
        <v>38.791604570293096</v>
      </c>
      <c r="V1354" s="90"/>
      <c r="W1354" s="90"/>
      <c r="X1354" s="90"/>
      <c r="AA1354" s="90"/>
      <c r="AB1354" s="90"/>
      <c r="AC1354" s="90"/>
    </row>
    <row r="1355" spans="2:29" x14ac:dyDescent="0.2">
      <c r="B1355" s="118" t="s">
        <v>141</v>
      </c>
      <c r="C1355" s="118">
        <v>0.92</v>
      </c>
      <c r="D1355" s="118">
        <v>15</v>
      </c>
      <c r="E1355" s="118">
        <v>2230</v>
      </c>
      <c r="F1355" s="118">
        <v>800</v>
      </c>
      <c r="G1355" s="118">
        <v>100</v>
      </c>
      <c r="H1355" s="118">
        <v>14</v>
      </c>
      <c r="I1355" s="118">
        <v>500</v>
      </c>
      <c r="J1355" s="118">
        <v>25</v>
      </c>
      <c r="K1355" s="118">
        <v>10</v>
      </c>
      <c r="L1355" s="118">
        <v>100</v>
      </c>
      <c r="M1355" s="117">
        <v>51587.5</v>
      </c>
      <c r="N1355" s="117">
        <v>798062.5</v>
      </c>
      <c r="O1355" s="119">
        <v>-746475</v>
      </c>
      <c r="P1355" s="117">
        <v>1.0691081415988479</v>
      </c>
      <c r="Q1355" s="117">
        <v>51587.5</v>
      </c>
      <c r="R1355" s="119">
        <v>-24387.5</v>
      </c>
      <c r="S1355" s="118">
        <v>2807</v>
      </c>
      <c r="T1355" s="118">
        <v>0.25578909868186678</v>
      </c>
      <c r="U1355" s="117">
        <v>18.378161738510865</v>
      </c>
      <c r="V1355" s="90"/>
      <c r="W1355" s="90"/>
      <c r="X1355" s="90"/>
      <c r="AA1355" s="90"/>
      <c r="AB1355" s="90"/>
      <c r="AC1355" s="90"/>
    </row>
    <row r="1356" spans="2:29" x14ac:dyDescent="0.2">
      <c r="B1356" s="118" t="s">
        <v>141</v>
      </c>
      <c r="C1356" s="118">
        <v>1.61</v>
      </c>
      <c r="D1356" s="118">
        <v>15</v>
      </c>
      <c r="E1356" s="118">
        <v>2230</v>
      </c>
      <c r="F1356" s="118">
        <v>800</v>
      </c>
      <c r="G1356" s="118">
        <v>100</v>
      </c>
      <c r="H1356" s="118">
        <v>14</v>
      </c>
      <c r="I1356" s="118">
        <v>500</v>
      </c>
      <c r="J1356" s="118">
        <v>200</v>
      </c>
      <c r="K1356" s="118">
        <v>10</v>
      </c>
      <c r="L1356" s="118">
        <v>100</v>
      </c>
      <c r="M1356" s="117">
        <v>99912.5</v>
      </c>
      <c r="N1356" s="117">
        <v>516137.5</v>
      </c>
      <c r="O1356" s="119">
        <v>-416225</v>
      </c>
      <c r="P1356" s="117">
        <v>1.2400444471139407</v>
      </c>
      <c r="Q1356" s="117">
        <v>99912.5</v>
      </c>
      <c r="R1356" s="119">
        <v>-38887.5</v>
      </c>
      <c r="S1356" s="118">
        <v>1045</v>
      </c>
      <c r="T1356" s="118">
        <v>0.20478468899521532</v>
      </c>
      <c r="U1356" s="117">
        <v>95.610047846889955</v>
      </c>
      <c r="V1356" s="90"/>
      <c r="W1356" s="90"/>
      <c r="X1356" s="90"/>
      <c r="AA1356" s="90"/>
      <c r="AB1356" s="90"/>
      <c r="AC1356" s="90"/>
    </row>
    <row r="1357" spans="2:29" x14ac:dyDescent="0.2">
      <c r="B1357" s="118" t="s">
        <v>141</v>
      </c>
      <c r="C1357" s="118">
        <v>1.59</v>
      </c>
      <c r="D1357" s="118">
        <v>15</v>
      </c>
      <c r="E1357" s="118">
        <v>2230</v>
      </c>
      <c r="F1357" s="118">
        <v>800</v>
      </c>
      <c r="G1357" s="118">
        <v>100</v>
      </c>
      <c r="H1357" s="118">
        <v>14</v>
      </c>
      <c r="I1357" s="118">
        <v>500</v>
      </c>
      <c r="J1357" s="118">
        <v>175</v>
      </c>
      <c r="K1357" s="118">
        <v>10</v>
      </c>
      <c r="L1357" s="118">
        <v>100</v>
      </c>
      <c r="M1357" s="117">
        <v>100400</v>
      </c>
      <c r="N1357" s="117">
        <v>533912.5</v>
      </c>
      <c r="O1357" s="119">
        <v>-433512.5</v>
      </c>
      <c r="P1357" s="117">
        <v>1.2315965514258527</v>
      </c>
      <c r="Q1357" s="117">
        <v>100400</v>
      </c>
      <c r="R1357" s="119">
        <v>-39812.5</v>
      </c>
      <c r="S1357" s="118">
        <v>1104</v>
      </c>
      <c r="T1357" s="118">
        <v>0.20652173913043478</v>
      </c>
      <c r="U1357" s="117">
        <v>90.94202898550725</v>
      </c>
      <c r="V1357" s="90"/>
      <c r="W1357" s="90"/>
      <c r="X1357" s="90"/>
      <c r="AA1357" s="90"/>
      <c r="AB1357" s="90"/>
      <c r="AC1357" s="90"/>
    </row>
    <row r="1358" spans="2:29" x14ac:dyDescent="0.2">
      <c r="B1358" s="118" t="s">
        <v>141</v>
      </c>
      <c r="C1358" s="118">
        <v>1.55</v>
      </c>
      <c r="D1358" s="118">
        <v>15</v>
      </c>
      <c r="E1358" s="118">
        <v>2230</v>
      </c>
      <c r="F1358" s="118">
        <v>800</v>
      </c>
      <c r="G1358" s="118">
        <v>100</v>
      </c>
      <c r="H1358" s="118">
        <v>14</v>
      </c>
      <c r="I1358" s="118">
        <v>500</v>
      </c>
      <c r="J1358" s="118">
        <v>150</v>
      </c>
      <c r="K1358" s="118">
        <v>10</v>
      </c>
      <c r="L1358" s="118">
        <v>100</v>
      </c>
      <c r="M1358" s="117">
        <v>100237.5</v>
      </c>
      <c r="N1358" s="117">
        <v>554975</v>
      </c>
      <c r="O1358" s="119">
        <v>-454737.5</v>
      </c>
      <c r="P1358" s="117">
        <v>1.22042936859177</v>
      </c>
      <c r="Q1358" s="117">
        <v>100237.5</v>
      </c>
      <c r="R1358" s="119">
        <v>-38237.5</v>
      </c>
      <c r="S1358" s="118">
        <v>1191</v>
      </c>
      <c r="T1358" s="118">
        <v>0.20654911838790932</v>
      </c>
      <c r="U1358" s="117">
        <v>84.162468513853909</v>
      </c>
      <c r="V1358" s="90"/>
      <c r="W1358" s="90"/>
      <c r="X1358" s="90"/>
      <c r="AA1358" s="90"/>
      <c r="AB1358" s="90"/>
      <c r="AC1358" s="90"/>
    </row>
    <row r="1359" spans="2:29" x14ac:dyDescent="0.2">
      <c r="B1359" s="118" t="s">
        <v>141</v>
      </c>
      <c r="C1359" s="118">
        <v>1.76</v>
      </c>
      <c r="D1359" s="118">
        <v>15</v>
      </c>
      <c r="E1359" s="118">
        <v>2230</v>
      </c>
      <c r="F1359" s="118">
        <v>800</v>
      </c>
      <c r="G1359" s="118">
        <v>100</v>
      </c>
      <c r="H1359" s="118">
        <v>14</v>
      </c>
      <c r="I1359" s="118">
        <v>500</v>
      </c>
      <c r="J1359" s="118">
        <v>125</v>
      </c>
      <c r="K1359" s="118">
        <v>10</v>
      </c>
      <c r="L1359" s="118">
        <v>100</v>
      </c>
      <c r="M1359" s="117">
        <v>114300</v>
      </c>
      <c r="N1359" s="117">
        <v>581287.5</v>
      </c>
      <c r="O1359" s="119">
        <v>-466987.5</v>
      </c>
      <c r="P1359" s="117">
        <v>1.2447602987231992</v>
      </c>
      <c r="Q1359" s="117">
        <v>114300</v>
      </c>
      <c r="R1359" s="119">
        <v>-39037.5</v>
      </c>
      <c r="S1359" s="118">
        <v>1281</v>
      </c>
      <c r="T1359" s="118">
        <v>0.21155347384855583</v>
      </c>
      <c r="U1359" s="117">
        <v>89.227166276346608</v>
      </c>
      <c r="V1359" s="90"/>
      <c r="W1359" s="90"/>
      <c r="X1359" s="90"/>
      <c r="AA1359" s="90"/>
      <c r="AB1359" s="90"/>
      <c r="AC1359" s="90"/>
    </row>
    <row r="1360" spans="2:29" x14ac:dyDescent="0.2">
      <c r="B1360" s="118" t="s">
        <v>141</v>
      </c>
      <c r="C1360" s="118">
        <v>1.8</v>
      </c>
      <c r="D1360" s="118">
        <v>15</v>
      </c>
      <c r="E1360" s="118">
        <v>2230</v>
      </c>
      <c r="F1360" s="118">
        <v>800</v>
      </c>
      <c r="G1360" s="118">
        <v>100</v>
      </c>
      <c r="H1360" s="118">
        <v>14</v>
      </c>
      <c r="I1360" s="118">
        <v>500</v>
      </c>
      <c r="J1360" s="118">
        <v>100</v>
      </c>
      <c r="K1360" s="118">
        <v>10</v>
      </c>
      <c r="L1360" s="118">
        <v>100</v>
      </c>
      <c r="M1360" s="117">
        <v>110425</v>
      </c>
      <c r="N1360" s="117">
        <v>601612.5</v>
      </c>
      <c r="O1360" s="119">
        <v>-491187.5</v>
      </c>
      <c r="P1360" s="117">
        <v>1.2248123170886882</v>
      </c>
      <c r="Q1360" s="117">
        <v>110425</v>
      </c>
      <c r="R1360" s="119">
        <v>-38975</v>
      </c>
      <c r="S1360" s="118">
        <v>1441</v>
      </c>
      <c r="T1360" s="118">
        <v>0.21304649548924359</v>
      </c>
      <c r="U1360" s="117">
        <v>76.630811936155453</v>
      </c>
      <c r="V1360" s="90"/>
      <c r="W1360" s="90"/>
      <c r="X1360" s="90"/>
      <c r="AA1360" s="90"/>
      <c r="AB1360" s="90"/>
      <c r="AC1360" s="90"/>
    </row>
    <row r="1361" spans="2:29" x14ac:dyDescent="0.2">
      <c r="B1361" s="118" t="s">
        <v>141</v>
      </c>
      <c r="C1361" s="118">
        <v>2.12</v>
      </c>
      <c r="D1361" s="118">
        <v>15</v>
      </c>
      <c r="E1361" s="118">
        <v>2230</v>
      </c>
      <c r="F1361" s="118">
        <v>800</v>
      </c>
      <c r="G1361" s="118">
        <v>100</v>
      </c>
      <c r="H1361" s="118">
        <v>14</v>
      </c>
      <c r="I1361" s="118">
        <v>450</v>
      </c>
      <c r="J1361" s="118">
        <v>75</v>
      </c>
      <c r="K1361" s="118">
        <v>10</v>
      </c>
      <c r="L1361" s="118">
        <v>100</v>
      </c>
      <c r="M1361" s="117">
        <v>113437.5</v>
      </c>
      <c r="N1361" s="117">
        <v>625000</v>
      </c>
      <c r="O1361" s="119">
        <v>-511562.5</v>
      </c>
      <c r="P1361" s="117">
        <v>1.2217470983506413</v>
      </c>
      <c r="Q1361" s="117">
        <v>113437.5</v>
      </c>
      <c r="R1361" s="119">
        <v>-30262.5</v>
      </c>
      <c r="S1361" s="118">
        <v>1638</v>
      </c>
      <c r="T1361" s="118">
        <v>0.24114774114774115</v>
      </c>
      <c r="U1361" s="117">
        <v>69.253663003663007</v>
      </c>
      <c r="V1361" s="90"/>
      <c r="W1361" s="90"/>
      <c r="X1361" s="90"/>
      <c r="AA1361" s="90"/>
      <c r="AB1361" s="90"/>
      <c r="AC1361" s="90"/>
    </row>
    <row r="1362" spans="2:29" x14ac:dyDescent="0.2">
      <c r="B1362" s="118" t="s">
        <v>141</v>
      </c>
      <c r="C1362" s="118">
        <v>1.48</v>
      </c>
      <c r="D1362" s="118">
        <v>15</v>
      </c>
      <c r="E1362" s="118">
        <v>2230</v>
      </c>
      <c r="F1362" s="118">
        <v>800</v>
      </c>
      <c r="G1362" s="118">
        <v>100</v>
      </c>
      <c r="H1362" s="118">
        <v>14</v>
      </c>
      <c r="I1362" s="118">
        <v>450</v>
      </c>
      <c r="J1362" s="118">
        <v>50</v>
      </c>
      <c r="K1362" s="118">
        <v>10</v>
      </c>
      <c r="L1362" s="118">
        <v>100</v>
      </c>
      <c r="M1362" s="117">
        <v>79962.5</v>
      </c>
      <c r="N1362" s="117">
        <v>682887.5</v>
      </c>
      <c r="O1362" s="119">
        <v>-602925</v>
      </c>
      <c r="P1362" s="117">
        <v>1.1326242899199734</v>
      </c>
      <c r="Q1362" s="117">
        <v>79962.5</v>
      </c>
      <c r="R1362" s="119">
        <v>-36925</v>
      </c>
      <c r="S1362" s="118">
        <v>2026</v>
      </c>
      <c r="T1362" s="118">
        <v>0.24432379072063179</v>
      </c>
      <c r="U1362" s="117">
        <v>39.468163869693981</v>
      </c>
      <c r="V1362" s="90"/>
      <c r="W1362" s="90"/>
      <c r="X1362" s="90"/>
      <c r="AA1362" s="90"/>
      <c r="AB1362" s="90"/>
      <c r="AC1362" s="90"/>
    </row>
    <row r="1363" spans="2:29" x14ac:dyDescent="0.2">
      <c r="B1363" s="118" t="s">
        <v>141</v>
      </c>
      <c r="C1363" s="118">
        <v>0.9</v>
      </c>
      <c r="D1363" s="118">
        <v>15</v>
      </c>
      <c r="E1363" s="118">
        <v>2230</v>
      </c>
      <c r="F1363" s="118">
        <v>800</v>
      </c>
      <c r="G1363" s="118">
        <v>100</v>
      </c>
      <c r="H1363" s="118">
        <v>14</v>
      </c>
      <c r="I1363" s="118">
        <v>450</v>
      </c>
      <c r="J1363" s="118">
        <v>25</v>
      </c>
      <c r="K1363" s="118">
        <v>10</v>
      </c>
      <c r="L1363" s="118">
        <v>100</v>
      </c>
      <c r="M1363" s="117">
        <v>50312.5</v>
      </c>
      <c r="N1363" s="117">
        <v>802500</v>
      </c>
      <c r="O1363" s="119">
        <v>-752187.5</v>
      </c>
      <c r="P1363" s="117">
        <v>1.0668882426256752</v>
      </c>
      <c r="Q1363" s="117">
        <v>50312.5</v>
      </c>
      <c r="R1363" s="119">
        <v>-22412.5</v>
      </c>
      <c r="S1363" s="118">
        <v>2818</v>
      </c>
      <c r="T1363" s="118">
        <v>0.25691980127750175</v>
      </c>
      <c r="U1363" s="117">
        <v>17.853974449964515</v>
      </c>
      <c r="V1363" s="90"/>
      <c r="W1363" s="90"/>
      <c r="X1363" s="90"/>
      <c r="AA1363" s="90"/>
      <c r="AB1363" s="90"/>
      <c r="AC1363" s="90"/>
    </row>
    <row r="1364" spans="2:29" x14ac:dyDescent="0.2">
      <c r="B1364" s="118" t="s">
        <v>141</v>
      </c>
      <c r="C1364" s="118">
        <v>1.62</v>
      </c>
      <c r="D1364" s="118">
        <v>15</v>
      </c>
      <c r="E1364" s="118">
        <v>2230</v>
      </c>
      <c r="F1364" s="118">
        <v>800</v>
      </c>
      <c r="G1364" s="118">
        <v>100</v>
      </c>
      <c r="H1364" s="118">
        <v>14</v>
      </c>
      <c r="I1364" s="118">
        <v>450</v>
      </c>
      <c r="J1364" s="118">
        <v>200</v>
      </c>
      <c r="K1364" s="118">
        <v>10</v>
      </c>
      <c r="L1364" s="118">
        <v>100</v>
      </c>
      <c r="M1364" s="117">
        <v>101112.5</v>
      </c>
      <c r="N1364" s="117">
        <v>524975</v>
      </c>
      <c r="O1364" s="119">
        <v>-423862.5</v>
      </c>
      <c r="P1364" s="117">
        <v>1.2385502374001003</v>
      </c>
      <c r="Q1364" s="117">
        <v>101112.5</v>
      </c>
      <c r="R1364" s="119">
        <v>-38000</v>
      </c>
      <c r="S1364" s="118">
        <v>1064</v>
      </c>
      <c r="T1364" s="118">
        <v>0.20770676691729323</v>
      </c>
      <c r="U1364" s="117">
        <v>95.030545112781951</v>
      </c>
      <c r="V1364" s="90"/>
      <c r="W1364" s="90"/>
      <c r="X1364" s="90"/>
      <c r="AA1364" s="90"/>
      <c r="AB1364" s="90"/>
      <c r="AC1364" s="90"/>
    </row>
    <row r="1365" spans="2:29" x14ac:dyDescent="0.2">
      <c r="B1365" s="118" t="s">
        <v>141</v>
      </c>
      <c r="C1365" s="118">
        <v>1.58</v>
      </c>
      <c r="D1365" s="118">
        <v>15</v>
      </c>
      <c r="E1365" s="118">
        <v>2230</v>
      </c>
      <c r="F1365" s="118">
        <v>800</v>
      </c>
      <c r="G1365" s="118">
        <v>100</v>
      </c>
      <c r="H1365" s="118">
        <v>14</v>
      </c>
      <c r="I1365" s="118">
        <v>450</v>
      </c>
      <c r="J1365" s="118">
        <v>175</v>
      </c>
      <c r="K1365" s="118">
        <v>10</v>
      </c>
      <c r="L1365" s="118">
        <v>100</v>
      </c>
      <c r="M1365" s="117">
        <v>100600</v>
      </c>
      <c r="N1365" s="117">
        <v>542937.5</v>
      </c>
      <c r="O1365" s="119">
        <v>-442337.5</v>
      </c>
      <c r="P1365" s="117">
        <v>1.2274281515810892</v>
      </c>
      <c r="Q1365" s="117">
        <v>100600</v>
      </c>
      <c r="R1365" s="119">
        <v>-38925</v>
      </c>
      <c r="S1365" s="118">
        <v>1124</v>
      </c>
      <c r="T1365" s="118">
        <v>0.20729537366548043</v>
      </c>
      <c r="U1365" s="117">
        <v>89.5017793594306</v>
      </c>
      <c r="V1365" s="90"/>
      <c r="W1365" s="90"/>
      <c r="X1365" s="90"/>
      <c r="AA1365" s="90"/>
      <c r="AB1365" s="90"/>
      <c r="AC1365" s="90"/>
    </row>
    <row r="1366" spans="2:29" x14ac:dyDescent="0.2">
      <c r="B1366" s="118" t="s">
        <v>141</v>
      </c>
      <c r="C1366" s="118">
        <v>1.56</v>
      </c>
      <c r="D1366" s="118">
        <v>15</v>
      </c>
      <c r="E1366" s="118">
        <v>2230</v>
      </c>
      <c r="F1366" s="118">
        <v>800</v>
      </c>
      <c r="G1366" s="118">
        <v>100</v>
      </c>
      <c r="H1366" s="118">
        <v>14</v>
      </c>
      <c r="I1366" s="118">
        <v>450</v>
      </c>
      <c r="J1366" s="118">
        <v>150</v>
      </c>
      <c r="K1366" s="118">
        <v>10</v>
      </c>
      <c r="L1366" s="118">
        <v>100</v>
      </c>
      <c r="M1366" s="117">
        <v>101537.5</v>
      </c>
      <c r="N1366" s="117">
        <v>564750</v>
      </c>
      <c r="O1366" s="119">
        <v>-463212.5</v>
      </c>
      <c r="P1366" s="117">
        <v>1.219202849664031</v>
      </c>
      <c r="Q1366" s="117">
        <v>101537.5</v>
      </c>
      <c r="R1366" s="119">
        <v>-37850</v>
      </c>
      <c r="S1366" s="118">
        <v>1213</v>
      </c>
      <c r="T1366" s="118">
        <v>0.20857378400659521</v>
      </c>
      <c r="U1366" s="117">
        <v>83.707749381698264</v>
      </c>
      <c r="V1366" s="90"/>
      <c r="W1366" s="90"/>
      <c r="X1366" s="90"/>
      <c r="AA1366" s="90"/>
      <c r="AB1366" s="90"/>
      <c r="AC1366" s="90"/>
    </row>
    <row r="1367" spans="2:29" x14ac:dyDescent="0.2">
      <c r="B1367" s="118" t="s">
        <v>141</v>
      </c>
      <c r="C1367" s="118">
        <v>1.77</v>
      </c>
      <c r="D1367" s="118">
        <v>15</v>
      </c>
      <c r="E1367" s="118">
        <v>2230</v>
      </c>
      <c r="F1367" s="118">
        <v>800</v>
      </c>
      <c r="G1367" s="118">
        <v>100</v>
      </c>
      <c r="H1367" s="118">
        <v>14</v>
      </c>
      <c r="I1367" s="118">
        <v>450</v>
      </c>
      <c r="J1367" s="118">
        <v>125</v>
      </c>
      <c r="K1367" s="118">
        <v>10</v>
      </c>
      <c r="L1367" s="118">
        <v>100</v>
      </c>
      <c r="M1367" s="117">
        <v>115937.5</v>
      </c>
      <c r="N1367" s="117">
        <v>590937.5</v>
      </c>
      <c r="O1367" s="119">
        <v>-475000</v>
      </c>
      <c r="P1367" s="117">
        <v>1.2440789473684211</v>
      </c>
      <c r="Q1367" s="117">
        <v>115937.5</v>
      </c>
      <c r="R1367" s="119">
        <v>-38650</v>
      </c>
      <c r="S1367" s="118">
        <v>1303</v>
      </c>
      <c r="T1367" s="118">
        <v>0.21181887950882577</v>
      </c>
      <c r="U1367" s="117">
        <v>88.977359938603229</v>
      </c>
      <c r="V1367" s="90"/>
      <c r="W1367" s="90"/>
      <c r="X1367" s="90"/>
      <c r="AA1367" s="90"/>
      <c r="AB1367" s="90"/>
      <c r="AC1367" s="90"/>
    </row>
    <row r="1368" spans="2:29" x14ac:dyDescent="0.2">
      <c r="B1368" s="118" t="s">
        <v>141</v>
      </c>
      <c r="C1368" s="118">
        <v>1.81</v>
      </c>
      <c r="D1368" s="118">
        <v>15</v>
      </c>
      <c r="E1368" s="118">
        <v>2230</v>
      </c>
      <c r="F1368" s="118">
        <v>800</v>
      </c>
      <c r="G1368" s="118">
        <v>100</v>
      </c>
      <c r="H1368" s="118">
        <v>14</v>
      </c>
      <c r="I1368" s="118">
        <v>450</v>
      </c>
      <c r="J1368" s="118">
        <v>100</v>
      </c>
      <c r="K1368" s="118">
        <v>10</v>
      </c>
      <c r="L1368" s="118">
        <v>100</v>
      </c>
      <c r="M1368" s="117">
        <v>111650</v>
      </c>
      <c r="N1368" s="117">
        <v>610050</v>
      </c>
      <c r="O1368" s="119">
        <v>-498400</v>
      </c>
      <c r="P1368" s="117">
        <v>1.2240168539325842</v>
      </c>
      <c r="Q1368" s="117">
        <v>111650</v>
      </c>
      <c r="R1368" s="119">
        <v>-38712.5</v>
      </c>
      <c r="S1368" s="118">
        <v>1462</v>
      </c>
      <c r="T1368" s="118">
        <v>0.21477428180574556</v>
      </c>
      <c r="U1368" s="117">
        <v>76.367989056087552</v>
      </c>
      <c r="V1368" s="90"/>
      <c r="W1368" s="90"/>
      <c r="X1368" s="90"/>
      <c r="AA1368" s="90"/>
      <c r="AB1368" s="90"/>
      <c r="AC1368" s="90"/>
    </row>
    <row r="1369" spans="2:29" x14ac:dyDescent="0.2">
      <c r="B1369" s="118" t="s">
        <v>141</v>
      </c>
      <c r="C1369" s="118">
        <v>1.87</v>
      </c>
      <c r="D1369" s="118">
        <v>15</v>
      </c>
      <c r="E1369" s="118">
        <v>2230</v>
      </c>
      <c r="F1369" s="118">
        <v>800</v>
      </c>
      <c r="G1369" s="118">
        <v>100</v>
      </c>
      <c r="H1369" s="118">
        <v>14</v>
      </c>
      <c r="I1369" s="118">
        <v>400</v>
      </c>
      <c r="J1369" s="118">
        <v>75</v>
      </c>
      <c r="K1369" s="118">
        <v>10</v>
      </c>
      <c r="L1369" s="118">
        <v>100</v>
      </c>
      <c r="M1369" s="117">
        <v>101262.5</v>
      </c>
      <c r="N1369" s="117">
        <v>632112.5</v>
      </c>
      <c r="O1369" s="119">
        <v>-530850</v>
      </c>
      <c r="P1369" s="117">
        <v>1.1907553922953753</v>
      </c>
      <c r="Q1369" s="117">
        <v>101262.5</v>
      </c>
      <c r="R1369" s="119">
        <v>-29912.5</v>
      </c>
      <c r="S1369" s="118">
        <v>1684</v>
      </c>
      <c r="T1369" s="118">
        <v>0.23693586698337293</v>
      </c>
      <c r="U1369" s="117">
        <v>60.13212589073634</v>
      </c>
      <c r="V1369" s="90"/>
      <c r="W1369" s="90"/>
      <c r="X1369" s="90"/>
      <c r="AA1369" s="90"/>
      <c r="AB1369" s="90"/>
      <c r="AC1369" s="90"/>
    </row>
    <row r="1370" spans="2:29" x14ac:dyDescent="0.2">
      <c r="B1370" s="118" t="s">
        <v>141</v>
      </c>
      <c r="C1370" s="118">
        <v>1.21</v>
      </c>
      <c r="D1370" s="118">
        <v>15</v>
      </c>
      <c r="E1370" s="118">
        <v>2230</v>
      </c>
      <c r="F1370" s="118">
        <v>800</v>
      </c>
      <c r="G1370" s="118">
        <v>100</v>
      </c>
      <c r="H1370" s="118">
        <v>14</v>
      </c>
      <c r="I1370" s="118">
        <v>400</v>
      </c>
      <c r="J1370" s="118">
        <v>50</v>
      </c>
      <c r="K1370" s="118">
        <v>10</v>
      </c>
      <c r="L1370" s="118">
        <v>100</v>
      </c>
      <c r="M1370" s="117">
        <v>65862.5</v>
      </c>
      <c r="N1370" s="117">
        <v>689787.5</v>
      </c>
      <c r="O1370" s="119">
        <v>-623925</v>
      </c>
      <c r="P1370" s="117">
        <v>1.1055615658933364</v>
      </c>
      <c r="Q1370" s="117">
        <v>65862.5</v>
      </c>
      <c r="R1370" s="119">
        <v>-38312.5</v>
      </c>
      <c r="S1370" s="118">
        <v>2073</v>
      </c>
      <c r="T1370" s="118">
        <v>0.24360829715388327</v>
      </c>
      <c r="U1370" s="117">
        <v>31.771587071876507</v>
      </c>
      <c r="V1370" s="90"/>
      <c r="W1370" s="90"/>
      <c r="X1370" s="90"/>
      <c r="AA1370" s="90"/>
      <c r="AB1370" s="90"/>
      <c r="AC1370" s="90"/>
    </row>
    <row r="1371" spans="2:29" x14ac:dyDescent="0.2">
      <c r="B1371" s="118" t="s">
        <v>141</v>
      </c>
      <c r="C1371" s="118">
        <v>0.55000000000000004</v>
      </c>
      <c r="D1371" s="118">
        <v>15</v>
      </c>
      <c r="E1371" s="118">
        <v>2230</v>
      </c>
      <c r="F1371" s="118">
        <v>800</v>
      </c>
      <c r="G1371" s="118">
        <v>100</v>
      </c>
      <c r="H1371" s="118">
        <v>14</v>
      </c>
      <c r="I1371" s="118">
        <v>400</v>
      </c>
      <c r="J1371" s="118">
        <v>25</v>
      </c>
      <c r="K1371" s="118">
        <v>10</v>
      </c>
      <c r="L1371" s="118">
        <v>100</v>
      </c>
      <c r="M1371" s="117">
        <v>31037.5</v>
      </c>
      <c r="N1371" s="117">
        <v>809100</v>
      </c>
      <c r="O1371" s="119">
        <v>-778062.5</v>
      </c>
      <c r="P1371" s="117">
        <v>1.039890754277452</v>
      </c>
      <c r="Q1371" s="117">
        <v>31037.5</v>
      </c>
      <c r="R1371" s="119">
        <v>-28487.5</v>
      </c>
      <c r="S1371" s="118">
        <v>2867</v>
      </c>
      <c r="T1371" s="118">
        <v>0.25566794558772238</v>
      </c>
      <c r="U1371" s="117">
        <v>10.825776072549704</v>
      </c>
      <c r="V1371" s="90"/>
      <c r="W1371" s="90"/>
      <c r="X1371" s="90"/>
      <c r="AA1371" s="90"/>
      <c r="AB1371" s="90"/>
      <c r="AC1371" s="90"/>
    </row>
    <row r="1372" spans="2:29" x14ac:dyDescent="0.2">
      <c r="B1372" s="118" t="s">
        <v>141</v>
      </c>
      <c r="C1372" s="118">
        <v>1.43</v>
      </c>
      <c r="D1372" s="118">
        <v>15</v>
      </c>
      <c r="E1372" s="118">
        <v>2230</v>
      </c>
      <c r="F1372" s="118">
        <v>800</v>
      </c>
      <c r="G1372" s="118">
        <v>100</v>
      </c>
      <c r="H1372" s="118">
        <v>14</v>
      </c>
      <c r="I1372" s="118">
        <v>400</v>
      </c>
      <c r="J1372" s="118">
        <v>200</v>
      </c>
      <c r="K1372" s="118">
        <v>10</v>
      </c>
      <c r="L1372" s="118">
        <v>100</v>
      </c>
      <c r="M1372" s="117">
        <v>90550</v>
      </c>
      <c r="N1372" s="117">
        <v>536550</v>
      </c>
      <c r="O1372" s="119">
        <v>-446000</v>
      </c>
      <c r="P1372" s="117">
        <v>1.2030269058295964</v>
      </c>
      <c r="Q1372" s="117">
        <v>90550</v>
      </c>
      <c r="R1372" s="119">
        <v>-39225</v>
      </c>
      <c r="S1372" s="118">
        <v>1107</v>
      </c>
      <c r="T1372" s="118">
        <v>0.1969286359530262</v>
      </c>
      <c r="U1372" s="117">
        <v>81.79765130984643</v>
      </c>
      <c r="V1372" s="90"/>
      <c r="W1372" s="90"/>
      <c r="X1372" s="90"/>
      <c r="AA1372" s="90"/>
      <c r="AB1372" s="90"/>
      <c r="AC1372" s="90"/>
    </row>
    <row r="1373" spans="2:29" x14ac:dyDescent="0.2">
      <c r="B1373" s="118" t="s">
        <v>141</v>
      </c>
      <c r="C1373" s="118">
        <v>1.37</v>
      </c>
      <c r="D1373" s="118">
        <v>15</v>
      </c>
      <c r="E1373" s="118">
        <v>2230</v>
      </c>
      <c r="F1373" s="118">
        <v>800</v>
      </c>
      <c r="G1373" s="118">
        <v>100</v>
      </c>
      <c r="H1373" s="118">
        <v>14</v>
      </c>
      <c r="I1373" s="118">
        <v>400</v>
      </c>
      <c r="J1373" s="118">
        <v>175</v>
      </c>
      <c r="K1373" s="118">
        <v>10</v>
      </c>
      <c r="L1373" s="118">
        <v>100</v>
      </c>
      <c r="M1373" s="117">
        <v>88737.5</v>
      </c>
      <c r="N1373" s="117">
        <v>552687.5</v>
      </c>
      <c r="O1373" s="119">
        <v>-463950</v>
      </c>
      <c r="P1373" s="117">
        <v>1.1912652225455329</v>
      </c>
      <c r="Q1373" s="117">
        <v>88737.5</v>
      </c>
      <c r="R1373" s="119">
        <v>-38575</v>
      </c>
      <c r="S1373" s="118">
        <v>1167</v>
      </c>
      <c r="T1373" s="118">
        <v>0.19965724078834618</v>
      </c>
      <c r="U1373" s="117">
        <v>76.038988860325617</v>
      </c>
      <c r="V1373" s="90"/>
      <c r="W1373" s="90"/>
      <c r="X1373" s="90"/>
      <c r="AA1373" s="90"/>
      <c r="AB1373" s="90"/>
      <c r="AC1373" s="90"/>
    </row>
    <row r="1374" spans="2:29" x14ac:dyDescent="0.2">
      <c r="B1374" s="118" t="s">
        <v>141</v>
      </c>
      <c r="C1374" s="118">
        <v>1.35</v>
      </c>
      <c r="D1374" s="118">
        <v>15</v>
      </c>
      <c r="E1374" s="118">
        <v>2230</v>
      </c>
      <c r="F1374" s="118">
        <v>800</v>
      </c>
      <c r="G1374" s="118">
        <v>100</v>
      </c>
      <c r="H1374" s="118">
        <v>14</v>
      </c>
      <c r="I1374" s="118">
        <v>400</v>
      </c>
      <c r="J1374" s="118">
        <v>150</v>
      </c>
      <c r="K1374" s="118">
        <v>10</v>
      </c>
      <c r="L1374" s="118">
        <v>100</v>
      </c>
      <c r="M1374" s="117">
        <v>89200</v>
      </c>
      <c r="N1374" s="117">
        <v>572600</v>
      </c>
      <c r="O1374" s="119">
        <v>-483400</v>
      </c>
      <c r="P1374" s="117">
        <v>1.1845262722383119</v>
      </c>
      <c r="Q1374" s="117">
        <v>89200</v>
      </c>
      <c r="R1374" s="119">
        <v>-37500</v>
      </c>
      <c r="S1374" s="118">
        <v>1256</v>
      </c>
      <c r="T1374" s="118">
        <v>0.20143312101910829</v>
      </c>
      <c r="U1374" s="117">
        <v>71.019108280254784</v>
      </c>
      <c r="V1374" s="90"/>
      <c r="W1374" s="90"/>
      <c r="X1374" s="90"/>
      <c r="AA1374" s="90"/>
      <c r="AB1374" s="90"/>
      <c r="AC1374" s="90"/>
    </row>
    <row r="1375" spans="2:29" x14ac:dyDescent="0.2">
      <c r="B1375" s="118" t="s">
        <v>141</v>
      </c>
      <c r="C1375" s="118">
        <v>1.55</v>
      </c>
      <c r="D1375" s="118">
        <v>15</v>
      </c>
      <c r="E1375" s="118">
        <v>2230</v>
      </c>
      <c r="F1375" s="118">
        <v>800</v>
      </c>
      <c r="G1375" s="118">
        <v>100</v>
      </c>
      <c r="H1375" s="118">
        <v>14</v>
      </c>
      <c r="I1375" s="118">
        <v>400</v>
      </c>
      <c r="J1375" s="118">
        <v>125</v>
      </c>
      <c r="K1375" s="118">
        <v>10</v>
      </c>
      <c r="L1375" s="118">
        <v>100</v>
      </c>
      <c r="M1375" s="117">
        <v>102737.5</v>
      </c>
      <c r="N1375" s="117">
        <v>598787.5</v>
      </c>
      <c r="O1375" s="119">
        <v>-496050</v>
      </c>
      <c r="P1375" s="117">
        <v>1.2071111783086383</v>
      </c>
      <c r="Q1375" s="117">
        <v>102737.5</v>
      </c>
      <c r="R1375" s="119">
        <v>-38300</v>
      </c>
      <c r="S1375" s="118">
        <v>1347</v>
      </c>
      <c r="T1375" s="118">
        <v>0.20638455827765403</v>
      </c>
      <c r="U1375" s="117">
        <v>76.271343726800296</v>
      </c>
      <c r="V1375" s="90"/>
      <c r="W1375" s="90"/>
      <c r="X1375" s="90"/>
      <c r="AA1375" s="90"/>
      <c r="AB1375" s="90"/>
      <c r="AC1375" s="90"/>
    </row>
    <row r="1376" spans="2:29" x14ac:dyDescent="0.2">
      <c r="B1376" s="118" t="s">
        <v>141</v>
      </c>
      <c r="C1376" s="118">
        <v>1.58</v>
      </c>
      <c r="D1376" s="118">
        <v>15</v>
      </c>
      <c r="E1376" s="118">
        <v>2230</v>
      </c>
      <c r="F1376" s="118">
        <v>800</v>
      </c>
      <c r="G1376" s="118">
        <v>100</v>
      </c>
      <c r="H1376" s="118">
        <v>14</v>
      </c>
      <c r="I1376" s="118">
        <v>400</v>
      </c>
      <c r="J1376" s="118">
        <v>100</v>
      </c>
      <c r="K1376" s="118">
        <v>10</v>
      </c>
      <c r="L1376" s="118">
        <v>100</v>
      </c>
      <c r="M1376" s="117">
        <v>98112.5</v>
      </c>
      <c r="N1376" s="117">
        <v>617362.5</v>
      </c>
      <c r="O1376" s="119">
        <v>-519250</v>
      </c>
      <c r="P1376" s="117">
        <v>1.1889504092441021</v>
      </c>
      <c r="Q1376" s="117">
        <v>98112.5</v>
      </c>
      <c r="R1376" s="119">
        <v>-38362.5</v>
      </c>
      <c r="S1376" s="118">
        <v>1510</v>
      </c>
      <c r="T1376" s="118">
        <v>0.20860927152317882</v>
      </c>
      <c r="U1376" s="117">
        <v>64.975165562913901</v>
      </c>
      <c r="V1376" s="90"/>
      <c r="W1376" s="90"/>
      <c r="X1376" s="90"/>
      <c r="AA1376" s="90"/>
      <c r="AB1376" s="90"/>
      <c r="AC1376" s="90"/>
    </row>
    <row r="1377" spans="2:29" x14ac:dyDescent="0.2">
      <c r="B1377" s="118" t="s">
        <v>141</v>
      </c>
      <c r="C1377" s="118">
        <v>1.85</v>
      </c>
      <c r="D1377" s="118">
        <v>15</v>
      </c>
      <c r="E1377" s="118">
        <v>2230</v>
      </c>
      <c r="F1377" s="118">
        <v>800</v>
      </c>
      <c r="G1377" s="118">
        <v>100</v>
      </c>
      <c r="H1377" s="118">
        <v>14</v>
      </c>
      <c r="I1377" s="118">
        <v>350</v>
      </c>
      <c r="J1377" s="118">
        <v>75</v>
      </c>
      <c r="K1377" s="118">
        <v>10</v>
      </c>
      <c r="L1377" s="118">
        <v>100</v>
      </c>
      <c r="M1377" s="117">
        <v>101462.5</v>
      </c>
      <c r="N1377" s="117">
        <v>645037.5</v>
      </c>
      <c r="O1377" s="119">
        <v>-543575</v>
      </c>
      <c r="P1377" s="117">
        <v>1.1866577749160649</v>
      </c>
      <c r="Q1377" s="117">
        <v>101462.5</v>
      </c>
      <c r="R1377" s="119">
        <v>-30125</v>
      </c>
      <c r="S1377" s="118">
        <v>1731</v>
      </c>
      <c r="T1377" s="118">
        <v>0.2368573079145003</v>
      </c>
      <c r="U1377" s="117">
        <v>58.614962449451184</v>
      </c>
      <c r="V1377" s="90"/>
      <c r="W1377" s="90"/>
      <c r="X1377" s="90"/>
      <c r="AA1377" s="90"/>
      <c r="AB1377" s="90"/>
      <c r="AC1377" s="90"/>
    </row>
    <row r="1378" spans="2:29" x14ac:dyDescent="0.2">
      <c r="B1378" s="118" t="s">
        <v>141</v>
      </c>
      <c r="C1378" s="118">
        <v>1.19</v>
      </c>
      <c r="D1378" s="118">
        <v>15</v>
      </c>
      <c r="E1378" s="118">
        <v>2230</v>
      </c>
      <c r="F1378" s="118">
        <v>800</v>
      </c>
      <c r="G1378" s="118">
        <v>100</v>
      </c>
      <c r="H1378" s="118">
        <v>14</v>
      </c>
      <c r="I1378" s="118">
        <v>350</v>
      </c>
      <c r="J1378" s="118">
        <v>50</v>
      </c>
      <c r="K1378" s="118">
        <v>10</v>
      </c>
      <c r="L1378" s="118">
        <v>100</v>
      </c>
      <c r="M1378" s="117">
        <v>65750</v>
      </c>
      <c r="N1378" s="117">
        <v>705625</v>
      </c>
      <c r="O1378" s="119">
        <v>-639875</v>
      </c>
      <c r="P1378" s="117">
        <v>1.1027544442273882</v>
      </c>
      <c r="Q1378" s="117">
        <v>65750</v>
      </c>
      <c r="R1378" s="119">
        <v>-40387.5</v>
      </c>
      <c r="S1378" s="118">
        <v>2118</v>
      </c>
      <c r="T1378" s="118">
        <v>0.24409820585457978</v>
      </c>
      <c r="U1378" s="117">
        <v>31.043437204910294</v>
      </c>
      <c r="V1378" s="90"/>
      <c r="W1378" s="90"/>
      <c r="X1378" s="90"/>
      <c r="AA1378" s="90"/>
      <c r="AB1378" s="90"/>
      <c r="AC1378" s="90"/>
    </row>
    <row r="1379" spans="2:29" x14ac:dyDescent="0.2">
      <c r="B1379" s="118" t="s">
        <v>141</v>
      </c>
      <c r="C1379" s="118">
        <v>0.52</v>
      </c>
      <c r="D1379" s="118">
        <v>15</v>
      </c>
      <c r="E1379" s="118">
        <v>2230</v>
      </c>
      <c r="F1379" s="118">
        <v>800</v>
      </c>
      <c r="G1379" s="118">
        <v>100</v>
      </c>
      <c r="H1379" s="118">
        <v>14</v>
      </c>
      <c r="I1379" s="118">
        <v>350</v>
      </c>
      <c r="J1379" s="118">
        <v>25</v>
      </c>
      <c r="K1379" s="118">
        <v>10</v>
      </c>
      <c r="L1379" s="118">
        <v>100</v>
      </c>
      <c r="M1379" s="117">
        <v>29387.5</v>
      </c>
      <c r="N1379" s="117">
        <v>824987.5</v>
      </c>
      <c r="O1379" s="119">
        <v>-795600</v>
      </c>
      <c r="P1379" s="117">
        <v>1.0369375314228255</v>
      </c>
      <c r="Q1379" s="117">
        <v>29387.5</v>
      </c>
      <c r="R1379" s="119">
        <v>-28300</v>
      </c>
      <c r="S1379" s="118">
        <v>2912</v>
      </c>
      <c r="T1379" s="118">
        <v>0.25652472527472525</v>
      </c>
      <c r="U1379" s="117">
        <v>10.091861263736265</v>
      </c>
      <c r="V1379" s="90"/>
      <c r="W1379" s="90"/>
      <c r="X1379" s="90"/>
      <c r="AA1379" s="90"/>
      <c r="AB1379" s="90"/>
      <c r="AC1379" s="90"/>
    </row>
    <row r="1380" spans="2:29" x14ac:dyDescent="0.2">
      <c r="B1380" s="118" t="s">
        <v>141</v>
      </c>
      <c r="C1380" s="118">
        <v>1.48</v>
      </c>
      <c r="D1380" s="118">
        <v>15</v>
      </c>
      <c r="E1380" s="118">
        <v>2230</v>
      </c>
      <c r="F1380" s="118">
        <v>800</v>
      </c>
      <c r="G1380" s="118">
        <v>100</v>
      </c>
      <c r="H1380" s="118">
        <v>14</v>
      </c>
      <c r="I1380" s="118">
        <v>350</v>
      </c>
      <c r="J1380" s="118">
        <v>200</v>
      </c>
      <c r="K1380" s="118">
        <v>10</v>
      </c>
      <c r="L1380" s="118">
        <v>100</v>
      </c>
      <c r="M1380" s="117">
        <v>94500</v>
      </c>
      <c r="N1380" s="117">
        <v>547337.5</v>
      </c>
      <c r="O1380" s="119">
        <v>-452837.5</v>
      </c>
      <c r="P1380" s="117">
        <v>1.2086841306208076</v>
      </c>
      <c r="Q1380" s="117">
        <v>94500</v>
      </c>
      <c r="R1380" s="119">
        <v>-35275</v>
      </c>
      <c r="S1380" s="118">
        <v>1144</v>
      </c>
      <c r="T1380" s="118">
        <v>0.19842657342657344</v>
      </c>
      <c r="U1380" s="117">
        <v>82.604895104895107</v>
      </c>
      <c r="V1380" s="90"/>
      <c r="W1380" s="90"/>
      <c r="X1380" s="90"/>
      <c r="AA1380" s="90"/>
      <c r="AB1380" s="90"/>
      <c r="AC1380" s="90"/>
    </row>
    <row r="1381" spans="2:29" x14ac:dyDescent="0.2">
      <c r="B1381" s="118" t="s">
        <v>141</v>
      </c>
      <c r="C1381" s="118">
        <v>1.39</v>
      </c>
      <c r="D1381" s="118">
        <v>15</v>
      </c>
      <c r="E1381" s="118">
        <v>2230</v>
      </c>
      <c r="F1381" s="118">
        <v>800</v>
      </c>
      <c r="G1381" s="118">
        <v>100</v>
      </c>
      <c r="H1381" s="118">
        <v>14</v>
      </c>
      <c r="I1381" s="118">
        <v>350</v>
      </c>
      <c r="J1381" s="118">
        <v>175</v>
      </c>
      <c r="K1381" s="118">
        <v>10</v>
      </c>
      <c r="L1381" s="118">
        <v>100</v>
      </c>
      <c r="M1381" s="117">
        <v>90625</v>
      </c>
      <c r="N1381" s="117">
        <v>562312.5</v>
      </c>
      <c r="O1381" s="119">
        <v>-471687.5</v>
      </c>
      <c r="P1381" s="117">
        <v>1.1921293229097654</v>
      </c>
      <c r="Q1381" s="117">
        <v>90625</v>
      </c>
      <c r="R1381" s="119">
        <v>-36075</v>
      </c>
      <c r="S1381" s="118">
        <v>1208</v>
      </c>
      <c r="T1381" s="118">
        <v>0.19950331125827814</v>
      </c>
      <c r="U1381" s="117">
        <v>75.020695364238406</v>
      </c>
      <c r="V1381" s="90"/>
      <c r="W1381" s="90"/>
      <c r="X1381" s="90"/>
      <c r="AA1381" s="90"/>
      <c r="AB1381" s="90"/>
      <c r="AC1381" s="90"/>
    </row>
    <row r="1382" spans="2:29" x14ac:dyDescent="0.2">
      <c r="B1382" s="118" t="s">
        <v>141</v>
      </c>
      <c r="C1382" s="118">
        <v>1.37</v>
      </c>
      <c r="D1382" s="118">
        <v>15</v>
      </c>
      <c r="E1382" s="118">
        <v>2230</v>
      </c>
      <c r="F1382" s="118">
        <v>800</v>
      </c>
      <c r="G1382" s="118">
        <v>100</v>
      </c>
      <c r="H1382" s="118">
        <v>14</v>
      </c>
      <c r="I1382" s="118">
        <v>350</v>
      </c>
      <c r="J1382" s="118">
        <v>150</v>
      </c>
      <c r="K1382" s="118">
        <v>10</v>
      </c>
      <c r="L1382" s="118">
        <v>100</v>
      </c>
      <c r="M1382" s="117">
        <v>90750</v>
      </c>
      <c r="N1382" s="117">
        <v>581900</v>
      </c>
      <c r="O1382" s="119">
        <v>-491150</v>
      </c>
      <c r="P1382" s="117">
        <v>1.1847704367301233</v>
      </c>
      <c r="Q1382" s="117">
        <v>90750</v>
      </c>
      <c r="R1382" s="119">
        <v>-36012.5</v>
      </c>
      <c r="S1382" s="118">
        <v>1298</v>
      </c>
      <c r="T1382" s="118">
        <v>0.20107858243451462</v>
      </c>
      <c r="U1382" s="117">
        <v>69.915254237288138</v>
      </c>
      <c r="V1382" s="90"/>
      <c r="W1382" s="90"/>
      <c r="X1382" s="90"/>
      <c r="AA1382" s="90"/>
      <c r="AB1382" s="90"/>
      <c r="AC1382" s="90"/>
    </row>
    <row r="1383" spans="2:29" x14ac:dyDescent="0.2">
      <c r="B1383" s="118" t="s">
        <v>141</v>
      </c>
      <c r="C1383" s="118">
        <v>1.57</v>
      </c>
      <c r="D1383" s="118">
        <v>15</v>
      </c>
      <c r="E1383" s="118">
        <v>2230</v>
      </c>
      <c r="F1383" s="118">
        <v>800</v>
      </c>
      <c r="G1383" s="118">
        <v>100</v>
      </c>
      <c r="H1383" s="118">
        <v>14</v>
      </c>
      <c r="I1383" s="118">
        <v>350</v>
      </c>
      <c r="J1383" s="118">
        <v>125</v>
      </c>
      <c r="K1383" s="118">
        <v>10</v>
      </c>
      <c r="L1383" s="118">
        <v>100</v>
      </c>
      <c r="M1383" s="117">
        <v>104350</v>
      </c>
      <c r="N1383" s="117">
        <v>608525</v>
      </c>
      <c r="O1383" s="119">
        <v>-504175</v>
      </c>
      <c r="P1383" s="117">
        <v>1.2069717855903208</v>
      </c>
      <c r="Q1383" s="117">
        <v>104350</v>
      </c>
      <c r="R1383" s="119">
        <v>-36812.5</v>
      </c>
      <c r="S1383" s="118">
        <v>1392</v>
      </c>
      <c r="T1383" s="118">
        <v>0.20545977011494254</v>
      </c>
      <c r="U1383" s="117">
        <v>74.964080459770116</v>
      </c>
      <c r="V1383" s="90"/>
      <c r="W1383" s="90"/>
      <c r="X1383" s="90"/>
      <c r="AA1383" s="90"/>
      <c r="AB1383" s="90"/>
      <c r="AC1383" s="90"/>
    </row>
    <row r="1384" spans="2:29" x14ac:dyDescent="0.2">
      <c r="B1384" s="118" t="s">
        <v>141</v>
      </c>
      <c r="C1384" s="118">
        <v>1.6</v>
      </c>
      <c r="D1384" s="118">
        <v>15</v>
      </c>
      <c r="E1384" s="118">
        <v>2230</v>
      </c>
      <c r="F1384" s="118">
        <v>800</v>
      </c>
      <c r="G1384" s="118">
        <v>100</v>
      </c>
      <c r="H1384" s="118">
        <v>14</v>
      </c>
      <c r="I1384" s="118">
        <v>350</v>
      </c>
      <c r="J1384" s="118">
        <v>100</v>
      </c>
      <c r="K1384" s="118">
        <v>10</v>
      </c>
      <c r="L1384" s="118">
        <v>100</v>
      </c>
      <c r="M1384" s="117">
        <v>100212.5</v>
      </c>
      <c r="N1384" s="117">
        <v>627700</v>
      </c>
      <c r="O1384" s="119">
        <v>-527487.5</v>
      </c>
      <c r="P1384" s="117">
        <v>1.1899808052323515</v>
      </c>
      <c r="Q1384" s="117">
        <v>100212.5</v>
      </c>
      <c r="R1384" s="119">
        <v>-37062.5</v>
      </c>
      <c r="S1384" s="118">
        <v>1554</v>
      </c>
      <c r="T1384" s="118">
        <v>0.20978120978120979</v>
      </c>
      <c r="U1384" s="117">
        <v>64.48680823680823</v>
      </c>
      <c r="V1384" s="90"/>
      <c r="W1384" s="90"/>
      <c r="X1384" s="90"/>
      <c r="AA1384" s="90"/>
      <c r="AB1384" s="90"/>
      <c r="AC1384" s="90"/>
    </row>
    <row r="1385" spans="2:29" x14ac:dyDescent="0.2">
      <c r="B1385" s="118" t="s">
        <v>141</v>
      </c>
      <c r="C1385" s="118">
        <v>1.79</v>
      </c>
      <c r="D1385" s="118">
        <v>15</v>
      </c>
      <c r="E1385" s="118">
        <v>2230</v>
      </c>
      <c r="F1385" s="118">
        <v>800</v>
      </c>
      <c r="G1385" s="118">
        <v>100</v>
      </c>
      <c r="H1385" s="118">
        <v>14</v>
      </c>
      <c r="I1385" s="118">
        <v>300</v>
      </c>
      <c r="J1385" s="118">
        <v>75</v>
      </c>
      <c r="K1385" s="118">
        <v>10</v>
      </c>
      <c r="L1385" s="118">
        <v>100</v>
      </c>
      <c r="M1385" s="117">
        <v>100075</v>
      </c>
      <c r="N1385" s="117">
        <v>667750</v>
      </c>
      <c r="O1385" s="119">
        <v>-567675</v>
      </c>
      <c r="P1385" s="117">
        <v>1.1762892500110098</v>
      </c>
      <c r="Q1385" s="117">
        <v>100075</v>
      </c>
      <c r="R1385" s="119">
        <v>-30300</v>
      </c>
      <c r="S1385" s="118">
        <v>1795</v>
      </c>
      <c r="T1385" s="118">
        <v>0.23342618384401115</v>
      </c>
      <c r="U1385" s="117">
        <v>55.752089136490248</v>
      </c>
      <c r="V1385" s="90"/>
      <c r="W1385" s="90"/>
      <c r="X1385" s="90"/>
      <c r="AA1385" s="90"/>
      <c r="AB1385" s="90"/>
      <c r="AC1385" s="90"/>
    </row>
    <row r="1386" spans="2:29" x14ac:dyDescent="0.2">
      <c r="B1386" s="118" t="s">
        <v>141</v>
      </c>
      <c r="C1386" s="118">
        <v>1.22</v>
      </c>
      <c r="D1386" s="118">
        <v>15</v>
      </c>
      <c r="E1386" s="118">
        <v>2230</v>
      </c>
      <c r="F1386" s="118">
        <v>800</v>
      </c>
      <c r="G1386" s="118">
        <v>100</v>
      </c>
      <c r="H1386" s="118">
        <v>14</v>
      </c>
      <c r="I1386" s="118">
        <v>300</v>
      </c>
      <c r="J1386" s="118">
        <v>50</v>
      </c>
      <c r="K1386" s="118">
        <v>10</v>
      </c>
      <c r="L1386" s="118">
        <v>100</v>
      </c>
      <c r="M1386" s="117">
        <v>67725</v>
      </c>
      <c r="N1386" s="117">
        <v>725587.5</v>
      </c>
      <c r="O1386" s="119">
        <v>-657862.5</v>
      </c>
      <c r="P1386" s="117">
        <v>1.1029470444051759</v>
      </c>
      <c r="Q1386" s="117">
        <v>67725</v>
      </c>
      <c r="R1386" s="119">
        <v>-38712.5</v>
      </c>
      <c r="S1386" s="118">
        <v>2179</v>
      </c>
      <c r="T1386" s="118">
        <v>0.23818265259293253</v>
      </c>
      <c r="U1386" s="117">
        <v>31.080770995869663</v>
      </c>
      <c r="V1386" s="90"/>
      <c r="W1386" s="90"/>
      <c r="X1386" s="90"/>
      <c r="AA1386" s="90"/>
      <c r="AB1386" s="90"/>
      <c r="AC1386" s="90"/>
    </row>
    <row r="1387" spans="2:29" x14ac:dyDescent="0.2">
      <c r="B1387" s="118" t="s">
        <v>141</v>
      </c>
      <c r="C1387" s="118">
        <v>0.52</v>
      </c>
      <c r="D1387" s="118">
        <v>15</v>
      </c>
      <c r="E1387" s="118">
        <v>2230</v>
      </c>
      <c r="F1387" s="118">
        <v>800</v>
      </c>
      <c r="G1387" s="118">
        <v>100</v>
      </c>
      <c r="H1387" s="118">
        <v>14</v>
      </c>
      <c r="I1387" s="118">
        <v>300</v>
      </c>
      <c r="J1387" s="118">
        <v>25</v>
      </c>
      <c r="K1387" s="118">
        <v>10</v>
      </c>
      <c r="L1387" s="118">
        <v>100</v>
      </c>
      <c r="M1387" s="117">
        <v>29862.5</v>
      </c>
      <c r="N1387" s="117">
        <v>842100</v>
      </c>
      <c r="O1387" s="119">
        <v>-812237.5</v>
      </c>
      <c r="P1387" s="117">
        <v>1.0367657243109312</v>
      </c>
      <c r="Q1387" s="117">
        <v>29862.5</v>
      </c>
      <c r="R1387" s="119">
        <v>-29037.5</v>
      </c>
      <c r="S1387" s="118">
        <v>2989</v>
      </c>
      <c r="T1387" s="118">
        <v>0.25460020073603212</v>
      </c>
      <c r="U1387" s="117">
        <v>9.9907995985279356</v>
      </c>
      <c r="V1387" s="90"/>
      <c r="W1387" s="90"/>
      <c r="X1387" s="90"/>
      <c r="AA1387" s="90"/>
      <c r="AB1387" s="90"/>
      <c r="AC1387" s="90"/>
    </row>
    <row r="1388" spans="2:29" x14ac:dyDescent="0.2">
      <c r="B1388" s="118" t="s">
        <v>141</v>
      </c>
      <c r="C1388" s="118">
        <v>1.46</v>
      </c>
      <c r="D1388" s="118">
        <v>15</v>
      </c>
      <c r="E1388" s="118">
        <v>2230</v>
      </c>
      <c r="F1388" s="118">
        <v>800</v>
      </c>
      <c r="G1388" s="118">
        <v>100</v>
      </c>
      <c r="H1388" s="118">
        <v>14</v>
      </c>
      <c r="I1388" s="118">
        <v>300</v>
      </c>
      <c r="J1388" s="118">
        <v>200</v>
      </c>
      <c r="K1388" s="118">
        <v>10</v>
      </c>
      <c r="L1388" s="118">
        <v>100</v>
      </c>
      <c r="M1388" s="117">
        <v>94737.5</v>
      </c>
      <c r="N1388" s="117">
        <v>566425</v>
      </c>
      <c r="O1388" s="119">
        <v>-471687.5</v>
      </c>
      <c r="P1388" s="117">
        <v>1.2008480190804294</v>
      </c>
      <c r="Q1388" s="117">
        <v>94737.5</v>
      </c>
      <c r="R1388" s="119">
        <v>-39000</v>
      </c>
      <c r="S1388" s="118">
        <v>1203</v>
      </c>
      <c r="T1388" s="118">
        <v>0.19866999168744803</v>
      </c>
      <c r="U1388" s="117">
        <v>78.751039068994174</v>
      </c>
      <c r="V1388" s="90"/>
      <c r="W1388" s="90"/>
      <c r="X1388" s="90"/>
      <c r="AA1388" s="90"/>
      <c r="AB1388" s="90"/>
      <c r="AC1388" s="90"/>
    </row>
    <row r="1389" spans="2:29" x14ac:dyDescent="0.2">
      <c r="B1389" s="118" t="s">
        <v>141</v>
      </c>
      <c r="C1389" s="118">
        <v>1.4</v>
      </c>
      <c r="D1389" s="118">
        <v>15</v>
      </c>
      <c r="E1389" s="118">
        <v>2230</v>
      </c>
      <c r="F1389" s="118">
        <v>800</v>
      </c>
      <c r="G1389" s="118">
        <v>100</v>
      </c>
      <c r="H1389" s="118">
        <v>14</v>
      </c>
      <c r="I1389" s="118">
        <v>300</v>
      </c>
      <c r="J1389" s="118">
        <v>175</v>
      </c>
      <c r="K1389" s="118">
        <v>10</v>
      </c>
      <c r="L1389" s="118">
        <v>100</v>
      </c>
      <c r="M1389" s="117">
        <v>92262.5</v>
      </c>
      <c r="N1389" s="117">
        <v>581825</v>
      </c>
      <c r="O1389" s="119">
        <v>-489562.5</v>
      </c>
      <c r="P1389" s="117">
        <v>1.1884590833652495</v>
      </c>
      <c r="Q1389" s="117">
        <v>92262.5</v>
      </c>
      <c r="R1389" s="119">
        <v>-36075</v>
      </c>
      <c r="S1389" s="118">
        <v>1265</v>
      </c>
      <c r="T1389" s="118">
        <v>0.2007905138339921</v>
      </c>
      <c r="U1389" s="117">
        <v>72.934782608695656</v>
      </c>
      <c r="V1389" s="90"/>
      <c r="W1389" s="90"/>
      <c r="X1389" s="90"/>
      <c r="AA1389" s="90"/>
      <c r="AB1389" s="90"/>
      <c r="AC1389" s="90"/>
    </row>
    <row r="1390" spans="2:29" x14ac:dyDescent="0.2">
      <c r="B1390" s="118" t="s">
        <v>141</v>
      </c>
      <c r="C1390" s="118">
        <v>1.36</v>
      </c>
      <c r="D1390" s="118">
        <v>15</v>
      </c>
      <c r="E1390" s="118">
        <v>2230</v>
      </c>
      <c r="F1390" s="118">
        <v>800</v>
      </c>
      <c r="G1390" s="118">
        <v>100</v>
      </c>
      <c r="H1390" s="118">
        <v>14</v>
      </c>
      <c r="I1390" s="118">
        <v>300</v>
      </c>
      <c r="J1390" s="118">
        <v>150</v>
      </c>
      <c r="K1390" s="118">
        <v>10</v>
      </c>
      <c r="L1390" s="118">
        <v>100</v>
      </c>
      <c r="M1390" s="117">
        <v>91387.5</v>
      </c>
      <c r="N1390" s="117">
        <v>602425</v>
      </c>
      <c r="O1390" s="119">
        <v>-511037.5</v>
      </c>
      <c r="P1390" s="117">
        <v>1.1788273854658415</v>
      </c>
      <c r="Q1390" s="117">
        <v>91387.5</v>
      </c>
      <c r="R1390" s="119">
        <v>-36012.5</v>
      </c>
      <c r="S1390" s="118">
        <v>1356</v>
      </c>
      <c r="T1390" s="118">
        <v>0.20206489675516223</v>
      </c>
      <c r="U1390" s="117">
        <v>67.394911504424783</v>
      </c>
      <c r="V1390" s="90"/>
      <c r="W1390" s="90"/>
      <c r="X1390" s="90"/>
      <c r="AA1390" s="90"/>
      <c r="AB1390" s="90"/>
      <c r="AC1390" s="90"/>
    </row>
    <row r="1391" spans="2:29" x14ac:dyDescent="0.2">
      <c r="B1391" s="118" t="s">
        <v>141</v>
      </c>
      <c r="C1391" s="118">
        <v>1.56</v>
      </c>
      <c r="D1391" s="118">
        <v>15</v>
      </c>
      <c r="E1391" s="118">
        <v>2230</v>
      </c>
      <c r="F1391" s="118">
        <v>800</v>
      </c>
      <c r="G1391" s="118">
        <v>100</v>
      </c>
      <c r="H1391" s="118">
        <v>14</v>
      </c>
      <c r="I1391" s="118">
        <v>300</v>
      </c>
      <c r="J1391" s="118">
        <v>125</v>
      </c>
      <c r="K1391" s="118">
        <v>10</v>
      </c>
      <c r="L1391" s="118">
        <v>100</v>
      </c>
      <c r="M1391" s="117">
        <v>105325</v>
      </c>
      <c r="N1391" s="117">
        <v>630487.5</v>
      </c>
      <c r="O1391" s="119">
        <v>-525162.5</v>
      </c>
      <c r="P1391" s="117">
        <v>1.2005569704615238</v>
      </c>
      <c r="Q1391" s="117">
        <v>105325</v>
      </c>
      <c r="R1391" s="119">
        <v>-36812.5</v>
      </c>
      <c r="S1391" s="118">
        <v>1447</v>
      </c>
      <c r="T1391" s="118">
        <v>0.20594333102971665</v>
      </c>
      <c r="U1391" s="117">
        <v>72.788527988942633</v>
      </c>
      <c r="V1391" s="90"/>
      <c r="W1391" s="90"/>
      <c r="X1391" s="90"/>
      <c r="AA1391" s="90"/>
      <c r="AB1391" s="90"/>
      <c r="AC1391" s="90"/>
    </row>
    <row r="1392" spans="2:29" x14ac:dyDescent="0.2">
      <c r="B1392" s="118" t="s">
        <v>141</v>
      </c>
      <c r="C1392" s="118">
        <v>1.57</v>
      </c>
      <c r="D1392" s="118">
        <v>15</v>
      </c>
      <c r="E1392" s="118">
        <v>2230</v>
      </c>
      <c r="F1392" s="118">
        <v>800</v>
      </c>
      <c r="G1392" s="118">
        <v>100</v>
      </c>
      <c r="H1392" s="118">
        <v>14</v>
      </c>
      <c r="I1392" s="118">
        <v>300</v>
      </c>
      <c r="J1392" s="118">
        <v>100</v>
      </c>
      <c r="K1392" s="118">
        <v>10</v>
      </c>
      <c r="L1392" s="118">
        <v>100</v>
      </c>
      <c r="M1392" s="117">
        <v>99787.5</v>
      </c>
      <c r="N1392" s="117">
        <v>649225</v>
      </c>
      <c r="O1392" s="119">
        <v>-549437.5</v>
      </c>
      <c r="P1392" s="117">
        <v>1.1816175634171311</v>
      </c>
      <c r="Q1392" s="117">
        <v>99787.5</v>
      </c>
      <c r="R1392" s="119">
        <v>-37675</v>
      </c>
      <c r="S1392" s="118">
        <v>1615</v>
      </c>
      <c r="T1392" s="118">
        <v>0.20743034055727555</v>
      </c>
      <c r="U1392" s="117">
        <v>61.787925696594428</v>
      </c>
      <c r="V1392" s="90"/>
      <c r="W1392" s="90"/>
      <c r="X1392" s="90"/>
      <c r="AA1392" s="90"/>
      <c r="AB1392" s="90"/>
      <c r="AC1392" s="90"/>
    </row>
    <row r="1393" spans="2:29" x14ac:dyDescent="0.2">
      <c r="B1393" s="118" t="s">
        <v>141</v>
      </c>
      <c r="C1393" s="118">
        <v>1.73</v>
      </c>
      <c r="D1393" s="118">
        <v>15</v>
      </c>
      <c r="E1393" s="118">
        <v>2230</v>
      </c>
      <c r="F1393" s="118">
        <v>800</v>
      </c>
      <c r="G1393" s="118">
        <v>100</v>
      </c>
      <c r="H1393" s="118">
        <v>14</v>
      </c>
      <c r="I1393" s="118">
        <v>250</v>
      </c>
      <c r="J1393" s="118">
        <v>75</v>
      </c>
      <c r="K1393" s="118">
        <v>10</v>
      </c>
      <c r="L1393" s="118">
        <v>100</v>
      </c>
      <c r="M1393" s="117">
        <v>98275</v>
      </c>
      <c r="N1393" s="117">
        <v>687000</v>
      </c>
      <c r="O1393" s="119">
        <v>-588725</v>
      </c>
      <c r="P1393" s="117">
        <v>1.1669285319971123</v>
      </c>
      <c r="Q1393" s="117">
        <v>98275</v>
      </c>
      <c r="R1393" s="119">
        <v>-30337.5</v>
      </c>
      <c r="S1393" s="118">
        <v>1850</v>
      </c>
      <c r="T1393" s="118">
        <v>0.23027027027027028</v>
      </c>
      <c r="U1393" s="117">
        <v>53.121621621621621</v>
      </c>
      <c r="V1393" s="90"/>
      <c r="W1393" s="90"/>
      <c r="X1393" s="90"/>
      <c r="AA1393" s="90"/>
      <c r="AB1393" s="90"/>
      <c r="AC1393" s="90"/>
    </row>
    <row r="1394" spans="2:29" x14ac:dyDescent="0.2">
      <c r="B1394" s="118" t="s">
        <v>141</v>
      </c>
      <c r="C1394" s="118">
        <v>1.2</v>
      </c>
      <c r="D1394" s="118">
        <v>15</v>
      </c>
      <c r="E1394" s="118">
        <v>2230</v>
      </c>
      <c r="F1394" s="118">
        <v>800</v>
      </c>
      <c r="G1394" s="118">
        <v>100</v>
      </c>
      <c r="H1394" s="118">
        <v>14</v>
      </c>
      <c r="I1394" s="118">
        <v>250</v>
      </c>
      <c r="J1394" s="118">
        <v>50</v>
      </c>
      <c r="K1394" s="118">
        <v>10</v>
      </c>
      <c r="L1394" s="118">
        <v>100</v>
      </c>
      <c r="M1394" s="117">
        <v>68062.5</v>
      </c>
      <c r="N1394" s="117">
        <v>743550</v>
      </c>
      <c r="O1394" s="119">
        <v>-675487.5</v>
      </c>
      <c r="P1394" s="117">
        <v>1.100760561816466</v>
      </c>
      <c r="Q1394" s="117">
        <v>68062.5</v>
      </c>
      <c r="R1394" s="119">
        <v>-38125</v>
      </c>
      <c r="S1394" s="118">
        <v>2230</v>
      </c>
      <c r="T1394" s="118">
        <v>0.23677130044843051</v>
      </c>
      <c r="U1394" s="117">
        <v>30.521300448430495</v>
      </c>
      <c r="V1394" s="90"/>
      <c r="W1394" s="90"/>
      <c r="X1394" s="90"/>
      <c r="AA1394" s="90"/>
      <c r="AB1394" s="90"/>
      <c r="AC1394" s="90"/>
    </row>
    <row r="1395" spans="2:29" x14ac:dyDescent="0.2">
      <c r="B1395" s="118" t="s">
        <v>141</v>
      </c>
      <c r="C1395" s="118">
        <v>0.6</v>
      </c>
      <c r="D1395" s="118">
        <v>15</v>
      </c>
      <c r="E1395" s="118">
        <v>2230</v>
      </c>
      <c r="F1395" s="118">
        <v>800</v>
      </c>
      <c r="G1395" s="118">
        <v>100</v>
      </c>
      <c r="H1395" s="118">
        <v>14</v>
      </c>
      <c r="I1395" s="118">
        <v>250</v>
      </c>
      <c r="J1395" s="118">
        <v>25</v>
      </c>
      <c r="K1395" s="118">
        <v>10</v>
      </c>
      <c r="L1395" s="118">
        <v>100</v>
      </c>
      <c r="M1395" s="117">
        <v>34637.5</v>
      </c>
      <c r="N1395" s="117">
        <v>860712.5</v>
      </c>
      <c r="O1395" s="119">
        <v>-826075</v>
      </c>
      <c r="P1395" s="117">
        <v>1.0419302121478073</v>
      </c>
      <c r="Q1395" s="117">
        <v>34637.5</v>
      </c>
      <c r="R1395" s="119">
        <v>-27512.5</v>
      </c>
      <c r="S1395" s="118">
        <v>3036</v>
      </c>
      <c r="T1395" s="118">
        <v>0.25592885375494073</v>
      </c>
      <c r="U1395" s="117">
        <v>11.408926218708828</v>
      </c>
      <c r="V1395" s="90"/>
      <c r="W1395" s="90"/>
      <c r="X1395" s="90"/>
      <c r="AA1395" s="90"/>
      <c r="AB1395" s="90"/>
      <c r="AC1395" s="90"/>
    </row>
    <row r="1396" spans="2:29" x14ac:dyDescent="0.2">
      <c r="B1396" s="118" t="s">
        <v>141</v>
      </c>
      <c r="C1396" s="118">
        <v>1.45</v>
      </c>
      <c r="D1396" s="118">
        <v>15</v>
      </c>
      <c r="E1396" s="118">
        <v>2230</v>
      </c>
      <c r="F1396" s="118">
        <v>800</v>
      </c>
      <c r="G1396" s="118">
        <v>100</v>
      </c>
      <c r="H1396" s="118">
        <v>14</v>
      </c>
      <c r="I1396" s="118">
        <v>250</v>
      </c>
      <c r="J1396" s="118">
        <v>200</v>
      </c>
      <c r="K1396" s="118">
        <v>10</v>
      </c>
      <c r="L1396" s="118">
        <v>100</v>
      </c>
      <c r="M1396" s="117">
        <v>95325</v>
      </c>
      <c r="N1396" s="117">
        <v>584987.5</v>
      </c>
      <c r="O1396" s="119">
        <v>-489662.5</v>
      </c>
      <c r="P1396" s="117">
        <v>1.1946749036326041</v>
      </c>
      <c r="Q1396" s="117">
        <v>95325</v>
      </c>
      <c r="R1396" s="119">
        <v>-35925</v>
      </c>
      <c r="S1396" s="118">
        <v>1263</v>
      </c>
      <c r="T1396" s="118">
        <v>0.19873317498020585</v>
      </c>
      <c r="U1396" s="117">
        <v>75.475059382422799</v>
      </c>
      <c r="V1396" s="90"/>
      <c r="W1396" s="90"/>
      <c r="X1396" s="90"/>
      <c r="AA1396" s="90"/>
      <c r="AB1396" s="90"/>
      <c r="AC1396" s="90"/>
    </row>
    <row r="1397" spans="2:29" x14ac:dyDescent="0.2">
      <c r="B1397" s="118" t="s">
        <v>141</v>
      </c>
      <c r="C1397" s="118">
        <v>1.39</v>
      </c>
      <c r="D1397" s="118">
        <v>15</v>
      </c>
      <c r="E1397" s="118">
        <v>2230</v>
      </c>
      <c r="F1397" s="118">
        <v>800</v>
      </c>
      <c r="G1397" s="118">
        <v>100</v>
      </c>
      <c r="H1397" s="118">
        <v>14</v>
      </c>
      <c r="I1397" s="118">
        <v>250</v>
      </c>
      <c r="J1397" s="118">
        <v>175</v>
      </c>
      <c r="K1397" s="118">
        <v>10</v>
      </c>
      <c r="L1397" s="118">
        <v>100</v>
      </c>
      <c r="M1397" s="117">
        <v>92825</v>
      </c>
      <c r="N1397" s="117">
        <v>601000</v>
      </c>
      <c r="O1397" s="119">
        <v>-508175</v>
      </c>
      <c r="P1397" s="117">
        <v>1.1826634525507944</v>
      </c>
      <c r="Q1397" s="117">
        <v>92825</v>
      </c>
      <c r="R1397" s="119">
        <v>-37900</v>
      </c>
      <c r="S1397" s="118">
        <v>1326</v>
      </c>
      <c r="T1397" s="118">
        <v>0.19909502262443438</v>
      </c>
      <c r="U1397" s="117">
        <v>70.003770739064862</v>
      </c>
      <c r="V1397" s="90"/>
      <c r="W1397" s="90"/>
      <c r="X1397" s="90"/>
      <c r="AA1397" s="90"/>
      <c r="AB1397" s="90"/>
      <c r="AC1397" s="90"/>
    </row>
    <row r="1398" spans="2:29" x14ac:dyDescent="0.2">
      <c r="B1398" s="118" t="s">
        <v>141</v>
      </c>
      <c r="C1398" s="118">
        <v>1.35</v>
      </c>
      <c r="D1398" s="118">
        <v>15</v>
      </c>
      <c r="E1398" s="118">
        <v>2230</v>
      </c>
      <c r="F1398" s="118">
        <v>800</v>
      </c>
      <c r="G1398" s="118">
        <v>100</v>
      </c>
      <c r="H1398" s="118">
        <v>14</v>
      </c>
      <c r="I1398" s="118">
        <v>250</v>
      </c>
      <c r="J1398" s="118">
        <v>150</v>
      </c>
      <c r="K1398" s="118">
        <v>10</v>
      </c>
      <c r="L1398" s="118">
        <v>100</v>
      </c>
      <c r="M1398" s="117">
        <v>92275</v>
      </c>
      <c r="N1398" s="117">
        <v>622437.5</v>
      </c>
      <c r="O1398" s="119">
        <v>-530162.5</v>
      </c>
      <c r="P1398" s="117">
        <v>1.17405040907269</v>
      </c>
      <c r="Q1398" s="117">
        <v>92275</v>
      </c>
      <c r="R1398" s="119">
        <v>-36037.5</v>
      </c>
      <c r="S1398" s="118">
        <v>1416</v>
      </c>
      <c r="T1398" s="118">
        <v>0.20056497175141244</v>
      </c>
      <c r="U1398" s="117">
        <v>65.165960451977398</v>
      </c>
      <c r="V1398" s="90"/>
      <c r="W1398" s="90"/>
      <c r="X1398" s="90"/>
      <c r="AA1398" s="90"/>
      <c r="AB1398" s="90"/>
      <c r="AC1398" s="90"/>
    </row>
    <row r="1399" spans="2:29" x14ac:dyDescent="0.2">
      <c r="B1399" s="118" t="s">
        <v>141</v>
      </c>
      <c r="C1399" s="118">
        <v>1.52</v>
      </c>
      <c r="D1399" s="118">
        <v>15</v>
      </c>
      <c r="E1399" s="118">
        <v>2230</v>
      </c>
      <c r="F1399" s="118">
        <v>800</v>
      </c>
      <c r="G1399" s="118">
        <v>100</v>
      </c>
      <c r="H1399" s="118">
        <v>14</v>
      </c>
      <c r="I1399" s="118">
        <v>250</v>
      </c>
      <c r="J1399" s="118">
        <v>125</v>
      </c>
      <c r="K1399" s="118">
        <v>10</v>
      </c>
      <c r="L1399" s="118">
        <v>100</v>
      </c>
      <c r="M1399" s="117">
        <v>104237.5</v>
      </c>
      <c r="N1399" s="117">
        <v>649200</v>
      </c>
      <c r="O1399" s="119">
        <v>-544962.5</v>
      </c>
      <c r="P1399" s="117">
        <v>1.1912746289882332</v>
      </c>
      <c r="Q1399" s="117">
        <v>104237.5</v>
      </c>
      <c r="R1399" s="119">
        <v>-36587.5</v>
      </c>
      <c r="S1399" s="118">
        <v>1504</v>
      </c>
      <c r="T1399" s="118">
        <v>0.20412234042553193</v>
      </c>
      <c r="U1399" s="117">
        <v>69.306848404255319</v>
      </c>
      <c r="V1399" s="90"/>
      <c r="W1399" s="90"/>
      <c r="X1399" s="90"/>
      <c r="AA1399" s="90"/>
      <c r="AB1399" s="90"/>
      <c r="AC1399" s="90"/>
    </row>
    <row r="1400" spans="2:29" x14ac:dyDescent="0.2">
      <c r="B1400" s="118" t="s">
        <v>141</v>
      </c>
      <c r="C1400" s="118">
        <v>1.54</v>
      </c>
      <c r="D1400" s="118">
        <v>15</v>
      </c>
      <c r="E1400" s="118">
        <v>2230</v>
      </c>
      <c r="F1400" s="118">
        <v>800</v>
      </c>
      <c r="G1400" s="118">
        <v>100</v>
      </c>
      <c r="H1400" s="118">
        <v>14</v>
      </c>
      <c r="I1400" s="118">
        <v>250</v>
      </c>
      <c r="J1400" s="118">
        <v>100</v>
      </c>
      <c r="K1400" s="118">
        <v>10</v>
      </c>
      <c r="L1400" s="118">
        <v>100</v>
      </c>
      <c r="M1400" s="117">
        <v>98962.5</v>
      </c>
      <c r="N1400" s="117">
        <v>667575</v>
      </c>
      <c r="O1400" s="119">
        <v>-568612.5</v>
      </c>
      <c r="P1400" s="117">
        <v>1.1740420761063115</v>
      </c>
      <c r="Q1400" s="117">
        <v>98962.5</v>
      </c>
      <c r="R1400" s="119">
        <v>-37712.5</v>
      </c>
      <c r="S1400" s="118">
        <v>1670</v>
      </c>
      <c r="T1400" s="118">
        <v>0.20479041916167665</v>
      </c>
      <c r="U1400" s="117">
        <v>59.258982035928142</v>
      </c>
      <c r="V1400" s="90"/>
      <c r="W1400" s="90"/>
      <c r="X1400" s="90"/>
      <c r="AA1400" s="90"/>
      <c r="AB1400" s="90"/>
      <c r="AC1400" s="90"/>
    </row>
    <row r="1401" spans="2:29" x14ac:dyDescent="0.2">
      <c r="B1401" s="118" t="s">
        <v>141</v>
      </c>
      <c r="C1401" s="118">
        <v>1.46</v>
      </c>
      <c r="D1401" s="118">
        <v>15</v>
      </c>
      <c r="E1401" s="118">
        <v>2230</v>
      </c>
      <c r="F1401" s="118">
        <v>800</v>
      </c>
      <c r="G1401" s="118">
        <v>100</v>
      </c>
      <c r="H1401" s="118">
        <v>14</v>
      </c>
      <c r="I1401" s="118">
        <v>200</v>
      </c>
      <c r="J1401" s="118">
        <v>75</v>
      </c>
      <c r="K1401" s="118">
        <v>10</v>
      </c>
      <c r="L1401" s="118">
        <v>100</v>
      </c>
      <c r="M1401" s="117">
        <v>85000</v>
      </c>
      <c r="N1401" s="117">
        <v>712262.5</v>
      </c>
      <c r="O1401" s="119">
        <v>-627262.5</v>
      </c>
      <c r="P1401" s="117">
        <v>1.1355094557701122</v>
      </c>
      <c r="Q1401" s="117">
        <v>85000</v>
      </c>
      <c r="R1401" s="119">
        <v>-30575</v>
      </c>
      <c r="S1401" s="118">
        <v>1931</v>
      </c>
      <c r="T1401" s="118">
        <v>0.22734334541688245</v>
      </c>
      <c r="U1401" s="117">
        <v>44.018643190056963</v>
      </c>
      <c r="V1401" s="90"/>
      <c r="W1401" s="90"/>
      <c r="X1401" s="90"/>
      <c r="AA1401" s="90"/>
      <c r="AB1401" s="90"/>
      <c r="AC1401" s="90"/>
    </row>
    <row r="1402" spans="2:29" x14ac:dyDescent="0.2">
      <c r="B1402" s="118" t="s">
        <v>141</v>
      </c>
      <c r="C1402" s="118">
        <v>0.96</v>
      </c>
      <c r="D1402" s="118">
        <v>15</v>
      </c>
      <c r="E1402" s="118">
        <v>2230</v>
      </c>
      <c r="F1402" s="118">
        <v>800</v>
      </c>
      <c r="G1402" s="118">
        <v>100</v>
      </c>
      <c r="H1402" s="118">
        <v>14</v>
      </c>
      <c r="I1402" s="118">
        <v>200</v>
      </c>
      <c r="J1402" s="118">
        <v>50</v>
      </c>
      <c r="K1402" s="118">
        <v>10</v>
      </c>
      <c r="L1402" s="118">
        <v>100</v>
      </c>
      <c r="M1402" s="117">
        <v>55787.5</v>
      </c>
      <c r="N1402" s="117">
        <v>767050</v>
      </c>
      <c r="O1402" s="119">
        <v>-711262.5</v>
      </c>
      <c r="P1402" s="117">
        <v>1.0784344739108276</v>
      </c>
      <c r="Q1402" s="117">
        <v>55787.5</v>
      </c>
      <c r="R1402" s="119">
        <v>-38362.5</v>
      </c>
      <c r="S1402" s="118">
        <v>2305</v>
      </c>
      <c r="T1402" s="118">
        <v>0.2368763557483731</v>
      </c>
      <c r="U1402" s="117">
        <v>24.202819956616054</v>
      </c>
      <c r="V1402" s="90"/>
      <c r="W1402" s="90"/>
      <c r="X1402" s="90"/>
      <c r="AA1402" s="90"/>
      <c r="AB1402" s="90"/>
      <c r="AC1402" s="90"/>
    </row>
    <row r="1403" spans="2:29" x14ac:dyDescent="0.2">
      <c r="B1403" s="118" t="s">
        <v>141</v>
      </c>
      <c r="C1403" s="118">
        <v>0.47</v>
      </c>
      <c r="D1403" s="118">
        <v>15</v>
      </c>
      <c r="E1403" s="118">
        <v>2230</v>
      </c>
      <c r="F1403" s="118">
        <v>800</v>
      </c>
      <c r="G1403" s="118">
        <v>100</v>
      </c>
      <c r="H1403" s="118">
        <v>14</v>
      </c>
      <c r="I1403" s="118">
        <v>200</v>
      </c>
      <c r="J1403" s="118">
        <v>25</v>
      </c>
      <c r="K1403" s="118">
        <v>10</v>
      </c>
      <c r="L1403" s="118">
        <v>100</v>
      </c>
      <c r="M1403" s="117">
        <v>27487.5</v>
      </c>
      <c r="N1403" s="117">
        <v>882175</v>
      </c>
      <c r="O1403" s="119">
        <v>-854687.5</v>
      </c>
      <c r="P1403" s="117">
        <v>1.0321608775137112</v>
      </c>
      <c r="Q1403" s="117">
        <v>27487.5</v>
      </c>
      <c r="R1403" s="119">
        <v>-32075</v>
      </c>
      <c r="S1403" s="118">
        <v>3101</v>
      </c>
      <c r="T1403" s="118">
        <v>0.25540148339245405</v>
      </c>
      <c r="U1403" s="117">
        <v>8.8640761044824252</v>
      </c>
      <c r="V1403" s="90"/>
      <c r="W1403" s="90"/>
      <c r="X1403" s="90"/>
      <c r="AA1403" s="90"/>
      <c r="AB1403" s="90"/>
      <c r="AC1403" s="90"/>
    </row>
    <row r="1404" spans="2:29" x14ac:dyDescent="0.2">
      <c r="B1404" s="118" t="s">
        <v>141</v>
      </c>
      <c r="C1404" s="118">
        <v>1.1599999999999999</v>
      </c>
      <c r="D1404" s="118">
        <v>15</v>
      </c>
      <c r="E1404" s="118">
        <v>2230</v>
      </c>
      <c r="F1404" s="118">
        <v>800</v>
      </c>
      <c r="G1404" s="118">
        <v>100</v>
      </c>
      <c r="H1404" s="118">
        <v>14</v>
      </c>
      <c r="I1404" s="118">
        <v>200</v>
      </c>
      <c r="J1404" s="118">
        <v>200</v>
      </c>
      <c r="K1404" s="118">
        <v>10</v>
      </c>
      <c r="L1404" s="118">
        <v>100</v>
      </c>
      <c r="M1404" s="117">
        <v>77450</v>
      </c>
      <c r="N1404" s="117">
        <v>607500</v>
      </c>
      <c r="O1404" s="119">
        <v>-530050</v>
      </c>
      <c r="P1404" s="117">
        <v>1.1461182907272898</v>
      </c>
      <c r="Q1404" s="117">
        <v>77450</v>
      </c>
      <c r="R1404" s="119">
        <v>-38725</v>
      </c>
      <c r="S1404" s="118">
        <v>1346</v>
      </c>
      <c r="T1404" s="118">
        <v>0.19613670133729569</v>
      </c>
      <c r="U1404" s="117">
        <v>57.540861812778601</v>
      </c>
      <c r="V1404" s="90"/>
      <c r="W1404" s="90"/>
      <c r="X1404" s="90"/>
      <c r="AA1404" s="90"/>
      <c r="AB1404" s="90"/>
      <c r="AC1404" s="90"/>
    </row>
    <row r="1405" spans="2:29" x14ac:dyDescent="0.2">
      <c r="B1405" s="118" t="s">
        <v>141</v>
      </c>
      <c r="C1405" s="118">
        <v>1.1200000000000001</v>
      </c>
      <c r="D1405" s="118">
        <v>15</v>
      </c>
      <c r="E1405" s="118">
        <v>2230</v>
      </c>
      <c r="F1405" s="118">
        <v>800</v>
      </c>
      <c r="G1405" s="118">
        <v>100</v>
      </c>
      <c r="H1405" s="118">
        <v>14</v>
      </c>
      <c r="I1405" s="118">
        <v>200</v>
      </c>
      <c r="J1405" s="118">
        <v>175</v>
      </c>
      <c r="K1405" s="118">
        <v>10</v>
      </c>
      <c r="L1405" s="118">
        <v>100</v>
      </c>
      <c r="M1405" s="117">
        <v>76187.5</v>
      </c>
      <c r="N1405" s="117">
        <v>624162.5</v>
      </c>
      <c r="O1405" s="119">
        <v>-547975</v>
      </c>
      <c r="P1405" s="117">
        <v>1.1390346274921301</v>
      </c>
      <c r="Q1405" s="117">
        <v>76187.5</v>
      </c>
      <c r="R1405" s="119">
        <v>-48725</v>
      </c>
      <c r="S1405" s="118">
        <v>1405</v>
      </c>
      <c r="T1405" s="118">
        <v>0.19715302491103204</v>
      </c>
      <c r="U1405" s="117">
        <v>54.22597864768683</v>
      </c>
      <c r="V1405" s="90"/>
      <c r="W1405" s="90"/>
      <c r="X1405" s="90"/>
      <c r="AA1405" s="90"/>
      <c r="AB1405" s="90"/>
      <c r="AC1405" s="90"/>
    </row>
    <row r="1406" spans="2:29" x14ac:dyDescent="0.2">
      <c r="B1406" s="118" t="s">
        <v>141</v>
      </c>
      <c r="C1406" s="118">
        <v>1.0900000000000001</v>
      </c>
      <c r="D1406" s="118">
        <v>15</v>
      </c>
      <c r="E1406" s="118">
        <v>2230</v>
      </c>
      <c r="F1406" s="118">
        <v>800</v>
      </c>
      <c r="G1406" s="118">
        <v>100</v>
      </c>
      <c r="H1406" s="118">
        <v>14</v>
      </c>
      <c r="I1406" s="118">
        <v>200</v>
      </c>
      <c r="J1406" s="118">
        <v>150</v>
      </c>
      <c r="K1406" s="118">
        <v>10</v>
      </c>
      <c r="L1406" s="118">
        <v>100</v>
      </c>
      <c r="M1406" s="117">
        <v>75987.5</v>
      </c>
      <c r="N1406" s="117">
        <v>646612.5</v>
      </c>
      <c r="O1406" s="119">
        <v>-570625</v>
      </c>
      <c r="P1406" s="117">
        <v>1.1331653888280395</v>
      </c>
      <c r="Q1406" s="117">
        <v>75987.5</v>
      </c>
      <c r="R1406" s="119">
        <v>-44837.5</v>
      </c>
      <c r="S1406" s="118">
        <v>1497</v>
      </c>
      <c r="T1406" s="118">
        <v>0.19839679358717435</v>
      </c>
      <c r="U1406" s="117">
        <v>50.759853039412157</v>
      </c>
      <c r="V1406" s="90"/>
      <c r="W1406" s="90"/>
      <c r="X1406" s="90"/>
      <c r="AA1406" s="90"/>
      <c r="AB1406" s="90"/>
      <c r="AC1406" s="90"/>
    </row>
    <row r="1407" spans="2:29" x14ac:dyDescent="0.2">
      <c r="B1407" s="118" t="s">
        <v>141</v>
      </c>
      <c r="C1407" s="118">
        <v>1.31</v>
      </c>
      <c r="D1407" s="118">
        <v>15</v>
      </c>
      <c r="E1407" s="118">
        <v>2230</v>
      </c>
      <c r="F1407" s="118">
        <v>800</v>
      </c>
      <c r="G1407" s="118">
        <v>100</v>
      </c>
      <c r="H1407" s="118">
        <v>14</v>
      </c>
      <c r="I1407" s="118">
        <v>200</v>
      </c>
      <c r="J1407" s="118">
        <v>125</v>
      </c>
      <c r="K1407" s="118">
        <v>10</v>
      </c>
      <c r="L1407" s="118">
        <v>100</v>
      </c>
      <c r="M1407" s="117">
        <v>91400</v>
      </c>
      <c r="N1407" s="117">
        <v>673875</v>
      </c>
      <c r="O1407" s="119">
        <v>-582475</v>
      </c>
      <c r="P1407" s="117">
        <v>1.1569166058629126</v>
      </c>
      <c r="Q1407" s="117">
        <v>91400</v>
      </c>
      <c r="R1407" s="119">
        <v>-41937.5</v>
      </c>
      <c r="S1407" s="118">
        <v>1587</v>
      </c>
      <c r="T1407" s="118">
        <v>0.20100819155639571</v>
      </c>
      <c r="U1407" s="117">
        <v>57.592942659105233</v>
      </c>
      <c r="V1407" s="90"/>
      <c r="W1407" s="90"/>
      <c r="X1407" s="90"/>
      <c r="AA1407" s="90"/>
      <c r="AB1407" s="90"/>
      <c r="AC1407" s="90"/>
    </row>
    <row r="1408" spans="2:29" x14ac:dyDescent="0.2">
      <c r="B1408" s="118" t="s">
        <v>141</v>
      </c>
      <c r="C1408" s="118">
        <v>1.35</v>
      </c>
      <c r="D1408" s="118">
        <v>15</v>
      </c>
      <c r="E1408" s="118">
        <v>2230</v>
      </c>
      <c r="F1408" s="118">
        <v>800</v>
      </c>
      <c r="G1408" s="118">
        <v>100</v>
      </c>
      <c r="H1408" s="118">
        <v>14</v>
      </c>
      <c r="I1408" s="118">
        <v>200</v>
      </c>
      <c r="J1408" s="118">
        <v>100</v>
      </c>
      <c r="K1408" s="118">
        <v>10</v>
      </c>
      <c r="L1408" s="118">
        <v>100</v>
      </c>
      <c r="M1408" s="117">
        <v>88487.5</v>
      </c>
      <c r="N1408" s="117">
        <v>692562.5</v>
      </c>
      <c r="O1408" s="119">
        <v>-604075</v>
      </c>
      <c r="P1408" s="117">
        <v>1.1464842941687705</v>
      </c>
      <c r="Q1408" s="117">
        <v>88487.5</v>
      </c>
      <c r="R1408" s="119">
        <v>-40337.5</v>
      </c>
      <c r="S1408" s="118">
        <v>1750</v>
      </c>
      <c r="T1408" s="118">
        <v>0.20171428571428571</v>
      </c>
      <c r="U1408" s="117">
        <v>50.564285714285717</v>
      </c>
      <c r="V1408" s="90"/>
      <c r="W1408" s="90"/>
      <c r="X1408" s="90"/>
      <c r="AA1408" s="90"/>
      <c r="AB1408" s="90"/>
      <c r="AC1408" s="90"/>
    </row>
    <row r="1409" spans="2:29" x14ac:dyDescent="0.2">
      <c r="B1409" s="118" t="s">
        <v>141</v>
      </c>
      <c r="C1409" s="118">
        <v>1.83</v>
      </c>
      <c r="D1409" s="118">
        <v>15</v>
      </c>
      <c r="E1409" s="118">
        <v>2230</v>
      </c>
      <c r="F1409" s="118">
        <v>800</v>
      </c>
      <c r="G1409" s="118">
        <v>100</v>
      </c>
      <c r="H1409" s="118">
        <v>14</v>
      </c>
      <c r="I1409" s="118">
        <v>1000</v>
      </c>
      <c r="J1409" s="118">
        <v>75</v>
      </c>
      <c r="K1409" s="118">
        <v>10</v>
      </c>
      <c r="L1409" s="118">
        <v>100</v>
      </c>
      <c r="M1409" s="117">
        <v>94000</v>
      </c>
      <c r="N1409" s="117">
        <v>566012.5</v>
      </c>
      <c r="O1409" s="119">
        <v>-472012.5</v>
      </c>
      <c r="P1409" s="117">
        <v>1.1991472683456477</v>
      </c>
      <c r="Q1409" s="117">
        <v>94000</v>
      </c>
      <c r="R1409" s="119">
        <v>-22012.5</v>
      </c>
      <c r="S1409" s="118">
        <v>1526</v>
      </c>
      <c r="T1409" s="118">
        <v>0.22935779816513763</v>
      </c>
      <c r="U1409" s="117">
        <v>61.59895150720839</v>
      </c>
      <c r="V1409" s="90"/>
      <c r="W1409" s="90"/>
      <c r="X1409" s="90"/>
      <c r="AA1409" s="90"/>
      <c r="AB1409" s="90"/>
      <c r="AC1409" s="90"/>
    </row>
    <row r="1410" spans="2:29" x14ac:dyDescent="0.2">
      <c r="B1410" s="118" t="s">
        <v>141</v>
      </c>
      <c r="C1410" s="118">
        <v>1.2</v>
      </c>
      <c r="D1410" s="118">
        <v>15</v>
      </c>
      <c r="E1410" s="118">
        <v>2230</v>
      </c>
      <c r="F1410" s="118">
        <v>800</v>
      </c>
      <c r="G1410" s="118">
        <v>100</v>
      </c>
      <c r="H1410" s="118">
        <v>14</v>
      </c>
      <c r="I1410" s="118">
        <v>1000</v>
      </c>
      <c r="J1410" s="118">
        <v>50</v>
      </c>
      <c r="K1410" s="118">
        <v>10</v>
      </c>
      <c r="L1410" s="118">
        <v>100</v>
      </c>
      <c r="M1410" s="117">
        <v>62462.5</v>
      </c>
      <c r="N1410" s="117">
        <v>625812.5</v>
      </c>
      <c r="O1410" s="119">
        <v>-563350</v>
      </c>
      <c r="P1410" s="117">
        <v>1.110876897133221</v>
      </c>
      <c r="Q1410" s="117">
        <v>62462.5</v>
      </c>
      <c r="R1410" s="119">
        <v>-31662.5</v>
      </c>
      <c r="S1410" s="118">
        <v>1916</v>
      </c>
      <c r="T1410" s="118">
        <v>0.23486430062630481</v>
      </c>
      <c r="U1410" s="117">
        <v>32.600469728601254</v>
      </c>
      <c r="V1410" s="90"/>
      <c r="W1410" s="90"/>
      <c r="X1410" s="90"/>
      <c r="AA1410" s="90"/>
      <c r="AB1410" s="90"/>
      <c r="AC1410" s="90"/>
    </row>
    <row r="1411" spans="2:29" x14ac:dyDescent="0.2">
      <c r="B1411" s="118" t="s">
        <v>141</v>
      </c>
      <c r="C1411" s="118">
        <v>0.55000000000000004</v>
      </c>
      <c r="D1411" s="118">
        <v>15</v>
      </c>
      <c r="E1411" s="118">
        <v>2230</v>
      </c>
      <c r="F1411" s="118">
        <v>800</v>
      </c>
      <c r="G1411" s="118">
        <v>100</v>
      </c>
      <c r="H1411" s="118">
        <v>14</v>
      </c>
      <c r="I1411" s="118">
        <v>1000</v>
      </c>
      <c r="J1411" s="118">
        <v>25</v>
      </c>
      <c r="K1411" s="118">
        <v>10</v>
      </c>
      <c r="L1411" s="118">
        <v>100</v>
      </c>
      <c r="M1411" s="117">
        <v>30587.5</v>
      </c>
      <c r="N1411" s="117">
        <v>744837.5</v>
      </c>
      <c r="O1411" s="119">
        <v>-714250</v>
      </c>
      <c r="P1411" s="117">
        <v>1.0428246412320616</v>
      </c>
      <c r="Q1411" s="117">
        <v>30587.5</v>
      </c>
      <c r="R1411" s="119">
        <v>-32112.5</v>
      </c>
      <c r="S1411" s="118">
        <v>2706</v>
      </c>
      <c r="T1411" s="118">
        <v>0.25166297117516628</v>
      </c>
      <c r="U1411" s="117">
        <v>11.303584626755358</v>
      </c>
      <c r="V1411" s="90"/>
      <c r="W1411" s="90"/>
      <c r="X1411" s="90"/>
      <c r="AA1411" s="90"/>
      <c r="AB1411" s="90"/>
      <c r="AC1411" s="90"/>
    </row>
    <row r="1412" spans="2:29" x14ac:dyDescent="0.2">
      <c r="B1412" s="118" t="s">
        <v>141</v>
      </c>
      <c r="C1412" s="118">
        <v>1.41</v>
      </c>
      <c r="D1412" s="118">
        <v>15</v>
      </c>
      <c r="E1412" s="118">
        <v>2230</v>
      </c>
      <c r="F1412" s="118">
        <v>800</v>
      </c>
      <c r="G1412" s="118">
        <v>100</v>
      </c>
      <c r="H1412" s="118">
        <v>14</v>
      </c>
      <c r="I1412" s="118">
        <v>1000</v>
      </c>
      <c r="J1412" s="118">
        <v>200</v>
      </c>
      <c r="K1412" s="118">
        <v>10</v>
      </c>
      <c r="L1412" s="118">
        <v>100</v>
      </c>
      <c r="M1412" s="117">
        <v>82650</v>
      </c>
      <c r="N1412" s="117">
        <v>462350</v>
      </c>
      <c r="O1412" s="119">
        <v>-379700</v>
      </c>
      <c r="P1412" s="117">
        <v>1.2176718461943641</v>
      </c>
      <c r="Q1412" s="117">
        <v>82650</v>
      </c>
      <c r="R1412" s="119">
        <v>-32675</v>
      </c>
      <c r="S1412" s="118">
        <v>944</v>
      </c>
      <c r="T1412" s="118">
        <v>0.20338983050847459</v>
      </c>
      <c r="U1412" s="117">
        <v>87.552966101694921</v>
      </c>
      <c r="V1412" s="90"/>
      <c r="W1412" s="90"/>
      <c r="X1412" s="90"/>
      <c r="AA1412" s="90"/>
      <c r="AB1412" s="90"/>
      <c r="AC1412" s="90"/>
    </row>
    <row r="1413" spans="2:29" x14ac:dyDescent="0.2">
      <c r="B1413" s="118" t="s">
        <v>141</v>
      </c>
      <c r="C1413" s="118">
        <v>1.38</v>
      </c>
      <c r="D1413" s="118">
        <v>15</v>
      </c>
      <c r="E1413" s="118">
        <v>2230</v>
      </c>
      <c r="F1413" s="118">
        <v>800</v>
      </c>
      <c r="G1413" s="118">
        <v>100</v>
      </c>
      <c r="H1413" s="118">
        <v>14</v>
      </c>
      <c r="I1413" s="118">
        <v>1000</v>
      </c>
      <c r="J1413" s="118">
        <v>175</v>
      </c>
      <c r="K1413" s="118">
        <v>10</v>
      </c>
      <c r="L1413" s="118">
        <v>100</v>
      </c>
      <c r="M1413" s="117">
        <v>83112.5</v>
      </c>
      <c r="N1413" s="117">
        <v>482825</v>
      </c>
      <c r="O1413" s="119">
        <v>-399712.5</v>
      </c>
      <c r="P1413" s="117">
        <v>1.2079307001907622</v>
      </c>
      <c r="Q1413" s="117">
        <v>83112.5</v>
      </c>
      <c r="R1413" s="119">
        <v>-37375</v>
      </c>
      <c r="S1413" s="118">
        <v>996</v>
      </c>
      <c r="T1413" s="118">
        <v>0.20381526104417672</v>
      </c>
      <c r="U1413" s="117">
        <v>83.446285140562253</v>
      </c>
      <c r="V1413" s="90"/>
      <c r="W1413" s="90"/>
      <c r="X1413" s="90"/>
      <c r="AA1413" s="90"/>
      <c r="AB1413" s="90"/>
      <c r="AC1413" s="90"/>
    </row>
    <row r="1414" spans="2:29" x14ac:dyDescent="0.2">
      <c r="B1414" s="118" t="s">
        <v>141</v>
      </c>
      <c r="C1414" s="118">
        <v>1.34</v>
      </c>
      <c r="D1414" s="118">
        <v>15</v>
      </c>
      <c r="E1414" s="118">
        <v>2230</v>
      </c>
      <c r="F1414" s="118">
        <v>800</v>
      </c>
      <c r="G1414" s="118">
        <v>100</v>
      </c>
      <c r="H1414" s="118">
        <v>14</v>
      </c>
      <c r="I1414" s="118">
        <v>1000</v>
      </c>
      <c r="J1414" s="118">
        <v>150</v>
      </c>
      <c r="K1414" s="118">
        <v>10</v>
      </c>
      <c r="L1414" s="118">
        <v>100</v>
      </c>
      <c r="M1414" s="117">
        <v>83137.5</v>
      </c>
      <c r="N1414" s="117">
        <v>506200</v>
      </c>
      <c r="O1414" s="119">
        <v>-423062.5</v>
      </c>
      <c r="P1414" s="117">
        <v>1.1965135175062787</v>
      </c>
      <c r="Q1414" s="117">
        <v>83137.5</v>
      </c>
      <c r="R1414" s="119">
        <v>-32625</v>
      </c>
      <c r="S1414" s="118">
        <v>1087</v>
      </c>
      <c r="T1414" s="118">
        <v>0.20331186752529898</v>
      </c>
      <c r="U1414" s="117">
        <v>76.483440662373511</v>
      </c>
      <c r="V1414" s="90"/>
      <c r="W1414" s="90"/>
      <c r="X1414" s="90"/>
      <c r="AA1414" s="90"/>
      <c r="AB1414" s="90"/>
      <c r="AC1414" s="90"/>
    </row>
    <row r="1415" spans="2:29" x14ac:dyDescent="0.2">
      <c r="B1415" s="118" t="s">
        <v>141</v>
      </c>
      <c r="C1415" s="118">
        <v>1.46</v>
      </c>
      <c r="D1415" s="118">
        <v>15</v>
      </c>
      <c r="E1415" s="118">
        <v>2230</v>
      </c>
      <c r="F1415" s="118">
        <v>800</v>
      </c>
      <c r="G1415" s="118">
        <v>100</v>
      </c>
      <c r="H1415" s="118">
        <v>14</v>
      </c>
      <c r="I1415" s="118">
        <v>1000</v>
      </c>
      <c r="J1415" s="118">
        <v>125</v>
      </c>
      <c r="K1415" s="118">
        <v>10</v>
      </c>
      <c r="L1415" s="118">
        <v>100</v>
      </c>
      <c r="M1415" s="117">
        <v>91212.5</v>
      </c>
      <c r="N1415" s="117">
        <v>531500</v>
      </c>
      <c r="O1415" s="119">
        <v>-440287.5</v>
      </c>
      <c r="P1415" s="117">
        <v>1.2071657723646481</v>
      </c>
      <c r="Q1415" s="117">
        <v>91212.5</v>
      </c>
      <c r="R1415" s="119">
        <v>-31212.5</v>
      </c>
      <c r="S1415" s="118">
        <v>1194</v>
      </c>
      <c r="T1415" s="118">
        <v>0.2018425460636516</v>
      </c>
      <c r="U1415" s="117">
        <v>76.392378559463992</v>
      </c>
      <c r="V1415" s="90"/>
      <c r="W1415" s="90"/>
      <c r="X1415" s="90"/>
      <c r="AA1415" s="90"/>
      <c r="AB1415" s="90"/>
      <c r="AC1415" s="90"/>
    </row>
    <row r="1416" spans="2:29" ht="13.5" thickBot="1" x14ac:dyDescent="0.25">
      <c r="B1416" s="126" t="s">
        <v>141</v>
      </c>
      <c r="C1416" s="126">
        <v>1.58</v>
      </c>
      <c r="D1416" s="126">
        <v>15</v>
      </c>
      <c r="E1416" s="126">
        <v>2230</v>
      </c>
      <c r="F1416" s="126">
        <v>800</v>
      </c>
      <c r="G1416" s="126">
        <v>100</v>
      </c>
      <c r="H1416" s="126">
        <v>14</v>
      </c>
      <c r="I1416" s="126">
        <v>1000</v>
      </c>
      <c r="J1416" s="126">
        <v>100</v>
      </c>
      <c r="K1416" s="126">
        <v>10</v>
      </c>
      <c r="L1416" s="126">
        <v>100</v>
      </c>
      <c r="M1416" s="127">
        <v>93375</v>
      </c>
      <c r="N1416" s="127">
        <v>549750</v>
      </c>
      <c r="O1416" s="128">
        <v>-456375</v>
      </c>
      <c r="P1416" s="127">
        <v>1.2046014790468365</v>
      </c>
      <c r="Q1416" s="127">
        <v>93375</v>
      </c>
      <c r="R1416" s="128">
        <v>-29487.5</v>
      </c>
      <c r="S1416" s="126">
        <v>1353</v>
      </c>
      <c r="T1416" s="126">
        <v>0.20620842572062084</v>
      </c>
      <c r="U1416" s="127">
        <v>69.013303769401332</v>
      </c>
      <c r="V1416" s="129">
        <f>D1416</f>
        <v>15</v>
      </c>
      <c r="W1416" s="129">
        <f>AVERAGE(C1281:C1416)</f>
        <v>1.506985294117648</v>
      </c>
      <c r="X1416" s="129">
        <f>MAX(C1281:C1416)</f>
        <v>2.39</v>
      </c>
      <c r="AA1416" s="129"/>
      <c r="AB1416" s="129"/>
      <c r="AC1416" s="129"/>
    </row>
    <row r="1417" spans="2:29" x14ac:dyDescent="0.2">
      <c r="B1417" s="123" t="s">
        <v>141</v>
      </c>
      <c r="C1417" s="123">
        <v>1.47</v>
      </c>
      <c r="D1417" s="123">
        <v>10</v>
      </c>
      <c r="E1417" s="123">
        <v>2230</v>
      </c>
      <c r="F1417" s="123">
        <v>800</v>
      </c>
      <c r="G1417" s="123">
        <v>100</v>
      </c>
      <c r="H1417" s="123">
        <v>14</v>
      </c>
      <c r="I1417" s="123">
        <v>950</v>
      </c>
      <c r="J1417" s="123">
        <v>75</v>
      </c>
      <c r="K1417" s="123">
        <v>10</v>
      </c>
      <c r="L1417" s="123">
        <v>100</v>
      </c>
      <c r="M1417" s="124">
        <v>79600</v>
      </c>
      <c r="N1417" s="124">
        <v>685237.5</v>
      </c>
      <c r="O1417" s="125">
        <v>-605637.5</v>
      </c>
      <c r="P1417" s="124">
        <v>1.1314317557945139</v>
      </c>
      <c r="Q1417" s="124">
        <v>79600</v>
      </c>
      <c r="R1417" s="125">
        <v>-25800</v>
      </c>
      <c r="S1417" s="123">
        <v>2375</v>
      </c>
      <c r="T1417" s="123">
        <v>0.21473684210526317</v>
      </c>
      <c r="U1417" s="124">
        <v>33.515789473684208</v>
      </c>
      <c r="V1417" s="92"/>
      <c r="W1417" s="92"/>
      <c r="X1417" s="92"/>
      <c r="AA1417" s="92"/>
      <c r="AB1417" s="92"/>
      <c r="AC1417" s="92"/>
    </row>
    <row r="1418" spans="2:29" x14ac:dyDescent="0.2">
      <c r="B1418" s="118" t="s">
        <v>141</v>
      </c>
      <c r="C1418" s="118">
        <v>1.01</v>
      </c>
      <c r="D1418" s="118">
        <v>10</v>
      </c>
      <c r="E1418" s="118">
        <v>2230</v>
      </c>
      <c r="F1418" s="118">
        <v>800</v>
      </c>
      <c r="G1418" s="118">
        <v>100</v>
      </c>
      <c r="H1418" s="118">
        <v>14</v>
      </c>
      <c r="I1418" s="118">
        <v>950</v>
      </c>
      <c r="J1418" s="118">
        <v>50</v>
      </c>
      <c r="K1418" s="118">
        <v>10</v>
      </c>
      <c r="L1418" s="118">
        <v>100</v>
      </c>
      <c r="M1418" s="117">
        <v>56262.5</v>
      </c>
      <c r="N1418" s="117">
        <v>774250</v>
      </c>
      <c r="O1418" s="119">
        <v>-717987.5</v>
      </c>
      <c r="P1418" s="117">
        <v>1.0783613920855168</v>
      </c>
      <c r="Q1418" s="117">
        <v>56262.5</v>
      </c>
      <c r="R1418" s="119">
        <v>-25425</v>
      </c>
      <c r="S1418" s="118">
        <v>2919</v>
      </c>
      <c r="T1418" s="118">
        <v>0.22267899965741692</v>
      </c>
      <c r="U1418" s="117">
        <v>19.274580335731414</v>
      </c>
      <c r="V1418" s="90"/>
      <c r="W1418" s="90"/>
      <c r="X1418" s="90"/>
      <c r="AA1418" s="90"/>
      <c r="AB1418" s="90"/>
      <c r="AC1418" s="90"/>
    </row>
    <row r="1419" spans="2:29" x14ac:dyDescent="0.2">
      <c r="B1419" s="118" t="s">
        <v>141</v>
      </c>
      <c r="C1419" s="118">
        <v>0.13</v>
      </c>
      <c r="D1419" s="118">
        <v>10</v>
      </c>
      <c r="E1419" s="118">
        <v>2230</v>
      </c>
      <c r="F1419" s="118">
        <v>800</v>
      </c>
      <c r="G1419" s="118">
        <v>100</v>
      </c>
      <c r="H1419" s="118">
        <v>14</v>
      </c>
      <c r="I1419" s="118">
        <v>950</v>
      </c>
      <c r="J1419" s="118">
        <v>25</v>
      </c>
      <c r="K1419" s="118">
        <v>10</v>
      </c>
      <c r="L1419" s="118">
        <v>100</v>
      </c>
      <c r="M1419" s="117">
        <v>7525</v>
      </c>
      <c r="N1419" s="117">
        <v>906862.5</v>
      </c>
      <c r="O1419" s="119">
        <v>-899337.5</v>
      </c>
      <c r="P1419" s="117">
        <v>1.0083672703517867</v>
      </c>
      <c r="Q1419" s="119">
        <v>7525</v>
      </c>
      <c r="R1419" s="119">
        <v>-34850</v>
      </c>
      <c r="S1419" s="118">
        <v>4174</v>
      </c>
      <c r="T1419" s="118">
        <v>0.23981792045999042</v>
      </c>
      <c r="U1419" s="117">
        <v>1.8028270244369908</v>
      </c>
      <c r="V1419" s="90"/>
      <c r="W1419" s="90"/>
      <c r="X1419" s="90"/>
      <c r="AA1419" s="90"/>
      <c r="AB1419" s="90"/>
      <c r="AC1419" s="90"/>
    </row>
    <row r="1420" spans="2:29" x14ac:dyDescent="0.2">
      <c r="B1420" s="118" t="s">
        <v>141</v>
      </c>
      <c r="C1420" s="118">
        <v>1.64</v>
      </c>
      <c r="D1420" s="118">
        <v>10</v>
      </c>
      <c r="E1420" s="118">
        <v>2230</v>
      </c>
      <c r="F1420" s="118">
        <v>800</v>
      </c>
      <c r="G1420" s="118">
        <v>100</v>
      </c>
      <c r="H1420" s="118">
        <v>14</v>
      </c>
      <c r="I1420" s="118">
        <v>950</v>
      </c>
      <c r="J1420" s="118">
        <v>200</v>
      </c>
      <c r="K1420" s="118">
        <v>10</v>
      </c>
      <c r="L1420" s="118">
        <v>100</v>
      </c>
      <c r="M1420" s="117">
        <v>105075</v>
      </c>
      <c r="N1420" s="117">
        <v>570937.5</v>
      </c>
      <c r="O1420" s="119">
        <v>-465862.5</v>
      </c>
      <c r="P1420" s="117">
        <v>1.2255493842067133</v>
      </c>
      <c r="Q1420" s="117">
        <v>105075</v>
      </c>
      <c r="R1420" s="119">
        <v>-34562.5</v>
      </c>
      <c r="S1420" s="118">
        <v>1458</v>
      </c>
      <c r="T1420" s="118">
        <v>0.18587105624142661</v>
      </c>
      <c r="U1420" s="117">
        <v>72.067901234567898</v>
      </c>
      <c r="V1420" s="90"/>
      <c r="W1420" s="90"/>
      <c r="X1420" s="90"/>
      <c r="AA1420" s="90"/>
      <c r="AB1420" s="90"/>
      <c r="AC1420" s="90"/>
    </row>
    <row r="1421" spans="2:29" x14ac:dyDescent="0.2">
      <c r="B1421" s="118" t="s">
        <v>141</v>
      </c>
      <c r="C1421" s="118">
        <v>1.96</v>
      </c>
      <c r="D1421" s="118">
        <v>10</v>
      </c>
      <c r="E1421" s="118">
        <v>2230</v>
      </c>
      <c r="F1421" s="118">
        <v>800</v>
      </c>
      <c r="G1421" s="118">
        <v>100</v>
      </c>
      <c r="H1421" s="118">
        <v>14</v>
      </c>
      <c r="I1421" s="118">
        <v>950</v>
      </c>
      <c r="J1421" s="118">
        <v>175</v>
      </c>
      <c r="K1421" s="118">
        <v>10</v>
      </c>
      <c r="L1421" s="118">
        <v>100</v>
      </c>
      <c r="M1421" s="117">
        <v>120775</v>
      </c>
      <c r="N1421" s="117">
        <v>590825</v>
      </c>
      <c r="O1421" s="119">
        <v>-470050</v>
      </c>
      <c r="P1421" s="117">
        <v>1.2569407509839379</v>
      </c>
      <c r="Q1421" s="117">
        <v>120775</v>
      </c>
      <c r="R1421" s="119">
        <v>-34400</v>
      </c>
      <c r="S1421" s="118">
        <v>1558</v>
      </c>
      <c r="T1421" s="118">
        <v>0.19319640564826701</v>
      </c>
      <c r="U1421" s="117">
        <v>77.519255455712454</v>
      </c>
      <c r="V1421" s="90"/>
      <c r="W1421" s="90"/>
      <c r="X1421" s="90"/>
      <c r="AA1421" s="90"/>
      <c r="AB1421" s="90"/>
      <c r="AC1421" s="90"/>
    </row>
    <row r="1422" spans="2:29" x14ac:dyDescent="0.2">
      <c r="B1422" s="118" t="s">
        <v>141</v>
      </c>
      <c r="C1422" s="118">
        <v>1.75</v>
      </c>
      <c r="D1422" s="118">
        <v>10</v>
      </c>
      <c r="E1422" s="118">
        <v>2230</v>
      </c>
      <c r="F1422" s="118">
        <v>800</v>
      </c>
      <c r="G1422" s="118">
        <v>100</v>
      </c>
      <c r="H1422" s="118">
        <v>14</v>
      </c>
      <c r="I1422" s="118">
        <v>950</v>
      </c>
      <c r="J1422" s="118">
        <v>150</v>
      </c>
      <c r="K1422" s="118">
        <v>10</v>
      </c>
      <c r="L1422" s="118">
        <v>100</v>
      </c>
      <c r="M1422" s="117">
        <v>105987.5</v>
      </c>
      <c r="N1422" s="117">
        <v>605537.5</v>
      </c>
      <c r="O1422" s="119">
        <v>-499550</v>
      </c>
      <c r="P1422" s="117">
        <v>1.212165949354419</v>
      </c>
      <c r="Q1422" s="117">
        <v>105987.5</v>
      </c>
      <c r="R1422" s="119">
        <v>-30725</v>
      </c>
      <c r="S1422" s="118">
        <v>1691</v>
      </c>
      <c r="T1422" s="118">
        <v>0.19810762862211709</v>
      </c>
      <c r="U1422" s="117">
        <v>62.677409816676523</v>
      </c>
      <c r="V1422" s="90"/>
      <c r="W1422" s="90"/>
      <c r="X1422" s="90"/>
      <c r="AA1422" s="90"/>
      <c r="AB1422" s="90"/>
      <c r="AC1422" s="90"/>
    </row>
    <row r="1423" spans="2:29" x14ac:dyDescent="0.2">
      <c r="B1423" s="118" t="s">
        <v>141</v>
      </c>
      <c r="C1423" s="118">
        <v>2.1</v>
      </c>
      <c r="D1423" s="118">
        <v>10</v>
      </c>
      <c r="E1423" s="118">
        <v>2230</v>
      </c>
      <c r="F1423" s="118">
        <v>800</v>
      </c>
      <c r="G1423" s="118">
        <v>100</v>
      </c>
      <c r="H1423" s="118">
        <v>14</v>
      </c>
      <c r="I1423" s="118">
        <v>950</v>
      </c>
      <c r="J1423" s="118">
        <v>125</v>
      </c>
      <c r="K1423" s="118">
        <v>10</v>
      </c>
      <c r="L1423" s="118">
        <v>100</v>
      </c>
      <c r="M1423" s="117">
        <v>116800</v>
      </c>
      <c r="N1423" s="117">
        <v>613512.5</v>
      </c>
      <c r="O1423" s="119">
        <v>-496712.5</v>
      </c>
      <c r="P1423" s="117">
        <v>1.2351460855122429</v>
      </c>
      <c r="Q1423" s="117">
        <v>116800</v>
      </c>
      <c r="R1423" s="119">
        <v>-25687.5</v>
      </c>
      <c r="S1423" s="118">
        <v>1819</v>
      </c>
      <c r="T1423" s="118">
        <v>0.21055525013743814</v>
      </c>
      <c r="U1423" s="117">
        <v>64.211105002748766</v>
      </c>
      <c r="V1423" s="90"/>
      <c r="W1423" s="90"/>
      <c r="X1423" s="90"/>
      <c r="AA1423" s="90"/>
      <c r="AB1423" s="90"/>
      <c r="AC1423" s="90"/>
    </row>
    <row r="1424" spans="2:29" x14ac:dyDescent="0.2">
      <c r="B1424" s="118" t="s">
        <v>141</v>
      </c>
      <c r="C1424" s="118">
        <v>1.8</v>
      </c>
      <c r="D1424" s="118">
        <v>10</v>
      </c>
      <c r="E1424" s="118">
        <v>2230</v>
      </c>
      <c r="F1424" s="118">
        <v>800</v>
      </c>
      <c r="G1424" s="118">
        <v>100</v>
      </c>
      <c r="H1424" s="118">
        <v>14</v>
      </c>
      <c r="I1424" s="118">
        <v>950</v>
      </c>
      <c r="J1424" s="118">
        <v>100</v>
      </c>
      <c r="K1424" s="118">
        <v>10</v>
      </c>
      <c r="L1424" s="118">
        <v>100</v>
      </c>
      <c r="M1424" s="117">
        <v>94000</v>
      </c>
      <c r="N1424" s="117">
        <v>636112.5</v>
      </c>
      <c r="O1424" s="119">
        <v>-542112.5</v>
      </c>
      <c r="P1424" s="117">
        <v>1.1733957435034241</v>
      </c>
      <c r="Q1424" s="117">
        <v>94000</v>
      </c>
      <c r="R1424" s="119">
        <v>-27212.5</v>
      </c>
      <c r="S1424" s="118">
        <v>2037</v>
      </c>
      <c r="T1424" s="118">
        <v>0.22042218949435444</v>
      </c>
      <c r="U1424" s="117">
        <v>46.146293568973981</v>
      </c>
      <c r="V1424" s="90"/>
      <c r="W1424" s="90"/>
      <c r="X1424" s="90"/>
      <c r="AA1424" s="90"/>
      <c r="AB1424" s="90"/>
      <c r="AC1424" s="90"/>
    </row>
    <row r="1425" spans="2:29" x14ac:dyDescent="0.2">
      <c r="B1425" s="118" t="s">
        <v>141</v>
      </c>
      <c r="C1425" s="118">
        <v>1.57</v>
      </c>
      <c r="D1425" s="118">
        <v>10</v>
      </c>
      <c r="E1425" s="118">
        <v>2230</v>
      </c>
      <c r="F1425" s="118">
        <v>800</v>
      </c>
      <c r="G1425" s="118">
        <v>100</v>
      </c>
      <c r="H1425" s="118">
        <v>14</v>
      </c>
      <c r="I1425" s="118">
        <v>900</v>
      </c>
      <c r="J1425" s="118">
        <v>75</v>
      </c>
      <c r="K1425" s="118">
        <v>10</v>
      </c>
      <c r="L1425" s="118">
        <v>100</v>
      </c>
      <c r="M1425" s="117">
        <v>85162.5</v>
      </c>
      <c r="N1425" s="117">
        <v>691737.5</v>
      </c>
      <c r="O1425" s="119">
        <v>-606575</v>
      </c>
      <c r="P1425" s="117">
        <v>1.1403989613815275</v>
      </c>
      <c r="Q1425" s="117">
        <v>85162.5</v>
      </c>
      <c r="R1425" s="119">
        <v>-24687.5</v>
      </c>
      <c r="S1425" s="118">
        <v>2389</v>
      </c>
      <c r="T1425" s="118">
        <v>0.21389702804520719</v>
      </c>
      <c r="U1425" s="117">
        <v>35.647760569275846</v>
      </c>
      <c r="V1425" s="90"/>
      <c r="W1425" s="90"/>
      <c r="X1425" s="90"/>
      <c r="AA1425" s="90"/>
      <c r="AB1425" s="90"/>
      <c r="AC1425" s="90"/>
    </row>
    <row r="1426" spans="2:29" x14ac:dyDescent="0.2">
      <c r="B1426" s="118" t="s">
        <v>141</v>
      </c>
      <c r="C1426" s="118">
        <v>1.07</v>
      </c>
      <c r="D1426" s="118">
        <v>10</v>
      </c>
      <c r="E1426" s="118">
        <v>2230</v>
      </c>
      <c r="F1426" s="118">
        <v>800</v>
      </c>
      <c r="G1426" s="118">
        <v>100</v>
      </c>
      <c r="H1426" s="118">
        <v>14</v>
      </c>
      <c r="I1426" s="118">
        <v>900</v>
      </c>
      <c r="J1426" s="118">
        <v>50</v>
      </c>
      <c r="K1426" s="118">
        <v>10</v>
      </c>
      <c r="L1426" s="118">
        <v>100</v>
      </c>
      <c r="M1426" s="117">
        <v>59512.5</v>
      </c>
      <c r="N1426" s="117">
        <v>779100</v>
      </c>
      <c r="O1426" s="119">
        <v>-719587.5</v>
      </c>
      <c r="P1426" s="117">
        <v>1.0827036322893324</v>
      </c>
      <c r="Q1426" s="117">
        <v>59512.5</v>
      </c>
      <c r="R1426" s="119">
        <v>-24200</v>
      </c>
      <c r="S1426" s="118">
        <v>2933</v>
      </c>
      <c r="T1426" s="118">
        <v>0.22332083191271734</v>
      </c>
      <c r="U1426" s="117">
        <v>20.290658029321513</v>
      </c>
      <c r="V1426" s="90"/>
      <c r="W1426" s="90"/>
      <c r="X1426" s="90"/>
      <c r="AA1426" s="90"/>
      <c r="AB1426" s="90"/>
      <c r="AC1426" s="90"/>
    </row>
    <row r="1427" spans="2:29" x14ac:dyDescent="0.2">
      <c r="B1427" s="118" t="s">
        <v>141</v>
      </c>
      <c r="C1427" s="118">
        <v>0.15</v>
      </c>
      <c r="D1427" s="118">
        <v>10</v>
      </c>
      <c r="E1427" s="118">
        <v>2230</v>
      </c>
      <c r="F1427" s="118">
        <v>800</v>
      </c>
      <c r="G1427" s="118">
        <v>100</v>
      </c>
      <c r="H1427" s="118">
        <v>14</v>
      </c>
      <c r="I1427" s="118">
        <v>900</v>
      </c>
      <c r="J1427" s="118">
        <v>25</v>
      </c>
      <c r="K1427" s="118">
        <v>10</v>
      </c>
      <c r="L1427" s="118">
        <v>100</v>
      </c>
      <c r="M1427" s="117">
        <v>8550</v>
      </c>
      <c r="N1427" s="117">
        <v>911412.5</v>
      </c>
      <c r="O1427" s="119">
        <v>-902862.5</v>
      </c>
      <c r="P1427" s="117">
        <v>1.0094698805189051</v>
      </c>
      <c r="Q1427" s="119">
        <v>8550</v>
      </c>
      <c r="R1427" s="119">
        <v>-30625</v>
      </c>
      <c r="S1427" s="118">
        <v>4185</v>
      </c>
      <c r="T1427" s="118">
        <v>0.24062126642771803</v>
      </c>
      <c r="U1427" s="117">
        <v>2.043010752688172</v>
      </c>
      <c r="V1427" s="90"/>
      <c r="W1427" s="90"/>
      <c r="X1427" s="90"/>
      <c r="AA1427" s="90"/>
      <c r="AB1427" s="90"/>
      <c r="AC1427" s="90"/>
    </row>
    <row r="1428" spans="2:29" x14ac:dyDescent="0.2">
      <c r="B1428" s="118" t="s">
        <v>141</v>
      </c>
      <c r="C1428" s="118">
        <v>1.74</v>
      </c>
      <c r="D1428" s="118">
        <v>10</v>
      </c>
      <c r="E1428" s="118">
        <v>2230</v>
      </c>
      <c r="F1428" s="118">
        <v>800</v>
      </c>
      <c r="G1428" s="118">
        <v>100</v>
      </c>
      <c r="H1428" s="118">
        <v>14</v>
      </c>
      <c r="I1428" s="118">
        <v>900</v>
      </c>
      <c r="J1428" s="118">
        <v>200</v>
      </c>
      <c r="K1428" s="118">
        <v>10</v>
      </c>
      <c r="L1428" s="118">
        <v>100</v>
      </c>
      <c r="M1428" s="117">
        <v>112050</v>
      </c>
      <c r="N1428" s="117">
        <v>576100</v>
      </c>
      <c r="O1428" s="119">
        <v>-464050</v>
      </c>
      <c r="P1428" s="117">
        <v>1.2414610494558775</v>
      </c>
      <c r="Q1428" s="117">
        <v>112050</v>
      </c>
      <c r="R1428" s="119">
        <v>-35537.5</v>
      </c>
      <c r="S1428" s="118">
        <v>1469</v>
      </c>
      <c r="T1428" s="118">
        <v>0.18720217835262082</v>
      </c>
      <c r="U1428" s="117">
        <v>76.276378488767875</v>
      </c>
      <c r="V1428" s="90"/>
      <c r="W1428" s="90"/>
      <c r="X1428" s="90"/>
      <c r="AA1428" s="90"/>
      <c r="AB1428" s="90"/>
      <c r="AC1428" s="90"/>
    </row>
    <row r="1429" spans="2:29" x14ac:dyDescent="0.2">
      <c r="B1429" s="118" t="s">
        <v>141</v>
      </c>
      <c r="C1429" s="118">
        <v>2.09</v>
      </c>
      <c r="D1429" s="118">
        <v>10</v>
      </c>
      <c r="E1429" s="118">
        <v>2230</v>
      </c>
      <c r="F1429" s="118">
        <v>800</v>
      </c>
      <c r="G1429" s="118">
        <v>100</v>
      </c>
      <c r="H1429" s="118">
        <v>14</v>
      </c>
      <c r="I1429" s="118">
        <v>900</v>
      </c>
      <c r="J1429" s="118">
        <v>175</v>
      </c>
      <c r="K1429" s="118">
        <v>10</v>
      </c>
      <c r="L1429" s="118">
        <v>100</v>
      </c>
      <c r="M1429" s="117">
        <v>128500</v>
      </c>
      <c r="N1429" s="117">
        <v>594637.5</v>
      </c>
      <c r="O1429" s="119">
        <v>-466137.5</v>
      </c>
      <c r="P1429" s="117">
        <v>1.2756697326432651</v>
      </c>
      <c r="Q1429" s="117">
        <v>128500</v>
      </c>
      <c r="R1429" s="119">
        <v>-36112.5</v>
      </c>
      <c r="S1429" s="118">
        <v>1567</v>
      </c>
      <c r="T1429" s="118">
        <v>0.19463943841735801</v>
      </c>
      <c r="U1429" s="117">
        <v>82.003828972559035</v>
      </c>
      <c r="V1429" s="90"/>
      <c r="W1429" s="90"/>
      <c r="X1429" s="90"/>
      <c r="AA1429" s="90"/>
      <c r="AB1429" s="90"/>
      <c r="AC1429" s="90"/>
    </row>
    <row r="1430" spans="2:29" x14ac:dyDescent="0.2">
      <c r="B1430" s="118" t="s">
        <v>141</v>
      </c>
      <c r="C1430" s="118">
        <v>1.88</v>
      </c>
      <c r="D1430" s="118">
        <v>10</v>
      </c>
      <c r="E1430" s="118">
        <v>2230</v>
      </c>
      <c r="F1430" s="118">
        <v>800</v>
      </c>
      <c r="G1430" s="118">
        <v>100</v>
      </c>
      <c r="H1430" s="118">
        <v>14</v>
      </c>
      <c r="I1430" s="118">
        <v>900</v>
      </c>
      <c r="J1430" s="118">
        <v>150</v>
      </c>
      <c r="K1430" s="118">
        <v>10</v>
      </c>
      <c r="L1430" s="118">
        <v>100</v>
      </c>
      <c r="M1430" s="117">
        <v>113900</v>
      </c>
      <c r="N1430" s="117">
        <v>608587.5</v>
      </c>
      <c r="O1430" s="119">
        <v>-494687.5</v>
      </c>
      <c r="P1430" s="117">
        <v>1.2302463676563486</v>
      </c>
      <c r="Q1430" s="117">
        <v>113900</v>
      </c>
      <c r="R1430" s="119">
        <v>-32437.5</v>
      </c>
      <c r="S1430" s="118">
        <v>1700</v>
      </c>
      <c r="T1430" s="118">
        <v>0.2</v>
      </c>
      <c r="U1430" s="117">
        <v>67</v>
      </c>
      <c r="V1430" s="90"/>
      <c r="W1430" s="90"/>
      <c r="X1430" s="90"/>
      <c r="AA1430" s="90"/>
      <c r="AB1430" s="90"/>
      <c r="AC1430" s="90"/>
    </row>
    <row r="1431" spans="2:29" x14ac:dyDescent="0.2">
      <c r="B1431" s="118" t="s">
        <v>141</v>
      </c>
      <c r="C1431" s="118">
        <v>2.21</v>
      </c>
      <c r="D1431" s="118">
        <v>10</v>
      </c>
      <c r="E1431" s="118">
        <v>2230</v>
      </c>
      <c r="F1431" s="118">
        <v>800</v>
      </c>
      <c r="G1431" s="118">
        <v>100</v>
      </c>
      <c r="H1431" s="118">
        <v>14</v>
      </c>
      <c r="I1431" s="118">
        <v>900</v>
      </c>
      <c r="J1431" s="118">
        <v>125</v>
      </c>
      <c r="K1431" s="118">
        <v>10</v>
      </c>
      <c r="L1431" s="118">
        <v>100</v>
      </c>
      <c r="M1431" s="117">
        <v>122475</v>
      </c>
      <c r="N1431" s="117">
        <v>618087.5</v>
      </c>
      <c r="O1431" s="119">
        <v>-495612.5</v>
      </c>
      <c r="P1431" s="117">
        <v>1.2471184645262177</v>
      </c>
      <c r="Q1431" s="117">
        <v>122475</v>
      </c>
      <c r="R1431" s="119">
        <v>-27400</v>
      </c>
      <c r="S1431" s="118">
        <v>1832</v>
      </c>
      <c r="T1431" s="118">
        <v>0.21124454148471616</v>
      </c>
      <c r="U1431" s="117">
        <v>66.853165938864635</v>
      </c>
      <c r="V1431" s="90"/>
      <c r="W1431" s="90"/>
      <c r="X1431" s="90"/>
      <c r="AA1431" s="90"/>
      <c r="AB1431" s="90"/>
      <c r="AC1431" s="90"/>
    </row>
    <row r="1432" spans="2:29" x14ac:dyDescent="0.2">
      <c r="B1432" s="118" t="s">
        <v>141</v>
      </c>
      <c r="C1432" s="118">
        <v>1.9</v>
      </c>
      <c r="D1432" s="118">
        <v>10</v>
      </c>
      <c r="E1432" s="118">
        <v>2230</v>
      </c>
      <c r="F1432" s="118">
        <v>800</v>
      </c>
      <c r="G1432" s="118">
        <v>100</v>
      </c>
      <c r="H1432" s="118">
        <v>14</v>
      </c>
      <c r="I1432" s="118">
        <v>900</v>
      </c>
      <c r="J1432" s="118">
        <v>100</v>
      </c>
      <c r="K1432" s="118">
        <v>10</v>
      </c>
      <c r="L1432" s="118">
        <v>100</v>
      </c>
      <c r="M1432" s="117">
        <v>99450</v>
      </c>
      <c r="N1432" s="117">
        <v>641875</v>
      </c>
      <c r="O1432" s="119">
        <v>-542425</v>
      </c>
      <c r="P1432" s="117">
        <v>1.1833433193529059</v>
      </c>
      <c r="Q1432" s="117">
        <v>99450</v>
      </c>
      <c r="R1432" s="119">
        <v>-27225</v>
      </c>
      <c r="S1432" s="118">
        <v>2051</v>
      </c>
      <c r="T1432" s="118">
        <v>0.22086786933203315</v>
      </c>
      <c r="U1432" s="117">
        <v>48.488542174549004</v>
      </c>
      <c r="V1432" s="90"/>
      <c r="W1432" s="90"/>
      <c r="X1432" s="90"/>
      <c r="AA1432" s="90"/>
      <c r="AB1432" s="90"/>
      <c r="AC1432" s="90"/>
    </row>
    <row r="1433" spans="2:29" x14ac:dyDescent="0.2">
      <c r="B1433" s="118" t="s">
        <v>141</v>
      </c>
      <c r="C1433" s="118">
        <v>1.51</v>
      </c>
      <c r="D1433" s="118">
        <v>10</v>
      </c>
      <c r="E1433" s="118">
        <v>2230</v>
      </c>
      <c r="F1433" s="118">
        <v>800</v>
      </c>
      <c r="G1433" s="118">
        <v>100</v>
      </c>
      <c r="H1433" s="118">
        <v>14</v>
      </c>
      <c r="I1433" s="118">
        <v>850</v>
      </c>
      <c r="J1433" s="118">
        <v>75</v>
      </c>
      <c r="K1433" s="118">
        <v>10</v>
      </c>
      <c r="L1433" s="118">
        <v>100</v>
      </c>
      <c r="M1433" s="117">
        <v>82262.5</v>
      </c>
      <c r="N1433" s="117">
        <v>698962.5</v>
      </c>
      <c r="O1433" s="119">
        <v>-616700</v>
      </c>
      <c r="P1433" s="117">
        <v>1.1333914383006325</v>
      </c>
      <c r="Q1433" s="117">
        <v>82262.5</v>
      </c>
      <c r="R1433" s="119">
        <v>-27450</v>
      </c>
      <c r="S1433" s="118">
        <v>2424</v>
      </c>
      <c r="T1433" s="118">
        <v>0.21080858085808582</v>
      </c>
      <c r="U1433" s="117">
        <v>33.93667491749175</v>
      </c>
      <c r="V1433" s="90"/>
      <c r="W1433" s="90"/>
      <c r="X1433" s="90"/>
      <c r="AA1433" s="90"/>
      <c r="AB1433" s="90"/>
      <c r="AC1433" s="90"/>
    </row>
    <row r="1434" spans="2:29" x14ac:dyDescent="0.2">
      <c r="B1434" s="118" t="s">
        <v>141</v>
      </c>
      <c r="C1434" s="118">
        <v>0.97</v>
      </c>
      <c r="D1434" s="118">
        <v>10</v>
      </c>
      <c r="E1434" s="118">
        <v>2230</v>
      </c>
      <c r="F1434" s="118">
        <v>800</v>
      </c>
      <c r="G1434" s="118">
        <v>100</v>
      </c>
      <c r="H1434" s="118">
        <v>14</v>
      </c>
      <c r="I1434" s="118">
        <v>850</v>
      </c>
      <c r="J1434" s="118">
        <v>50</v>
      </c>
      <c r="K1434" s="118">
        <v>10</v>
      </c>
      <c r="L1434" s="118">
        <v>100</v>
      </c>
      <c r="M1434" s="117">
        <v>54062.5</v>
      </c>
      <c r="N1434" s="117">
        <v>785275</v>
      </c>
      <c r="O1434" s="119">
        <v>-731212.5</v>
      </c>
      <c r="P1434" s="117">
        <v>1.0739354154913927</v>
      </c>
      <c r="Q1434" s="117">
        <v>54062.5</v>
      </c>
      <c r="R1434" s="119">
        <v>-26912.5</v>
      </c>
      <c r="S1434" s="118">
        <v>2967</v>
      </c>
      <c r="T1434" s="118">
        <v>0.22109875294910683</v>
      </c>
      <c r="U1434" s="117">
        <v>18.221267273340075</v>
      </c>
      <c r="V1434" s="90"/>
      <c r="W1434" s="90"/>
      <c r="X1434" s="90"/>
      <c r="AA1434" s="90"/>
      <c r="AB1434" s="90"/>
      <c r="AC1434" s="90"/>
    </row>
    <row r="1435" spans="2:29" x14ac:dyDescent="0.2">
      <c r="B1435" s="118" t="s">
        <v>141</v>
      </c>
      <c r="C1435" s="118">
        <v>0.04</v>
      </c>
      <c r="D1435" s="118">
        <v>10</v>
      </c>
      <c r="E1435" s="118">
        <v>2230</v>
      </c>
      <c r="F1435" s="118">
        <v>800</v>
      </c>
      <c r="G1435" s="118">
        <v>100</v>
      </c>
      <c r="H1435" s="118">
        <v>14</v>
      </c>
      <c r="I1435" s="118">
        <v>850</v>
      </c>
      <c r="J1435" s="118">
        <v>25</v>
      </c>
      <c r="K1435" s="118">
        <v>10</v>
      </c>
      <c r="L1435" s="118">
        <v>100</v>
      </c>
      <c r="M1435" s="117">
        <v>2550</v>
      </c>
      <c r="N1435" s="117">
        <v>916462.5</v>
      </c>
      <c r="O1435" s="119">
        <v>-913912.5</v>
      </c>
      <c r="P1435" s="117">
        <v>1.0027902014689589</v>
      </c>
      <c r="Q1435" s="119">
        <v>2550</v>
      </c>
      <c r="R1435" s="119">
        <v>-30962.5</v>
      </c>
      <c r="S1435" s="118">
        <v>4224</v>
      </c>
      <c r="T1435" s="118">
        <v>0.23792613636363635</v>
      </c>
      <c r="U1435" s="117">
        <v>0.60369318181818177</v>
      </c>
      <c r="V1435" s="90"/>
      <c r="W1435" s="90"/>
      <c r="X1435" s="90"/>
      <c r="AA1435" s="90"/>
      <c r="AB1435" s="90"/>
      <c r="AC1435" s="90"/>
    </row>
    <row r="1436" spans="2:29" x14ac:dyDescent="0.2">
      <c r="B1436" s="118" t="s">
        <v>141</v>
      </c>
      <c r="C1436" s="118">
        <v>1.66</v>
      </c>
      <c r="D1436" s="118">
        <v>10</v>
      </c>
      <c r="E1436" s="118">
        <v>2230</v>
      </c>
      <c r="F1436" s="118">
        <v>800</v>
      </c>
      <c r="G1436" s="118">
        <v>100</v>
      </c>
      <c r="H1436" s="118">
        <v>14</v>
      </c>
      <c r="I1436" s="118">
        <v>850</v>
      </c>
      <c r="J1436" s="118">
        <v>200</v>
      </c>
      <c r="K1436" s="118">
        <v>10</v>
      </c>
      <c r="L1436" s="118">
        <v>100</v>
      </c>
      <c r="M1436" s="117">
        <v>107100</v>
      </c>
      <c r="N1436" s="117">
        <v>580750</v>
      </c>
      <c r="O1436" s="119">
        <v>-473650</v>
      </c>
      <c r="P1436" s="117">
        <v>1.2261163306238785</v>
      </c>
      <c r="Q1436" s="117">
        <v>107100</v>
      </c>
      <c r="R1436" s="119">
        <v>-38337.5</v>
      </c>
      <c r="S1436" s="118">
        <v>1505</v>
      </c>
      <c r="T1436" s="118">
        <v>0.18205980066445182</v>
      </c>
      <c r="U1436" s="117">
        <v>71.162790697674424</v>
      </c>
      <c r="V1436" s="90"/>
      <c r="W1436" s="90"/>
      <c r="X1436" s="90"/>
      <c r="AA1436" s="90"/>
      <c r="AB1436" s="90"/>
      <c r="AC1436" s="90"/>
    </row>
    <row r="1437" spans="2:29" x14ac:dyDescent="0.2">
      <c r="B1437" s="118" t="s">
        <v>141</v>
      </c>
      <c r="C1437" s="118">
        <v>2.0099999999999998</v>
      </c>
      <c r="D1437" s="118">
        <v>10</v>
      </c>
      <c r="E1437" s="118">
        <v>2230</v>
      </c>
      <c r="F1437" s="118">
        <v>800</v>
      </c>
      <c r="G1437" s="118">
        <v>100</v>
      </c>
      <c r="H1437" s="118">
        <v>14</v>
      </c>
      <c r="I1437" s="118">
        <v>850</v>
      </c>
      <c r="J1437" s="118">
        <v>175</v>
      </c>
      <c r="K1437" s="118">
        <v>10</v>
      </c>
      <c r="L1437" s="118">
        <v>100</v>
      </c>
      <c r="M1437" s="117">
        <v>124212.5</v>
      </c>
      <c r="N1437" s="117">
        <v>599287.5</v>
      </c>
      <c r="O1437" s="119">
        <v>-475075</v>
      </c>
      <c r="P1437" s="117">
        <v>1.2614587170446772</v>
      </c>
      <c r="Q1437" s="117">
        <v>124212.5</v>
      </c>
      <c r="R1437" s="119">
        <v>-38912.5</v>
      </c>
      <c r="S1437" s="118">
        <v>1601</v>
      </c>
      <c r="T1437" s="118">
        <v>0.18988132417239226</v>
      </c>
      <c r="U1437" s="117">
        <v>77.584322298563393</v>
      </c>
      <c r="V1437" s="90"/>
      <c r="W1437" s="90"/>
      <c r="X1437" s="90"/>
      <c r="AA1437" s="90"/>
      <c r="AB1437" s="90"/>
      <c r="AC1437" s="90"/>
    </row>
    <row r="1438" spans="2:29" x14ac:dyDescent="0.2">
      <c r="B1438" s="118" t="s">
        <v>141</v>
      </c>
      <c r="C1438" s="118">
        <v>1.8</v>
      </c>
      <c r="D1438" s="118">
        <v>10</v>
      </c>
      <c r="E1438" s="118">
        <v>2230</v>
      </c>
      <c r="F1438" s="118">
        <v>800</v>
      </c>
      <c r="G1438" s="118">
        <v>100</v>
      </c>
      <c r="H1438" s="118">
        <v>14</v>
      </c>
      <c r="I1438" s="118">
        <v>850</v>
      </c>
      <c r="J1438" s="118">
        <v>150</v>
      </c>
      <c r="K1438" s="118">
        <v>10</v>
      </c>
      <c r="L1438" s="118">
        <v>100</v>
      </c>
      <c r="M1438" s="117">
        <v>109475</v>
      </c>
      <c r="N1438" s="117">
        <v>613487.5</v>
      </c>
      <c r="O1438" s="119">
        <v>-504012.5</v>
      </c>
      <c r="P1438" s="117">
        <v>1.2172069145110489</v>
      </c>
      <c r="Q1438" s="117">
        <v>109475</v>
      </c>
      <c r="R1438" s="119">
        <v>-35237.5</v>
      </c>
      <c r="S1438" s="118">
        <v>1737</v>
      </c>
      <c r="T1438" s="118">
        <v>0.19573978123200922</v>
      </c>
      <c r="U1438" s="117">
        <v>63.025331030512376</v>
      </c>
      <c r="V1438" s="90"/>
      <c r="W1438" s="90"/>
      <c r="X1438" s="90"/>
      <c r="AA1438" s="90"/>
      <c r="AB1438" s="90"/>
      <c r="AC1438" s="90"/>
    </row>
    <row r="1439" spans="2:29" x14ac:dyDescent="0.2">
      <c r="B1439" s="118" t="s">
        <v>141</v>
      </c>
      <c r="C1439" s="118">
        <v>2.13</v>
      </c>
      <c r="D1439" s="118">
        <v>10</v>
      </c>
      <c r="E1439" s="118">
        <v>2230</v>
      </c>
      <c r="F1439" s="118">
        <v>800</v>
      </c>
      <c r="G1439" s="118">
        <v>100</v>
      </c>
      <c r="H1439" s="118">
        <v>14</v>
      </c>
      <c r="I1439" s="118">
        <v>850</v>
      </c>
      <c r="J1439" s="118">
        <v>125</v>
      </c>
      <c r="K1439" s="118">
        <v>10</v>
      </c>
      <c r="L1439" s="118">
        <v>100</v>
      </c>
      <c r="M1439" s="117">
        <v>118775</v>
      </c>
      <c r="N1439" s="117">
        <v>622925</v>
      </c>
      <c r="O1439" s="119">
        <v>-504150</v>
      </c>
      <c r="P1439" s="117">
        <v>1.2355945651095903</v>
      </c>
      <c r="Q1439" s="117">
        <v>118775</v>
      </c>
      <c r="R1439" s="119">
        <v>-30200</v>
      </c>
      <c r="S1439" s="118">
        <v>1868</v>
      </c>
      <c r="T1439" s="118">
        <v>0.20610278372591007</v>
      </c>
      <c r="U1439" s="117">
        <v>63.58404710920771</v>
      </c>
      <c r="V1439" s="90"/>
      <c r="W1439" s="90"/>
      <c r="X1439" s="90"/>
      <c r="AA1439" s="90"/>
      <c r="AB1439" s="90"/>
      <c r="AC1439" s="90"/>
    </row>
    <row r="1440" spans="2:29" x14ac:dyDescent="0.2">
      <c r="B1440" s="118" t="s">
        <v>141</v>
      </c>
      <c r="C1440" s="118">
        <v>1.82</v>
      </c>
      <c r="D1440" s="118">
        <v>10</v>
      </c>
      <c r="E1440" s="118">
        <v>2230</v>
      </c>
      <c r="F1440" s="118">
        <v>800</v>
      </c>
      <c r="G1440" s="118">
        <v>100</v>
      </c>
      <c r="H1440" s="118">
        <v>14</v>
      </c>
      <c r="I1440" s="118">
        <v>850</v>
      </c>
      <c r="J1440" s="118">
        <v>100</v>
      </c>
      <c r="K1440" s="118">
        <v>10</v>
      </c>
      <c r="L1440" s="118">
        <v>100</v>
      </c>
      <c r="M1440" s="117">
        <v>95675</v>
      </c>
      <c r="N1440" s="117">
        <v>647725</v>
      </c>
      <c r="O1440" s="119">
        <v>-552050</v>
      </c>
      <c r="P1440" s="117">
        <v>1.1733085771216376</v>
      </c>
      <c r="Q1440" s="117">
        <v>95675</v>
      </c>
      <c r="R1440" s="119">
        <v>-29987.5</v>
      </c>
      <c r="S1440" s="118">
        <v>2087</v>
      </c>
      <c r="T1440" s="118">
        <v>0.21657882127455677</v>
      </c>
      <c r="U1440" s="117">
        <v>45.843315764254911</v>
      </c>
      <c r="V1440" s="90"/>
      <c r="W1440" s="90"/>
      <c r="X1440" s="90"/>
      <c r="AA1440" s="90"/>
      <c r="AB1440" s="90"/>
      <c r="AC1440" s="90"/>
    </row>
    <row r="1441" spans="2:29" x14ac:dyDescent="0.2">
      <c r="B1441" s="118" t="s">
        <v>141</v>
      </c>
      <c r="C1441" s="118">
        <v>1.42</v>
      </c>
      <c r="D1441" s="118">
        <v>10</v>
      </c>
      <c r="E1441" s="118">
        <v>2230</v>
      </c>
      <c r="F1441" s="118">
        <v>800</v>
      </c>
      <c r="G1441" s="118">
        <v>100</v>
      </c>
      <c r="H1441" s="118">
        <v>14</v>
      </c>
      <c r="I1441" s="118">
        <v>800</v>
      </c>
      <c r="J1441" s="118">
        <v>75</v>
      </c>
      <c r="K1441" s="118">
        <v>10</v>
      </c>
      <c r="L1441" s="118">
        <v>100</v>
      </c>
      <c r="M1441" s="117">
        <v>77775</v>
      </c>
      <c r="N1441" s="117">
        <v>703487.5</v>
      </c>
      <c r="O1441" s="119">
        <v>-625712.5</v>
      </c>
      <c r="P1441" s="117">
        <v>1.1242982999380706</v>
      </c>
      <c r="Q1441" s="117">
        <v>77775</v>
      </c>
      <c r="R1441" s="119">
        <v>-28850</v>
      </c>
      <c r="S1441" s="118">
        <v>2442</v>
      </c>
      <c r="T1441" s="118">
        <v>0.21007371007371006</v>
      </c>
      <c r="U1441" s="117">
        <v>31.848894348894348</v>
      </c>
      <c r="V1441" s="90"/>
      <c r="W1441" s="90"/>
      <c r="X1441" s="90"/>
      <c r="AA1441" s="90"/>
      <c r="AB1441" s="90"/>
      <c r="AC1441" s="90"/>
    </row>
    <row r="1442" spans="2:29" x14ac:dyDescent="0.2">
      <c r="B1442" s="118" t="s">
        <v>141</v>
      </c>
      <c r="C1442" s="118">
        <v>0.89</v>
      </c>
      <c r="D1442" s="118">
        <v>10</v>
      </c>
      <c r="E1442" s="118">
        <v>2230</v>
      </c>
      <c r="F1442" s="118">
        <v>800</v>
      </c>
      <c r="G1442" s="118">
        <v>100</v>
      </c>
      <c r="H1442" s="118">
        <v>14</v>
      </c>
      <c r="I1442" s="118">
        <v>800</v>
      </c>
      <c r="J1442" s="118">
        <v>50</v>
      </c>
      <c r="K1442" s="118">
        <v>10</v>
      </c>
      <c r="L1442" s="118">
        <v>100</v>
      </c>
      <c r="M1442" s="117">
        <v>49362.5</v>
      </c>
      <c r="N1442" s="117">
        <v>785825</v>
      </c>
      <c r="O1442" s="119">
        <v>-736462.5</v>
      </c>
      <c r="P1442" s="117">
        <v>1.0670264948996044</v>
      </c>
      <c r="Q1442" s="117">
        <v>49362.5</v>
      </c>
      <c r="R1442" s="119">
        <v>-27100</v>
      </c>
      <c r="S1442" s="118">
        <v>2979</v>
      </c>
      <c r="T1442" s="118">
        <v>0.22054380664652568</v>
      </c>
      <c r="U1442" s="117">
        <v>16.570157771064114</v>
      </c>
      <c r="V1442" s="90"/>
      <c r="W1442" s="90"/>
      <c r="X1442" s="90"/>
      <c r="AA1442" s="90"/>
      <c r="AB1442" s="90"/>
      <c r="AC1442" s="90"/>
    </row>
    <row r="1443" spans="2:29" x14ac:dyDescent="0.2">
      <c r="B1443" s="118" t="s">
        <v>141</v>
      </c>
      <c r="C1443" s="118">
        <v>-0.03</v>
      </c>
      <c r="D1443" s="118">
        <v>10</v>
      </c>
      <c r="E1443" s="118">
        <v>2230</v>
      </c>
      <c r="F1443" s="118">
        <v>800</v>
      </c>
      <c r="G1443" s="118">
        <v>100</v>
      </c>
      <c r="H1443" s="118">
        <v>14</v>
      </c>
      <c r="I1443" s="118">
        <v>800</v>
      </c>
      <c r="J1443" s="118">
        <v>25</v>
      </c>
      <c r="K1443" s="118">
        <v>10</v>
      </c>
      <c r="L1443" s="118">
        <v>100</v>
      </c>
      <c r="M1443" s="119">
        <v>-1637.5</v>
      </c>
      <c r="N1443" s="117">
        <v>917775</v>
      </c>
      <c r="O1443" s="119">
        <v>-919412.5</v>
      </c>
      <c r="P1443" s="117">
        <v>0.99821897135398963</v>
      </c>
      <c r="Q1443" s="119">
        <v>-1637.5</v>
      </c>
      <c r="R1443" s="119">
        <v>-30900</v>
      </c>
      <c r="S1443" s="118">
        <v>4240</v>
      </c>
      <c r="T1443" s="118">
        <v>0.23702830188679244</v>
      </c>
      <c r="U1443" s="119">
        <v>-0.38620283018867924</v>
      </c>
      <c r="V1443" s="90"/>
      <c r="W1443" s="90"/>
      <c r="X1443" s="90"/>
      <c r="AA1443" s="90"/>
      <c r="AB1443" s="90"/>
      <c r="AC1443" s="90"/>
    </row>
    <row r="1444" spans="2:29" x14ac:dyDescent="0.2">
      <c r="B1444" s="118" t="s">
        <v>141</v>
      </c>
      <c r="C1444" s="118">
        <v>1.57</v>
      </c>
      <c r="D1444" s="118">
        <v>10</v>
      </c>
      <c r="E1444" s="118">
        <v>2230</v>
      </c>
      <c r="F1444" s="118">
        <v>800</v>
      </c>
      <c r="G1444" s="118">
        <v>100</v>
      </c>
      <c r="H1444" s="118">
        <v>14</v>
      </c>
      <c r="I1444" s="118">
        <v>800</v>
      </c>
      <c r="J1444" s="118">
        <v>200</v>
      </c>
      <c r="K1444" s="118">
        <v>10</v>
      </c>
      <c r="L1444" s="118">
        <v>100</v>
      </c>
      <c r="M1444" s="117">
        <v>101887.5</v>
      </c>
      <c r="N1444" s="117">
        <v>583912.5</v>
      </c>
      <c r="O1444" s="119">
        <v>-482025</v>
      </c>
      <c r="P1444" s="117">
        <v>1.2113738913956744</v>
      </c>
      <c r="Q1444" s="117">
        <v>101887.5</v>
      </c>
      <c r="R1444" s="119">
        <v>-38825</v>
      </c>
      <c r="S1444" s="118">
        <v>1520</v>
      </c>
      <c r="T1444" s="118">
        <v>0.18092105263157895</v>
      </c>
      <c r="U1444" s="117">
        <v>67.03125</v>
      </c>
      <c r="V1444" s="90"/>
      <c r="W1444" s="90"/>
      <c r="X1444" s="90"/>
      <c r="AA1444" s="90"/>
      <c r="AB1444" s="90"/>
      <c r="AC1444" s="90"/>
    </row>
    <row r="1445" spans="2:29" x14ac:dyDescent="0.2">
      <c r="B1445" s="118" t="s">
        <v>141</v>
      </c>
      <c r="C1445" s="118">
        <v>1.94</v>
      </c>
      <c r="D1445" s="118">
        <v>10</v>
      </c>
      <c r="E1445" s="118">
        <v>2230</v>
      </c>
      <c r="F1445" s="118">
        <v>800</v>
      </c>
      <c r="G1445" s="118">
        <v>100</v>
      </c>
      <c r="H1445" s="118">
        <v>14</v>
      </c>
      <c r="I1445" s="118">
        <v>800</v>
      </c>
      <c r="J1445" s="118">
        <v>175</v>
      </c>
      <c r="K1445" s="118">
        <v>10</v>
      </c>
      <c r="L1445" s="118">
        <v>100</v>
      </c>
      <c r="M1445" s="117">
        <v>120212.5</v>
      </c>
      <c r="N1445" s="117">
        <v>602725</v>
      </c>
      <c r="O1445" s="119">
        <v>-482512.5</v>
      </c>
      <c r="P1445" s="117">
        <v>1.2491386233517265</v>
      </c>
      <c r="Q1445" s="117">
        <v>120212.5</v>
      </c>
      <c r="R1445" s="119">
        <v>-39400</v>
      </c>
      <c r="S1445" s="118">
        <v>1610</v>
      </c>
      <c r="T1445" s="118">
        <v>0.19006211180124225</v>
      </c>
      <c r="U1445" s="117">
        <v>74.66614906832298</v>
      </c>
      <c r="V1445" s="90"/>
      <c r="W1445" s="90"/>
      <c r="X1445" s="90"/>
      <c r="AA1445" s="90"/>
      <c r="AB1445" s="90"/>
      <c r="AC1445" s="90"/>
    </row>
    <row r="1446" spans="2:29" x14ac:dyDescent="0.2">
      <c r="B1446" s="118" t="s">
        <v>141</v>
      </c>
      <c r="C1446" s="118">
        <v>1.72</v>
      </c>
      <c r="D1446" s="118">
        <v>10</v>
      </c>
      <c r="E1446" s="118">
        <v>2230</v>
      </c>
      <c r="F1446" s="118">
        <v>800</v>
      </c>
      <c r="G1446" s="118">
        <v>100</v>
      </c>
      <c r="H1446" s="118">
        <v>14</v>
      </c>
      <c r="I1446" s="118">
        <v>800</v>
      </c>
      <c r="J1446" s="118">
        <v>150</v>
      </c>
      <c r="K1446" s="118">
        <v>10</v>
      </c>
      <c r="L1446" s="118">
        <v>100</v>
      </c>
      <c r="M1446" s="117">
        <v>104987.5</v>
      </c>
      <c r="N1446" s="117">
        <v>617887.5</v>
      </c>
      <c r="O1446" s="119">
        <v>-512900</v>
      </c>
      <c r="P1446" s="117">
        <v>1.2046938974458958</v>
      </c>
      <c r="Q1446" s="117">
        <v>104987.5</v>
      </c>
      <c r="R1446" s="119">
        <v>-36225</v>
      </c>
      <c r="S1446" s="118">
        <v>1749</v>
      </c>
      <c r="T1446" s="118">
        <v>0.19611206403659234</v>
      </c>
      <c r="U1446" s="117">
        <v>60.027158376214977</v>
      </c>
      <c r="V1446" s="90"/>
      <c r="W1446" s="90"/>
      <c r="X1446" s="90"/>
      <c r="AA1446" s="90"/>
      <c r="AB1446" s="90"/>
      <c r="AC1446" s="90"/>
    </row>
    <row r="1447" spans="2:29" x14ac:dyDescent="0.2">
      <c r="B1447" s="118" t="s">
        <v>141</v>
      </c>
      <c r="C1447" s="118">
        <v>2.02</v>
      </c>
      <c r="D1447" s="118">
        <v>10</v>
      </c>
      <c r="E1447" s="118">
        <v>2230</v>
      </c>
      <c r="F1447" s="118">
        <v>800</v>
      </c>
      <c r="G1447" s="118">
        <v>100</v>
      </c>
      <c r="H1447" s="118">
        <v>14</v>
      </c>
      <c r="I1447" s="118">
        <v>800</v>
      </c>
      <c r="J1447" s="118">
        <v>125</v>
      </c>
      <c r="K1447" s="118">
        <v>10</v>
      </c>
      <c r="L1447" s="118">
        <v>100</v>
      </c>
      <c r="M1447" s="117">
        <v>113050</v>
      </c>
      <c r="N1447" s="117">
        <v>627425</v>
      </c>
      <c r="O1447" s="119">
        <v>-514375</v>
      </c>
      <c r="P1447" s="117">
        <v>1.2197812879708383</v>
      </c>
      <c r="Q1447" s="117">
        <v>113050</v>
      </c>
      <c r="R1447" s="119">
        <v>-31187.5</v>
      </c>
      <c r="S1447" s="118">
        <v>1885</v>
      </c>
      <c r="T1447" s="118">
        <v>0.20583554376657826</v>
      </c>
      <c r="U1447" s="117">
        <v>59.973474801061009</v>
      </c>
      <c r="V1447" s="90"/>
      <c r="W1447" s="90"/>
      <c r="X1447" s="90"/>
      <c r="AA1447" s="90"/>
      <c r="AB1447" s="90"/>
      <c r="AC1447" s="90"/>
    </row>
    <row r="1448" spans="2:29" x14ac:dyDescent="0.2">
      <c r="B1448" s="118" t="s">
        <v>141</v>
      </c>
      <c r="C1448" s="118">
        <v>1.72</v>
      </c>
      <c r="D1448" s="118">
        <v>10</v>
      </c>
      <c r="E1448" s="118">
        <v>2230</v>
      </c>
      <c r="F1448" s="118">
        <v>800</v>
      </c>
      <c r="G1448" s="118">
        <v>100</v>
      </c>
      <c r="H1448" s="118">
        <v>14</v>
      </c>
      <c r="I1448" s="118">
        <v>800</v>
      </c>
      <c r="J1448" s="118">
        <v>100</v>
      </c>
      <c r="K1448" s="118">
        <v>10</v>
      </c>
      <c r="L1448" s="118">
        <v>100</v>
      </c>
      <c r="M1448" s="117">
        <v>91037.5</v>
      </c>
      <c r="N1448" s="117">
        <v>652400</v>
      </c>
      <c r="O1448" s="119">
        <v>-561362.5</v>
      </c>
      <c r="P1448" s="117">
        <v>1.1621723930615244</v>
      </c>
      <c r="Q1448" s="117">
        <v>91037.5</v>
      </c>
      <c r="R1448" s="119">
        <v>-31387.5</v>
      </c>
      <c r="S1448" s="118">
        <v>2101</v>
      </c>
      <c r="T1448" s="118">
        <v>0.21513564969062351</v>
      </c>
      <c r="U1448" s="117">
        <v>43.330556877677296</v>
      </c>
      <c r="V1448" s="90"/>
      <c r="W1448" s="90"/>
      <c r="X1448" s="90"/>
      <c r="AA1448" s="90"/>
      <c r="AB1448" s="90"/>
      <c r="AC1448" s="90"/>
    </row>
    <row r="1449" spans="2:29" x14ac:dyDescent="0.2">
      <c r="B1449" s="118" t="s">
        <v>141</v>
      </c>
      <c r="C1449" s="118">
        <v>1.36</v>
      </c>
      <c r="D1449" s="118">
        <v>10</v>
      </c>
      <c r="E1449" s="118">
        <v>2230</v>
      </c>
      <c r="F1449" s="118">
        <v>800</v>
      </c>
      <c r="G1449" s="118">
        <v>100</v>
      </c>
      <c r="H1449" s="118">
        <v>14</v>
      </c>
      <c r="I1449" s="118">
        <v>750</v>
      </c>
      <c r="J1449" s="118">
        <v>75</v>
      </c>
      <c r="K1449" s="118">
        <v>10</v>
      </c>
      <c r="L1449" s="118">
        <v>100</v>
      </c>
      <c r="M1449" s="117">
        <v>75137.5</v>
      </c>
      <c r="N1449" s="117">
        <v>707562.5</v>
      </c>
      <c r="O1449" s="119">
        <v>-632425</v>
      </c>
      <c r="P1449" s="117">
        <v>1.1188085543740365</v>
      </c>
      <c r="Q1449" s="117">
        <v>75137.5</v>
      </c>
      <c r="R1449" s="119">
        <v>-27237.5</v>
      </c>
      <c r="S1449" s="118">
        <v>2463</v>
      </c>
      <c r="T1449" s="118">
        <v>0.20990661794559481</v>
      </c>
      <c r="U1449" s="117">
        <v>30.506496142915143</v>
      </c>
      <c r="V1449" s="90"/>
      <c r="W1449" s="90"/>
      <c r="X1449" s="90"/>
      <c r="AA1449" s="90"/>
      <c r="AB1449" s="90"/>
      <c r="AC1449" s="90"/>
    </row>
    <row r="1450" spans="2:29" x14ac:dyDescent="0.2">
      <c r="B1450" s="118" t="s">
        <v>141</v>
      </c>
      <c r="C1450" s="118">
        <v>0.86</v>
      </c>
      <c r="D1450" s="118">
        <v>10</v>
      </c>
      <c r="E1450" s="118">
        <v>2230</v>
      </c>
      <c r="F1450" s="118">
        <v>800</v>
      </c>
      <c r="G1450" s="118">
        <v>100</v>
      </c>
      <c r="H1450" s="118">
        <v>14</v>
      </c>
      <c r="I1450" s="118">
        <v>750</v>
      </c>
      <c r="J1450" s="118">
        <v>50</v>
      </c>
      <c r="K1450" s="118">
        <v>10</v>
      </c>
      <c r="L1450" s="118">
        <v>100</v>
      </c>
      <c r="M1450" s="117">
        <v>47787.5</v>
      </c>
      <c r="N1450" s="117">
        <v>789000</v>
      </c>
      <c r="O1450" s="119">
        <v>-741212.5</v>
      </c>
      <c r="P1450" s="117">
        <v>1.0644720643540146</v>
      </c>
      <c r="Q1450" s="117">
        <v>47787.5</v>
      </c>
      <c r="R1450" s="119">
        <v>-28225</v>
      </c>
      <c r="S1450" s="118">
        <v>3010</v>
      </c>
      <c r="T1450" s="118">
        <v>0.2196013289036545</v>
      </c>
      <c r="U1450" s="117">
        <v>15.876245847176079</v>
      </c>
      <c r="V1450" s="90"/>
      <c r="W1450" s="90"/>
      <c r="X1450" s="90"/>
      <c r="AA1450" s="90"/>
      <c r="AB1450" s="90"/>
      <c r="AC1450" s="90"/>
    </row>
    <row r="1451" spans="2:29" x14ac:dyDescent="0.2">
      <c r="B1451" s="118" t="s">
        <v>141</v>
      </c>
      <c r="C1451" s="118">
        <v>-0.09</v>
      </c>
      <c r="D1451" s="118">
        <v>10</v>
      </c>
      <c r="E1451" s="118">
        <v>2230</v>
      </c>
      <c r="F1451" s="118">
        <v>800</v>
      </c>
      <c r="G1451" s="118">
        <v>100</v>
      </c>
      <c r="H1451" s="118">
        <v>14</v>
      </c>
      <c r="I1451" s="118">
        <v>750</v>
      </c>
      <c r="J1451" s="118">
        <v>25</v>
      </c>
      <c r="K1451" s="118">
        <v>10</v>
      </c>
      <c r="L1451" s="118">
        <v>100</v>
      </c>
      <c r="M1451" s="119">
        <v>-5112.5</v>
      </c>
      <c r="N1451" s="117">
        <v>921575</v>
      </c>
      <c r="O1451" s="119">
        <v>-926687.5</v>
      </c>
      <c r="P1451" s="117">
        <v>0.99448303770149049</v>
      </c>
      <c r="Q1451" s="119">
        <v>-5112.5</v>
      </c>
      <c r="R1451" s="119">
        <v>-32537.5</v>
      </c>
      <c r="S1451" s="118">
        <v>4279</v>
      </c>
      <c r="T1451" s="118">
        <v>0.23416686141621873</v>
      </c>
      <c r="U1451" s="119">
        <v>-1.1947885019864455</v>
      </c>
      <c r="V1451" s="90"/>
      <c r="W1451" s="90"/>
      <c r="X1451" s="90"/>
      <c r="AA1451" s="90"/>
      <c r="AB1451" s="90"/>
      <c r="AC1451" s="90"/>
    </row>
    <row r="1452" spans="2:29" x14ac:dyDescent="0.2">
      <c r="B1452" s="118" t="s">
        <v>141</v>
      </c>
      <c r="C1452" s="118">
        <v>1.52</v>
      </c>
      <c r="D1452" s="118">
        <v>10</v>
      </c>
      <c r="E1452" s="118">
        <v>2230</v>
      </c>
      <c r="F1452" s="118">
        <v>800</v>
      </c>
      <c r="G1452" s="118">
        <v>100</v>
      </c>
      <c r="H1452" s="118">
        <v>14</v>
      </c>
      <c r="I1452" s="118">
        <v>750</v>
      </c>
      <c r="J1452" s="118">
        <v>200</v>
      </c>
      <c r="K1452" s="118">
        <v>10</v>
      </c>
      <c r="L1452" s="118">
        <v>100</v>
      </c>
      <c r="M1452" s="117">
        <v>99000</v>
      </c>
      <c r="N1452" s="117">
        <v>588562.5</v>
      </c>
      <c r="O1452" s="119">
        <v>-489562.5</v>
      </c>
      <c r="P1452" s="117">
        <v>1.2022213711221754</v>
      </c>
      <c r="Q1452" s="117">
        <v>99000</v>
      </c>
      <c r="R1452" s="119">
        <v>-37212.5</v>
      </c>
      <c r="S1452" s="118">
        <v>1537</v>
      </c>
      <c r="T1452" s="118">
        <v>0.17891997397527651</v>
      </c>
      <c r="U1452" s="117">
        <v>64.411190631099544</v>
      </c>
      <c r="V1452" s="90"/>
      <c r="W1452" s="90"/>
      <c r="X1452" s="90"/>
      <c r="AA1452" s="90"/>
      <c r="AB1452" s="90"/>
      <c r="AC1452" s="90"/>
    </row>
    <row r="1453" spans="2:29" x14ac:dyDescent="0.2">
      <c r="B1453" s="118" t="s">
        <v>141</v>
      </c>
      <c r="C1453" s="118">
        <v>1.88</v>
      </c>
      <c r="D1453" s="118">
        <v>10</v>
      </c>
      <c r="E1453" s="118">
        <v>2230</v>
      </c>
      <c r="F1453" s="118">
        <v>800</v>
      </c>
      <c r="G1453" s="118">
        <v>100</v>
      </c>
      <c r="H1453" s="118">
        <v>14</v>
      </c>
      <c r="I1453" s="118">
        <v>750</v>
      </c>
      <c r="J1453" s="118">
        <v>175</v>
      </c>
      <c r="K1453" s="118">
        <v>10</v>
      </c>
      <c r="L1453" s="118">
        <v>100</v>
      </c>
      <c r="M1453" s="117">
        <v>117225</v>
      </c>
      <c r="N1453" s="117">
        <v>607650</v>
      </c>
      <c r="O1453" s="119">
        <v>-490425</v>
      </c>
      <c r="P1453" s="117">
        <v>1.239027374216241</v>
      </c>
      <c r="Q1453" s="117">
        <v>117225</v>
      </c>
      <c r="R1453" s="119">
        <v>-37787.5</v>
      </c>
      <c r="S1453" s="118">
        <v>1627</v>
      </c>
      <c r="T1453" s="118">
        <v>0.189920098340504</v>
      </c>
      <c r="U1453" s="117">
        <v>72.049784880147513</v>
      </c>
      <c r="V1453" s="90"/>
      <c r="W1453" s="90"/>
      <c r="X1453" s="90"/>
      <c r="AA1453" s="90"/>
      <c r="AB1453" s="90"/>
      <c r="AC1453" s="90"/>
    </row>
    <row r="1454" spans="2:29" x14ac:dyDescent="0.2">
      <c r="B1454" s="118" t="s">
        <v>141</v>
      </c>
      <c r="C1454" s="118">
        <v>1.67</v>
      </c>
      <c r="D1454" s="118">
        <v>10</v>
      </c>
      <c r="E1454" s="118">
        <v>2230</v>
      </c>
      <c r="F1454" s="118">
        <v>800</v>
      </c>
      <c r="G1454" s="118">
        <v>100</v>
      </c>
      <c r="H1454" s="118">
        <v>14</v>
      </c>
      <c r="I1454" s="118">
        <v>750</v>
      </c>
      <c r="J1454" s="118">
        <v>150</v>
      </c>
      <c r="K1454" s="118">
        <v>10</v>
      </c>
      <c r="L1454" s="118">
        <v>100</v>
      </c>
      <c r="M1454" s="117">
        <v>101975</v>
      </c>
      <c r="N1454" s="117">
        <v>622975</v>
      </c>
      <c r="O1454" s="119">
        <v>-521000</v>
      </c>
      <c r="P1454" s="117">
        <v>1.1957293666026871</v>
      </c>
      <c r="Q1454" s="117">
        <v>101975</v>
      </c>
      <c r="R1454" s="119">
        <v>-34612.5</v>
      </c>
      <c r="S1454" s="118">
        <v>1767</v>
      </c>
      <c r="T1454" s="118">
        <v>0.19468024900962083</v>
      </c>
      <c r="U1454" s="117">
        <v>57.710809281267686</v>
      </c>
      <c r="V1454" s="90"/>
      <c r="W1454" s="90"/>
      <c r="X1454" s="90"/>
      <c r="AA1454" s="90"/>
      <c r="AB1454" s="90"/>
      <c r="AC1454" s="90"/>
    </row>
    <row r="1455" spans="2:29" x14ac:dyDescent="0.2">
      <c r="B1455" s="118" t="s">
        <v>141</v>
      </c>
      <c r="C1455" s="118">
        <v>1.95</v>
      </c>
      <c r="D1455" s="118">
        <v>10</v>
      </c>
      <c r="E1455" s="118">
        <v>2230</v>
      </c>
      <c r="F1455" s="118">
        <v>800</v>
      </c>
      <c r="G1455" s="118">
        <v>100</v>
      </c>
      <c r="H1455" s="118">
        <v>14</v>
      </c>
      <c r="I1455" s="118">
        <v>750</v>
      </c>
      <c r="J1455" s="118">
        <v>125</v>
      </c>
      <c r="K1455" s="118">
        <v>10</v>
      </c>
      <c r="L1455" s="118">
        <v>100</v>
      </c>
      <c r="M1455" s="117">
        <v>109737.5</v>
      </c>
      <c r="N1455" s="117">
        <v>632512.5</v>
      </c>
      <c r="O1455" s="119">
        <v>-522775</v>
      </c>
      <c r="P1455" s="117">
        <v>1.2099134426856679</v>
      </c>
      <c r="Q1455" s="117">
        <v>109737.5</v>
      </c>
      <c r="R1455" s="119">
        <v>-29575</v>
      </c>
      <c r="S1455" s="118">
        <v>1903</v>
      </c>
      <c r="T1455" s="118">
        <v>0.20493956910141881</v>
      </c>
      <c r="U1455" s="117">
        <v>57.66552811350499</v>
      </c>
      <c r="V1455" s="90"/>
      <c r="W1455" s="90"/>
      <c r="X1455" s="90"/>
      <c r="AA1455" s="90"/>
      <c r="AB1455" s="90"/>
      <c r="AC1455" s="90"/>
    </row>
    <row r="1456" spans="2:29" x14ac:dyDescent="0.2">
      <c r="B1456" s="118" t="s">
        <v>141</v>
      </c>
      <c r="C1456" s="118">
        <v>1.68</v>
      </c>
      <c r="D1456" s="118">
        <v>10</v>
      </c>
      <c r="E1456" s="118">
        <v>2230</v>
      </c>
      <c r="F1456" s="118">
        <v>800</v>
      </c>
      <c r="G1456" s="118">
        <v>100</v>
      </c>
      <c r="H1456" s="118">
        <v>14</v>
      </c>
      <c r="I1456" s="118">
        <v>750</v>
      </c>
      <c r="J1456" s="118">
        <v>100</v>
      </c>
      <c r="K1456" s="118">
        <v>10</v>
      </c>
      <c r="L1456" s="118">
        <v>100</v>
      </c>
      <c r="M1456" s="117">
        <v>89137.5</v>
      </c>
      <c r="N1456" s="117">
        <v>657487.5</v>
      </c>
      <c r="O1456" s="119">
        <v>-568350</v>
      </c>
      <c r="P1456" s="117">
        <v>1.1568355766693059</v>
      </c>
      <c r="Q1456" s="117">
        <v>89137.5</v>
      </c>
      <c r="R1456" s="119">
        <v>-29775</v>
      </c>
      <c r="S1456" s="118">
        <v>2121</v>
      </c>
      <c r="T1456" s="118">
        <v>0.21452145214521451</v>
      </c>
      <c r="U1456" s="117">
        <v>42.026166902404526</v>
      </c>
      <c r="V1456" s="90"/>
      <c r="W1456" s="90"/>
      <c r="X1456" s="90"/>
      <c r="AA1456" s="90"/>
      <c r="AB1456" s="90"/>
      <c r="AC1456" s="90"/>
    </row>
    <row r="1457" spans="2:29" x14ac:dyDescent="0.2">
      <c r="B1457" s="118" t="s">
        <v>141</v>
      </c>
      <c r="C1457" s="118">
        <v>1.41</v>
      </c>
      <c r="D1457" s="118">
        <v>10</v>
      </c>
      <c r="E1457" s="118">
        <v>2230</v>
      </c>
      <c r="F1457" s="118">
        <v>800</v>
      </c>
      <c r="G1457" s="118">
        <v>100</v>
      </c>
      <c r="H1457" s="118">
        <v>14</v>
      </c>
      <c r="I1457" s="118">
        <v>700</v>
      </c>
      <c r="J1457" s="118">
        <v>75</v>
      </c>
      <c r="K1457" s="118">
        <v>10</v>
      </c>
      <c r="L1457" s="118">
        <v>100</v>
      </c>
      <c r="M1457" s="117">
        <v>77837.5</v>
      </c>
      <c r="N1457" s="117">
        <v>711937.5</v>
      </c>
      <c r="O1457" s="119">
        <v>-634100</v>
      </c>
      <c r="P1457" s="117">
        <v>1.1227527203911054</v>
      </c>
      <c r="Q1457" s="117">
        <v>77837.5</v>
      </c>
      <c r="R1457" s="119">
        <v>-26875</v>
      </c>
      <c r="S1457" s="118">
        <v>2465</v>
      </c>
      <c r="T1457" s="118">
        <v>0.21095334685598377</v>
      </c>
      <c r="U1457" s="117">
        <v>31.577079107505071</v>
      </c>
      <c r="V1457" s="90"/>
      <c r="W1457" s="90"/>
      <c r="X1457" s="90"/>
      <c r="AA1457" s="90"/>
      <c r="AB1457" s="90"/>
      <c r="AC1457" s="90"/>
    </row>
    <row r="1458" spans="2:29" x14ac:dyDescent="0.2">
      <c r="B1458" s="118" t="s">
        <v>141</v>
      </c>
      <c r="C1458" s="118">
        <v>0.98</v>
      </c>
      <c r="D1458" s="118">
        <v>10</v>
      </c>
      <c r="E1458" s="118">
        <v>2230</v>
      </c>
      <c r="F1458" s="118">
        <v>800</v>
      </c>
      <c r="G1458" s="118">
        <v>100</v>
      </c>
      <c r="H1458" s="118">
        <v>14</v>
      </c>
      <c r="I1458" s="118">
        <v>700</v>
      </c>
      <c r="J1458" s="118">
        <v>50</v>
      </c>
      <c r="K1458" s="118">
        <v>10</v>
      </c>
      <c r="L1458" s="118">
        <v>100</v>
      </c>
      <c r="M1458" s="117">
        <v>54800</v>
      </c>
      <c r="N1458" s="117">
        <v>794200</v>
      </c>
      <c r="O1458" s="119">
        <v>-739400</v>
      </c>
      <c r="P1458" s="117">
        <v>1.0741141466053556</v>
      </c>
      <c r="Q1458" s="117">
        <v>54800</v>
      </c>
      <c r="R1458" s="119">
        <v>-26637.5</v>
      </c>
      <c r="S1458" s="118">
        <v>3000</v>
      </c>
      <c r="T1458" s="118">
        <v>0.22133333333333333</v>
      </c>
      <c r="U1458" s="117">
        <v>18.266666666666666</v>
      </c>
      <c r="V1458" s="90"/>
      <c r="W1458" s="90"/>
      <c r="X1458" s="90"/>
      <c r="AA1458" s="90"/>
      <c r="AB1458" s="90"/>
      <c r="AC1458" s="90"/>
    </row>
    <row r="1459" spans="2:29" x14ac:dyDescent="0.2">
      <c r="B1459" s="118" t="s">
        <v>141</v>
      </c>
      <c r="C1459" s="118">
        <v>0.04</v>
      </c>
      <c r="D1459" s="118">
        <v>10</v>
      </c>
      <c r="E1459" s="118">
        <v>2230</v>
      </c>
      <c r="F1459" s="118">
        <v>800</v>
      </c>
      <c r="G1459" s="118">
        <v>100</v>
      </c>
      <c r="H1459" s="118">
        <v>14</v>
      </c>
      <c r="I1459" s="118">
        <v>700</v>
      </c>
      <c r="J1459" s="118">
        <v>25</v>
      </c>
      <c r="K1459" s="118">
        <v>10</v>
      </c>
      <c r="L1459" s="118">
        <v>100</v>
      </c>
      <c r="M1459" s="117">
        <v>2162.5</v>
      </c>
      <c r="N1459" s="117">
        <v>925787.5</v>
      </c>
      <c r="O1459" s="119">
        <v>-923625</v>
      </c>
      <c r="P1459" s="117">
        <v>1.0023413181756666</v>
      </c>
      <c r="Q1459" s="119">
        <v>2162.5</v>
      </c>
      <c r="R1459" s="119">
        <v>-30687.5</v>
      </c>
      <c r="S1459" s="118">
        <v>4266</v>
      </c>
      <c r="T1459" s="118">
        <v>0.23534927332395686</v>
      </c>
      <c r="U1459" s="117">
        <v>0.5069151429910923</v>
      </c>
      <c r="V1459" s="90"/>
      <c r="W1459" s="90"/>
      <c r="X1459" s="90"/>
      <c r="AA1459" s="90"/>
      <c r="AB1459" s="90"/>
      <c r="AC1459" s="90"/>
    </row>
    <row r="1460" spans="2:29" x14ac:dyDescent="0.2">
      <c r="B1460" s="118" t="s">
        <v>141</v>
      </c>
      <c r="C1460" s="118">
        <v>1.51</v>
      </c>
      <c r="D1460" s="118">
        <v>10</v>
      </c>
      <c r="E1460" s="118">
        <v>2230</v>
      </c>
      <c r="F1460" s="118">
        <v>800</v>
      </c>
      <c r="G1460" s="118">
        <v>100</v>
      </c>
      <c r="H1460" s="118">
        <v>14</v>
      </c>
      <c r="I1460" s="118">
        <v>700</v>
      </c>
      <c r="J1460" s="118">
        <v>200</v>
      </c>
      <c r="K1460" s="118">
        <v>10</v>
      </c>
      <c r="L1460" s="118">
        <v>100</v>
      </c>
      <c r="M1460" s="117">
        <v>99325</v>
      </c>
      <c r="N1460" s="117">
        <v>594650</v>
      </c>
      <c r="O1460" s="119">
        <v>-495325</v>
      </c>
      <c r="P1460" s="117">
        <v>1.2005249078887599</v>
      </c>
      <c r="Q1460" s="117">
        <v>99325</v>
      </c>
      <c r="R1460" s="119">
        <v>-36400</v>
      </c>
      <c r="S1460" s="118">
        <v>1555</v>
      </c>
      <c r="T1460" s="118">
        <v>0.17942122186495177</v>
      </c>
      <c r="U1460" s="117">
        <v>63.874598070739552</v>
      </c>
      <c r="V1460" s="90"/>
      <c r="W1460" s="90"/>
      <c r="X1460" s="90"/>
      <c r="AA1460" s="90"/>
      <c r="AB1460" s="90"/>
      <c r="AC1460" s="90"/>
    </row>
    <row r="1461" spans="2:29" x14ac:dyDescent="0.2">
      <c r="B1461" s="118" t="s">
        <v>141</v>
      </c>
      <c r="C1461" s="118">
        <v>1.87</v>
      </c>
      <c r="D1461" s="118">
        <v>10</v>
      </c>
      <c r="E1461" s="118">
        <v>2230</v>
      </c>
      <c r="F1461" s="118">
        <v>800</v>
      </c>
      <c r="G1461" s="118">
        <v>100</v>
      </c>
      <c r="H1461" s="118">
        <v>14</v>
      </c>
      <c r="I1461" s="118">
        <v>700</v>
      </c>
      <c r="J1461" s="118">
        <v>175</v>
      </c>
      <c r="K1461" s="118">
        <v>10</v>
      </c>
      <c r="L1461" s="118">
        <v>100</v>
      </c>
      <c r="M1461" s="117">
        <v>116875</v>
      </c>
      <c r="N1461" s="117">
        <v>613587.5</v>
      </c>
      <c r="O1461" s="119">
        <v>-496712.5</v>
      </c>
      <c r="P1461" s="117">
        <v>1.2352970782897552</v>
      </c>
      <c r="Q1461" s="117">
        <v>116875</v>
      </c>
      <c r="R1461" s="119">
        <v>-36975</v>
      </c>
      <c r="S1461" s="118">
        <v>1645</v>
      </c>
      <c r="T1461" s="118">
        <v>0.19088145896656536</v>
      </c>
      <c r="U1461" s="117">
        <v>71.048632218844986</v>
      </c>
      <c r="V1461" s="90"/>
      <c r="W1461" s="90"/>
      <c r="X1461" s="90"/>
      <c r="AA1461" s="90"/>
      <c r="AB1461" s="90"/>
      <c r="AC1461" s="90"/>
    </row>
    <row r="1462" spans="2:29" x14ac:dyDescent="0.2">
      <c r="B1462" s="118" t="s">
        <v>141</v>
      </c>
      <c r="C1462" s="118">
        <v>1.69</v>
      </c>
      <c r="D1462" s="118">
        <v>10</v>
      </c>
      <c r="E1462" s="118">
        <v>2230</v>
      </c>
      <c r="F1462" s="118">
        <v>800</v>
      </c>
      <c r="G1462" s="118">
        <v>100</v>
      </c>
      <c r="H1462" s="118">
        <v>14</v>
      </c>
      <c r="I1462" s="118">
        <v>700</v>
      </c>
      <c r="J1462" s="118">
        <v>150</v>
      </c>
      <c r="K1462" s="118">
        <v>10</v>
      </c>
      <c r="L1462" s="118">
        <v>100</v>
      </c>
      <c r="M1462" s="117">
        <v>104012.5</v>
      </c>
      <c r="N1462" s="117">
        <v>629100</v>
      </c>
      <c r="O1462" s="119">
        <v>-525087.5</v>
      </c>
      <c r="P1462" s="117">
        <v>1.1980860332801675</v>
      </c>
      <c r="Q1462" s="117">
        <v>104012.5</v>
      </c>
      <c r="R1462" s="119">
        <v>-33837.5</v>
      </c>
      <c r="S1462" s="118">
        <v>1781</v>
      </c>
      <c r="T1462" s="118">
        <v>0.19539584503088153</v>
      </c>
      <c r="U1462" s="117">
        <v>58.401179112857946</v>
      </c>
      <c r="V1462" s="90"/>
      <c r="W1462" s="90"/>
      <c r="X1462" s="90"/>
      <c r="AA1462" s="90"/>
      <c r="AB1462" s="90"/>
      <c r="AC1462" s="90"/>
    </row>
    <row r="1463" spans="2:29" x14ac:dyDescent="0.2">
      <c r="B1463" s="118" t="s">
        <v>141</v>
      </c>
      <c r="C1463" s="118">
        <v>1.96</v>
      </c>
      <c r="D1463" s="118">
        <v>10</v>
      </c>
      <c r="E1463" s="118">
        <v>2230</v>
      </c>
      <c r="F1463" s="118">
        <v>800</v>
      </c>
      <c r="G1463" s="118">
        <v>100</v>
      </c>
      <c r="H1463" s="118">
        <v>14</v>
      </c>
      <c r="I1463" s="118">
        <v>700</v>
      </c>
      <c r="J1463" s="118">
        <v>125</v>
      </c>
      <c r="K1463" s="118">
        <v>10</v>
      </c>
      <c r="L1463" s="118">
        <v>100</v>
      </c>
      <c r="M1463" s="117">
        <v>111175</v>
      </c>
      <c r="N1463" s="117">
        <v>639612.5</v>
      </c>
      <c r="O1463" s="119">
        <v>-528437.5</v>
      </c>
      <c r="P1463" s="117">
        <v>1.2103843879361325</v>
      </c>
      <c r="Q1463" s="117">
        <v>111175</v>
      </c>
      <c r="R1463" s="119">
        <v>-29350</v>
      </c>
      <c r="S1463" s="118">
        <v>1912</v>
      </c>
      <c r="T1463" s="118">
        <v>0.20658995815899581</v>
      </c>
      <c r="U1463" s="117">
        <v>58.145920502092054</v>
      </c>
      <c r="V1463" s="90"/>
      <c r="W1463" s="90"/>
      <c r="X1463" s="90"/>
      <c r="AA1463" s="90"/>
      <c r="AB1463" s="90"/>
      <c r="AC1463" s="90"/>
    </row>
    <row r="1464" spans="2:29" x14ac:dyDescent="0.2">
      <c r="B1464" s="118" t="s">
        <v>141</v>
      </c>
      <c r="C1464" s="118">
        <v>1.71</v>
      </c>
      <c r="D1464" s="118">
        <v>10</v>
      </c>
      <c r="E1464" s="118">
        <v>2230</v>
      </c>
      <c r="F1464" s="118">
        <v>800</v>
      </c>
      <c r="G1464" s="118">
        <v>100</v>
      </c>
      <c r="H1464" s="118">
        <v>14</v>
      </c>
      <c r="I1464" s="118">
        <v>700</v>
      </c>
      <c r="J1464" s="118">
        <v>100</v>
      </c>
      <c r="K1464" s="118">
        <v>10</v>
      </c>
      <c r="L1464" s="118">
        <v>100</v>
      </c>
      <c r="M1464" s="117">
        <v>91662.5</v>
      </c>
      <c r="N1464" s="117">
        <v>664475</v>
      </c>
      <c r="O1464" s="119">
        <v>-572812.5</v>
      </c>
      <c r="P1464" s="117">
        <v>1.1600218221494818</v>
      </c>
      <c r="Q1464" s="117">
        <v>91662.5</v>
      </c>
      <c r="R1464" s="119">
        <v>-29550</v>
      </c>
      <c r="S1464" s="118">
        <v>2128</v>
      </c>
      <c r="T1464" s="118">
        <v>0.21710526315789475</v>
      </c>
      <c r="U1464" s="117">
        <v>43.07448308270677</v>
      </c>
      <c r="V1464" s="90"/>
      <c r="W1464" s="90"/>
      <c r="X1464" s="90"/>
      <c r="AA1464" s="90"/>
      <c r="AB1464" s="90"/>
      <c r="AC1464" s="90"/>
    </row>
    <row r="1465" spans="2:29" x14ac:dyDescent="0.2">
      <c r="B1465" s="118" t="s">
        <v>141</v>
      </c>
      <c r="C1465" s="118">
        <v>1.4</v>
      </c>
      <c r="D1465" s="118">
        <v>10</v>
      </c>
      <c r="E1465" s="118">
        <v>2230</v>
      </c>
      <c r="F1465" s="118">
        <v>800</v>
      </c>
      <c r="G1465" s="118">
        <v>100</v>
      </c>
      <c r="H1465" s="118">
        <v>14</v>
      </c>
      <c r="I1465" s="118">
        <v>650</v>
      </c>
      <c r="J1465" s="118">
        <v>75</v>
      </c>
      <c r="K1465" s="118">
        <v>10</v>
      </c>
      <c r="L1465" s="118">
        <v>100</v>
      </c>
      <c r="M1465" s="117">
        <v>77600</v>
      </c>
      <c r="N1465" s="117">
        <v>719637.5</v>
      </c>
      <c r="O1465" s="119">
        <v>-642037.5</v>
      </c>
      <c r="P1465" s="117">
        <v>1.1208652142592916</v>
      </c>
      <c r="Q1465" s="117">
        <v>77600</v>
      </c>
      <c r="R1465" s="119">
        <v>-29062.5</v>
      </c>
      <c r="S1465" s="118">
        <v>2482</v>
      </c>
      <c r="T1465" s="118">
        <v>0.21273166800966961</v>
      </c>
      <c r="U1465" s="117">
        <v>31.265108783239324</v>
      </c>
      <c r="V1465" s="90"/>
      <c r="W1465" s="90"/>
      <c r="X1465" s="90"/>
      <c r="AA1465" s="90"/>
      <c r="AB1465" s="90"/>
      <c r="AC1465" s="90"/>
    </row>
    <row r="1466" spans="2:29" x14ac:dyDescent="0.2">
      <c r="B1466" s="118" t="s">
        <v>141</v>
      </c>
      <c r="C1466" s="118">
        <v>0.93</v>
      </c>
      <c r="D1466" s="118">
        <v>10</v>
      </c>
      <c r="E1466" s="118">
        <v>2230</v>
      </c>
      <c r="F1466" s="118">
        <v>800</v>
      </c>
      <c r="G1466" s="118">
        <v>100</v>
      </c>
      <c r="H1466" s="118">
        <v>14</v>
      </c>
      <c r="I1466" s="118">
        <v>650</v>
      </c>
      <c r="J1466" s="118">
        <v>50</v>
      </c>
      <c r="K1466" s="118">
        <v>10</v>
      </c>
      <c r="L1466" s="118">
        <v>100</v>
      </c>
      <c r="M1466" s="117">
        <v>52162.5</v>
      </c>
      <c r="N1466" s="117">
        <v>801662.5</v>
      </c>
      <c r="O1466" s="119">
        <v>-749500</v>
      </c>
      <c r="P1466" s="117">
        <v>1.0695963975983989</v>
      </c>
      <c r="Q1466" s="117">
        <v>52162.5</v>
      </c>
      <c r="R1466" s="119">
        <v>-26425</v>
      </c>
      <c r="S1466" s="118">
        <v>3023</v>
      </c>
      <c r="T1466" s="118">
        <v>0.22196493549454185</v>
      </c>
      <c r="U1466" s="117">
        <v>17.255210056235526</v>
      </c>
      <c r="V1466" s="90"/>
      <c r="W1466" s="90"/>
      <c r="X1466" s="90"/>
      <c r="AA1466" s="90"/>
      <c r="AB1466" s="90"/>
      <c r="AC1466" s="90"/>
    </row>
    <row r="1467" spans="2:29" x14ac:dyDescent="0.2">
      <c r="B1467" s="118" t="s">
        <v>141</v>
      </c>
      <c r="C1467" s="118">
        <v>0</v>
      </c>
      <c r="D1467" s="118">
        <v>10</v>
      </c>
      <c r="E1467" s="118">
        <v>2230</v>
      </c>
      <c r="F1467" s="118">
        <v>800</v>
      </c>
      <c r="G1467" s="118">
        <v>100</v>
      </c>
      <c r="H1467" s="118">
        <v>14</v>
      </c>
      <c r="I1467" s="118">
        <v>650</v>
      </c>
      <c r="J1467" s="118">
        <v>25</v>
      </c>
      <c r="K1467" s="118">
        <v>10</v>
      </c>
      <c r="L1467" s="118">
        <v>100</v>
      </c>
      <c r="M1467" s="117">
        <v>125</v>
      </c>
      <c r="N1467" s="117">
        <v>934337.5</v>
      </c>
      <c r="O1467" s="119">
        <v>-934212.5</v>
      </c>
      <c r="P1467" s="117">
        <v>1.0001338025342199</v>
      </c>
      <c r="Q1467" s="119">
        <v>125</v>
      </c>
      <c r="R1467" s="119">
        <v>-31075</v>
      </c>
      <c r="S1467" s="118">
        <v>4290</v>
      </c>
      <c r="T1467" s="118">
        <v>0.23566433566433567</v>
      </c>
      <c r="U1467" s="117">
        <v>2.9137529137529136E-2</v>
      </c>
      <c r="V1467" s="90"/>
      <c r="W1467" s="90"/>
      <c r="X1467" s="90"/>
      <c r="AA1467" s="90"/>
      <c r="AB1467" s="90"/>
      <c r="AC1467" s="90"/>
    </row>
    <row r="1468" spans="2:29" x14ac:dyDescent="0.2">
      <c r="B1468" s="118" t="s">
        <v>141</v>
      </c>
      <c r="C1468" s="118">
        <v>1.47</v>
      </c>
      <c r="D1468" s="118">
        <v>10</v>
      </c>
      <c r="E1468" s="118">
        <v>2230</v>
      </c>
      <c r="F1468" s="118">
        <v>800</v>
      </c>
      <c r="G1468" s="118">
        <v>100</v>
      </c>
      <c r="H1468" s="118">
        <v>14</v>
      </c>
      <c r="I1468" s="118">
        <v>650</v>
      </c>
      <c r="J1468" s="118">
        <v>200</v>
      </c>
      <c r="K1468" s="118">
        <v>10</v>
      </c>
      <c r="L1468" s="118">
        <v>100</v>
      </c>
      <c r="M1468" s="117">
        <v>97200</v>
      </c>
      <c r="N1468" s="117">
        <v>602500</v>
      </c>
      <c r="O1468" s="119">
        <v>-505300</v>
      </c>
      <c r="P1468" s="117">
        <v>1.1923609736790026</v>
      </c>
      <c r="Q1468" s="117">
        <v>97200</v>
      </c>
      <c r="R1468" s="119">
        <v>-38962.5</v>
      </c>
      <c r="S1468" s="118">
        <v>1577</v>
      </c>
      <c r="T1468" s="118">
        <v>0.17882054533925174</v>
      </c>
      <c r="U1468" s="117">
        <v>61.63601775523145</v>
      </c>
      <c r="V1468" s="90"/>
      <c r="W1468" s="90"/>
      <c r="X1468" s="90"/>
      <c r="AA1468" s="90"/>
      <c r="AB1468" s="90"/>
      <c r="AC1468" s="90"/>
    </row>
    <row r="1469" spans="2:29" x14ac:dyDescent="0.2">
      <c r="B1469" s="118" t="s">
        <v>141</v>
      </c>
      <c r="C1469" s="118">
        <v>1.82</v>
      </c>
      <c r="D1469" s="118">
        <v>10</v>
      </c>
      <c r="E1469" s="118">
        <v>2230</v>
      </c>
      <c r="F1469" s="118">
        <v>800</v>
      </c>
      <c r="G1469" s="118">
        <v>100</v>
      </c>
      <c r="H1469" s="118">
        <v>14</v>
      </c>
      <c r="I1469" s="118">
        <v>650</v>
      </c>
      <c r="J1469" s="118">
        <v>175</v>
      </c>
      <c r="K1469" s="118">
        <v>10</v>
      </c>
      <c r="L1469" s="118">
        <v>100</v>
      </c>
      <c r="M1469" s="117">
        <v>114700</v>
      </c>
      <c r="N1469" s="117">
        <v>621187.5</v>
      </c>
      <c r="O1469" s="119">
        <v>-506487.5</v>
      </c>
      <c r="P1469" s="117">
        <v>1.2264616599619931</v>
      </c>
      <c r="Q1469" s="117">
        <v>114700</v>
      </c>
      <c r="R1469" s="119">
        <v>-39537.5</v>
      </c>
      <c r="S1469" s="118">
        <v>1666</v>
      </c>
      <c r="T1469" s="118">
        <v>0.18907563025210083</v>
      </c>
      <c r="U1469" s="117">
        <v>68.847539015606245</v>
      </c>
      <c r="V1469" s="90"/>
      <c r="W1469" s="90"/>
      <c r="X1469" s="90"/>
      <c r="AA1469" s="90"/>
      <c r="AB1469" s="90"/>
      <c r="AC1469" s="90"/>
    </row>
    <row r="1470" spans="2:29" x14ac:dyDescent="0.2">
      <c r="B1470" s="118" t="s">
        <v>141</v>
      </c>
      <c r="C1470" s="118">
        <v>1.66</v>
      </c>
      <c r="D1470" s="118">
        <v>10</v>
      </c>
      <c r="E1470" s="118">
        <v>2230</v>
      </c>
      <c r="F1470" s="118">
        <v>800</v>
      </c>
      <c r="G1470" s="118">
        <v>100</v>
      </c>
      <c r="H1470" s="118">
        <v>14</v>
      </c>
      <c r="I1470" s="118">
        <v>650</v>
      </c>
      <c r="J1470" s="118">
        <v>150</v>
      </c>
      <c r="K1470" s="118">
        <v>10</v>
      </c>
      <c r="L1470" s="118">
        <v>100</v>
      </c>
      <c r="M1470" s="117">
        <v>102712.5</v>
      </c>
      <c r="N1470" s="117">
        <v>636462.5</v>
      </c>
      <c r="O1470" s="119">
        <v>-533750</v>
      </c>
      <c r="P1470" s="117">
        <v>1.1924355971896956</v>
      </c>
      <c r="Q1470" s="117">
        <v>102712.5</v>
      </c>
      <c r="R1470" s="119">
        <v>-35362.5</v>
      </c>
      <c r="S1470" s="118">
        <v>1804</v>
      </c>
      <c r="T1470" s="118">
        <v>0.19456762749445677</v>
      </c>
      <c r="U1470" s="117">
        <v>56.935975609756099</v>
      </c>
      <c r="V1470" s="90"/>
      <c r="W1470" s="90"/>
      <c r="X1470" s="90"/>
      <c r="AA1470" s="90"/>
      <c r="AB1470" s="90"/>
      <c r="AC1470" s="90"/>
    </row>
    <row r="1471" spans="2:29" x14ac:dyDescent="0.2">
      <c r="B1471" s="118" t="s">
        <v>141</v>
      </c>
      <c r="C1471" s="118">
        <v>1.94</v>
      </c>
      <c r="D1471" s="118">
        <v>10</v>
      </c>
      <c r="E1471" s="118">
        <v>2230</v>
      </c>
      <c r="F1471" s="118">
        <v>800</v>
      </c>
      <c r="G1471" s="118">
        <v>100</v>
      </c>
      <c r="H1471" s="118">
        <v>14</v>
      </c>
      <c r="I1471" s="118">
        <v>650</v>
      </c>
      <c r="J1471" s="118">
        <v>125</v>
      </c>
      <c r="K1471" s="118">
        <v>10</v>
      </c>
      <c r="L1471" s="118">
        <v>100</v>
      </c>
      <c r="M1471" s="117">
        <v>110537.5</v>
      </c>
      <c r="N1471" s="117">
        <v>646712.5</v>
      </c>
      <c r="O1471" s="119">
        <v>-536175</v>
      </c>
      <c r="P1471" s="117">
        <v>1.2061593696088031</v>
      </c>
      <c r="Q1471" s="117">
        <v>110537.5</v>
      </c>
      <c r="R1471" s="119">
        <v>-30875</v>
      </c>
      <c r="S1471" s="118">
        <v>1930</v>
      </c>
      <c r="T1471" s="118">
        <v>0.20673575129533678</v>
      </c>
      <c r="U1471" s="117">
        <v>57.273316062176164</v>
      </c>
      <c r="V1471" s="90"/>
      <c r="W1471" s="90"/>
      <c r="X1471" s="90"/>
      <c r="AA1471" s="90"/>
      <c r="AB1471" s="90"/>
      <c r="AC1471" s="90"/>
    </row>
    <row r="1472" spans="2:29" x14ac:dyDescent="0.2">
      <c r="B1472" s="118" t="s">
        <v>141</v>
      </c>
      <c r="C1472" s="118">
        <v>1.7</v>
      </c>
      <c r="D1472" s="118">
        <v>10</v>
      </c>
      <c r="E1472" s="118">
        <v>2230</v>
      </c>
      <c r="F1472" s="118">
        <v>800</v>
      </c>
      <c r="G1472" s="118">
        <v>100</v>
      </c>
      <c r="H1472" s="118">
        <v>14</v>
      </c>
      <c r="I1472" s="118">
        <v>650</v>
      </c>
      <c r="J1472" s="118">
        <v>100</v>
      </c>
      <c r="K1472" s="118">
        <v>10</v>
      </c>
      <c r="L1472" s="118">
        <v>100</v>
      </c>
      <c r="M1472" s="117">
        <v>91750</v>
      </c>
      <c r="N1472" s="117">
        <v>672025</v>
      </c>
      <c r="O1472" s="119">
        <v>-580275</v>
      </c>
      <c r="P1472" s="117">
        <v>1.1581146870018526</v>
      </c>
      <c r="Q1472" s="117">
        <v>91750</v>
      </c>
      <c r="R1472" s="119">
        <v>-31075</v>
      </c>
      <c r="S1472" s="118">
        <v>2145</v>
      </c>
      <c r="T1472" s="118">
        <v>0.21724941724941724</v>
      </c>
      <c r="U1472" s="117">
        <v>42.773892773892776</v>
      </c>
      <c r="V1472" s="90"/>
      <c r="W1472" s="90"/>
      <c r="X1472" s="90"/>
      <c r="AA1472" s="90"/>
      <c r="AB1472" s="90"/>
      <c r="AC1472" s="90"/>
    </row>
    <row r="1473" spans="2:29" x14ac:dyDescent="0.2">
      <c r="B1473" s="118" t="s">
        <v>141</v>
      </c>
      <c r="C1473" s="118">
        <v>1.4</v>
      </c>
      <c r="D1473" s="118">
        <v>10</v>
      </c>
      <c r="E1473" s="118">
        <v>2230</v>
      </c>
      <c r="F1473" s="118">
        <v>800</v>
      </c>
      <c r="G1473" s="118">
        <v>100</v>
      </c>
      <c r="H1473" s="118">
        <v>14</v>
      </c>
      <c r="I1473" s="118">
        <v>600</v>
      </c>
      <c r="J1473" s="118">
        <v>75</v>
      </c>
      <c r="K1473" s="118">
        <v>10</v>
      </c>
      <c r="L1473" s="118">
        <v>100</v>
      </c>
      <c r="M1473" s="117">
        <v>78475</v>
      </c>
      <c r="N1473" s="117">
        <v>730500</v>
      </c>
      <c r="O1473" s="119">
        <v>-652025</v>
      </c>
      <c r="P1473" s="117">
        <v>1.120355814577662</v>
      </c>
      <c r="Q1473" s="117">
        <v>78475</v>
      </c>
      <c r="R1473" s="119">
        <v>-29100</v>
      </c>
      <c r="S1473" s="118">
        <v>2506</v>
      </c>
      <c r="T1473" s="118">
        <v>0.21268954509177973</v>
      </c>
      <c r="U1473" s="117">
        <v>31.31484437350359</v>
      </c>
      <c r="V1473" s="90"/>
      <c r="W1473" s="90"/>
      <c r="X1473" s="90"/>
      <c r="AA1473" s="90"/>
      <c r="AB1473" s="90"/>
      <c r="AC1473" s="90"/>
    </row>
    <row r="1474" spans="2:29" x14ac:dyDescent="0.2">
      <c r="B1474" s="118" t="s">
        <v>141</v>
      </c>
      <c r="C1474" s="118">
        <v>0.93</v>
      </c>
      <c r="D1474" s="118">
        <v>10</v>
      </c>
      <c r="E1474" s="118">
        <v>2230</v>
      </c>
      <c r="F1474" s="118">
        <v>800</v>
      </c>
      <c r="G1474" s="118">
        <v>100</v>
      </c>
      <c r="H1474" s="118">
        <v>14</v>
      </c>
      <c r="I1474" s="118">
        <v>600</v>
      </c>
      <c r="J1474" s="118">
        <v>50</v>
      </c>
      <c r="K1474" s="118">
        <v>10</v>
      </c>
      <c r="L1474" s="118">
        <v>100</v>
      </c>
      <c r="M1474" s="117">
        <v>52400</v>
      </c>
      <c r="N1474" s="117">
        <v>812512.5</v>
      </c>
      <c r="O1474" s="119">
        <v>-760112.5</v>
      </c>
      <c r="P1474" s="117">
        <v>1.0689371639066585</v>
      </c>
      <c r="Q1474" s="117">
        <v>52400</v>
      </c>
      <c r="R1474" s="119">
        <v>-32912.5</v>
      </c>
      <c r="S1474" s="118">
        <v>3047</v>
      </c>
      <c r="T1474" s="118">
        <v>0.22448309812930753</v>
      </c>
      <c r="U1474" s="117">
        <v>17.197243190022974</v>
      </c>
      <c r="V1474" s="90"/>
      <c r="W1474" s="90"/>
      <c r="X1474" s="90"/>
      <c r="AA1474" s="90"/>
      <c r="AB1474" s="90"/>
      <c r="AC1474" s="90"/>
    </row>
    <row r="1475" spans="2:29" x14ac:dyDescent="0.2">
      <c r="B1475" s="118" t="s">
        <v>141</v>
      </c>
      <c r="C1475" s="118">
        <v>0.05</v>
      </c>
      <c r="D1475" s="118">
        <v>10</v>
      </c>
      <c r="E1475" s="118">
        <v>2230</v>
      </c>
      <c r="F1475" s="118">
        <v>800</v>
      </c>
      <c r="G1475" s="118">
        <v>100</v>
      </c>
      <c r="H1475" s="118">
        <v>14</v>
      </c>
      <c r="I1475" s="118">
        <v>600</v>
      </c>
      <c r="J1475" s="118">
        <v>25</v>
      </c>
      <c r="K1475" s="118">
        <v>10</v>
      </c>
      <c r="L1475" s="118">
        <v>100</v>
      </c>
      <c r="M1475" s="117">
        <v>2700</v>
      </c>
      <c r="N1475" s="117">
        <v>946712.5</v>
      </c>
      <c r="O1475" s="119">
        <v>-944012.5</v>
      </c>
      <c r="P1475" s="117">
        <v>1.0028601316190198</v>
      </c>
      <c r="Q1475" s="119">
        <v>2700</v>
      </c>
      <c r="R1475" s="119">
        <v>-38225</v>
      </c>
      <c r="S1475" s="118">
        <v>4318</v>
      </c>
      <c r="T1475" s="118">
        <v>0.23622047244094488</v>
      </c>
      <c r="U1475" s="117">
        <v>0.62528948587308941</v>
      </c>
      <c r="V1475" s="90"/>
      <c r="W1475" s="90"/>
      <c r="X1475" s="90"/>
      <c r="AA1475" s="90"/>
      <c r="AB1475" s="90"/>
      <c r="AC1475" s="90"/>
    </row>
    <row r="1476" spans="2:29" x14ac:dyDescent="0.2">
      <c r="B1476" s="118" t="s">
        <v>141</v>
      </c>
      <c r="C1476" s="118">
        <v>1.5</v>
      </c>
      <c r="D1476" s="118">
        <v>10</v>
      </c>
      <c r="E1476" s="118">
        <v>2230</v>
      </c>
      <c r="F1476" s="118">
        <v>800</v>
      </c>
      <c r="G1476" s="118">
        <v>100</v>
      </c>
      <c r="H1476" s="118">
        <v>14</v>
      </c>
      <c r="I1476" s="118">
        <v>600</v>
      </c>
      <c r="J1476" s="118">
        <v>200</v>
      </c>
      <c r="K1476" s="118">
        <v>10</v>
      </c>
      <c r="L1476" s="118">
        <v>100</v>
      </c>
      <c r="M1476" s="117">
        <v>99887.5</v>
      </c>
      <c r="N1476" s="117">
        <v>613687.5</v>
      </c>
      <c r="O1476" s="119">
        <v>-513800</v>
      </c>
      <c r="P1476" s="117">
        <v>1.1944093032308292</v>
      </c>
      <c r="Q1476" s="117">
        <v>99887.5</v>
      </c>
      <c r="R1476" s="119">
        <v>-39225</v>
      </c>
      <c r="S1476" s="118">
        <v>1597</v>
      </c>
      <c r="T1476" s="118">
        <v>0.18033813400125234</v>
      </c>
      <c r="U1476" s="117">
        <v>62.546963055729492</v>
      </c>
      <c r="V1476" s="90"/>
      <c r="W1476" s="90"/>
      <c r="X1476" s="90"/>
      <c r="AA1476" s="90"/>
      <c r="AB1476" s="90"/>
      <c r="AC1476" s="90"/>
    </row>
    <row r="1477" spans="2:29" x14ac:dyDescent="0.2">
      <c r="B1477" s="118" t="s">
        <v>141</v>
      </c>
      <c r="C1477" s="118">
        <v>1.84</v>
      </c>
      <c r="D1477" s="118">
        <v>10</v>
      </c>
      <c r="E1477" s="118">
        <v>2230</v>
      </c>
      <c r="F1477" s="118">
        <v>800</v>
      </c>
      <c r="G1477" s="118">
        <v>100</v>
      </c>
      <c r="H1477" s="118">
        <v>14</v>
      </c>
      <c r="I1477" s="118">
        <v>600</v>
      </c>
      <c r="J1477" s="118">
        <v>175</v>
      </c>
      <c r="K1477" s="118">
        <v>10</v>
      </c>
      <c r="L1477" s="118">
        <v>100</v>
      </c>
      <c r="M1477" s="117">
        <v>116912.5</v>
      </c>
      <c r="N1477" s="117">
        <v>632262.5</v>
      </c>
      <c r="O1477" s="119">
        <v>-515350</v>
      </c>
      <c r="P1477" s="117">
        <v>1.2268603861453382</v>
      </c>
      <c r="Q1477" s="117">
        <v>116912.5</v>
      </c>
      <c r="R1477" s="119">
        <v>-39962.5</v>
      </c>
      <c r="S1477" s="118">
        <v>1685</v>
      </c>
      <c r="T1477" s="118">
        <v>0.19050445103857566</v>
      </c>
      <c r="U1477" s="117">
        <v>69.384272997032639</v>
      </c>
      <c r="V1477" s="90"/>
      <c r="W1477" s="90"/>
      <c r="X1477" s="90"/>
      <c r="AA1477" s="90"/>
      <c r="AB1477" s="90"/>
      <c r="AC1477" s="90"/>
    </row>
    <row r="1478" spans="2:29" x14ac:dyDescent="0.2">
      <c r="B1478" s="118" t="s">
        <v>141</v>
      </c>
      <c r="C1478" s="118">
        <v>1.67</v>
      </c>
      <c r="D1478" s="118">
        <v>10</v>
      </c>
      <c r="E1478" s="118">
        <v>2230</v>
      </c>
      <c r="F1478" s="118">
        <v>800</v>
      </c>
      <c r="G1478" s="118">
        <v>100</v>
      </c>
      <c r="H1478" s="118">
        <v>14</v>
      </c>
      <c r="I1478" s="118">
        <v>600</v>
      </c>
      <c r="J1478" s="118">
        <v>150</v>
      </c>
      <c r="K1478" s="118">
        <v>10</v>
      </c>
      <c r="L1478" s="118">
        <v>100</v>
      </c>
      <c r="M1478" s="117">
        <v>104425</v>
      </c>
      <c r="N1478" s="117">
        <v>647912.5</v>
      </c>
      <c r="O1478" s="119">
        <v>-543487.5</v>
      </c>
      <c r="P1478" s="117">
        <v>1.1921387336415281</v>
      </c>
      <c r="Q1478" s="117">
        <v>104425</v>
      </c>
      <c r="R1478" s="119">
        <v>-35787.5</v>
      </c>
      <c r="S1478" s="118">
        <v>1824</v>
      </c>
      <c r="T1478" s="118">
        <v>0.19572368421052633</v>
      </c>
      <c r="U1478" s="117">
        <v>57.250548245614034</v>
      </c>
      <c r="V1478" s="90"/>
      <c r="W1478" s="90"/>
      <c r="X1478" s="90"/>
      <c r="AA1478" s="90"/>
      <c r="AB1478" s="90"/>
      <c r="AC1478" s="90"/>
    </row>
    <row r="1479" spans="2:29" x14ac:dyDescent="0.2">
      <c r="B1479" s="118" t="s">
        <v>141</v>
      </c>
      <c r="C1479" s="118">
        <v>1.93</v>
      </c>
      <c r="D1479" s="118">
        <v>10</v>
      </c>
      <c r="E1479" s="118">
        <v>2230</v>
      </c>
      <c r="F1479" s="118">
        <v>800</v>
      </c>
      <c r="G1479" s="118">
        <v>100</v>
      </c>
      <c r="H1479" s="118">
        <v>14</v>
      </c>
      <c r="I1479" s="118">
        <v>600</v>
      </c>
      <c r="J1479" s="118">
        <v>125</v>
      </c>
      <c r="K1479" s="118">
        <v>10</v>
      </c>
      <c r="L1479" s="118">
        <v>100</v>
      </c>
      <c r="M1479" s="117">
        <v>111437.5</v>
      </c>
      <c r="N1479" s="117">
        <v>657112.5</v>
      </c>
      <c r="O1479" s="119">
        <v>-545675</v>
      </c>
      <c r="P1479" s="117">
        <v>1.2042195446007238</v>
      </c>
      <c r="Q1479" s="117">
        <v>111437.5</v>
      </c>
      <c r="R1479" s="119">
        <v>-31300</v>
      </c>
      <c r="S1479" s="118">
        <v>1955</v>
      </c>
      <c r="T1479" s="118">
        <v>0.2061381074168798</v>
      </c>
      <c r="U1479" s="117">
        <v>57.001278772378519</v>
      </c>
      <c r="V1479" s="90"/>
      <c r="W1479" s="90"/>
      <c r="X1479" s="90"/>
      <c r="AA1479" s="90"/>
      <c r="AB1479" s="90"/>
      <c r="AC1479" s="90"/>
    </row>
    <row r="1480" spans="2:29" x14ac:dyDescent="0.2">
      <c r="B1480" s="118" t="s">
        <v>141</v>
      </c>
      <c r="C1480" s="118">
        <v>1.71</v>
      </c>
      <c r="D1480" s="118">
        <v>10</v>
      </c>
      <c r="E1480" s="118">
        <v>2230</v>
      </c>
      <c r="F1480" s="118">
        <v>800</v>
      </c>
      <c r="G1480" s="118">
        <v>100</v>
      </c>
      <c r="H1480" s="118">
        <v>14</v>
      </c>
      <c r="I1480" s="118">
        <v>600</v>
      </c>
      <c r="J1480" s="118">
        <v>100</v>
      </c>
      <c r="K1480" s="118">
        <v>10</v>
      </c>
      <c r="L1480" s="118">
        <v>100</v>
      </c>
      <c r="M1480" s="117">
        <v>93425</v>
      </c>
      <c r="N1480" s="117">
        <v>682612.5</v>
      </c>
      <c r="O1480" s="119">
        <v>-589187.5</v>
      </c>
      <c r="P1480" s="117">
        <v>1.1585658215763233</v>
      </c>
      <c r="Q1480" s="117">
        <v>93425</v>
      </c>
      <c r="R1480" s="119">
        <v>-31187.5</v>
      </c>
      <c r="S1480" s="118">
        <v>2169</v>
      </c>
      <c r="T1480" s="118">
        <v>0.21668971876440757</v>
      </c>
      <c r="U1480" s="117">
        <v>43.072844628861226</v>
      </c>
      <c r="V1480" s="90"/>
      <c r="W1480" s="90"/>
      <c r="X1480" s="90"/>
      <c r="AA1480" s="90"/>
      <c r="AB1480" s="90"/>
      <c r="AC1480" s="90"/>
    </row>
    <row r="1481" spans="2:29" x14ac:dyDescent="0.2">
      <c r="B1481" s="118" t="s">
        <v>141</v>
      </c>
      <c r="C1481" s="118">
        <v>1.27</v>
      </c>
      <c r="D1481" s="118">
        <v>10</v>
      </c>
      <c r="E1481" s="118">
        <v>2230</v>
      </c>
      <c r="F1481" s="118">
        <v>800</v>
      </c>
      <c r="G1481" s="118">
        <v>100</v>
      </c>
      <c r="H1481" s="118">
        <v>14</v>
      </c>
      <c r="I1481" s="118">
        <v>550</v>
      </c>
      <c r="J1481" s="118">
        <v>75</v>
      </c>
      <c r="K1481" s="118">
        <v>10</v>
      </c>
      <c r="L1481" s="118">
        <v>100</v>
      </c>
      <c r="M1481" s="117">
        <v>71675</v>
      </c>
      <c r="N1481" s="117">
        <v>732362.5</v>
      </c>
      <c r="O1481" s="119">
        <v>-660687.5</v>
      </c>
      <c r="P1481" s="117">
        <v>1.1084854791410463</v>
      </c>
      <c r="Q1481" s="117">
        <v>71675</v>
      </c>
      <c r="R1481" s="119">
        <v>-28437.5</v>
      </c>
      <c r="S1481" s="118">
        <v>2545</v>
      </c>
      <c r="T1481" s="118">
        <v>0.21021611001964635</v>
      </c>
      <c r="U1481" s="117">
        <v>28.163064833005894</v>
      </c>
      <c r="V1481" s="90"/>
      <c r="W1481" s="90"/>
      <c r="X1481" s="90"/>
      <c r="AA1481" s="90"/>
      <c r="AB1481" s="90"/>
      <c r="AC1481" s="90"/>
    </row>
    <row r="1482" spans="2:29" x14ac:dyDescent="0.2">
      <c r="B1482" s="118" t="s">
        <v>141</v>
      </c>
      <c r="C1482" s="118">
        <v>0.77</v>
      </c>
      <c r="D1482" s="118">
        <v>10</v>
      </c>
      <c r="E1482" s="118">
        <v>2230</v>
      </c>
      <c r="F1482" s="118">
        <v>800</v>
      </c>
      <c r="G1482" s="118">
        <v>100</v>
      </c>
      <c r="H1482" s="118">
        <v>14</v>
      </c>
      <c r="I1482" s="118">
        <v>550</v>
      </c>
      <c r="J1482" s="118">
        <v>50</v>
      </c>
      <c r="K1482" s="118">
        <v>10</v>
      </c>
      <c r="L1482" s="118">
        <v>100</v>
      </c>
      <c r="M1482" s="117">
        <v>43662.5</v>
      </c>
      <c r="N1482" s="117">
        <v>814337.5</v>
      </c>
      <c r="O1482" s="119">
        <v>-770675</v>
      </c>
      <c r="P1482" s="117">
        <v>1.0566548804619327</v>
      </c>
      <c r="Q1482" s="117">
        <v>43662.5</v>
      </c>
      <c r="R1482" s="119">
        <v>-30512.5</v>
      </c>
      <c r="S1482" s="118">
        <v>3088</v>
      </c>
      <c r="T1482" s="118">
        <v>0.22247409326424872</v>
      </c>
      <c r="U1482" s="117">
        <v>14.139410621761659</v>
      </c>
      <c r="V1482" s="90"/>
      <c r="W1482" s="90"/>
      <c r="X1482" s="90"/>
      <c r="AA1482" s="90"/>
      <c r="AB1482" s="90"/>
      <c r="AC1482" s="90"/>
    </row>
    <row r="1483" spans="2:29" x14ac:dyDescent="0.2">
      <c r="B1483" s="118" t="s">
        <v>141</v>
      </c>
      <c r="C1483" s="118">
        <v>-0.11</v>
      </c>
      <c r="D1483" s="118">
        <v>10</v>
      </c>
      <c r="E1483" s="118">
        <v>2230</v>
      </c>
      <c r="F1483" s="118">
        <v>800</v>
      </c>
      <c r="G1483" s="118">
        <v>100</v>
      </c>
      <c r="H1483" s="118">
        <v>14</v>
      </c>
      <c r="I1483" s="118">
        <v>550</v>
      </c>
      <c r="J1483" s="118">
        <v>25</v>
      </c>
      <c r="K1483" s="118">
        <v>10</v>
      </c>
      <c r="L1483" s="118">
        <v>100</v>
      </c>
      <c r="M1483" s="119">
        <v>-6675</v>
      </c>
      <c r="N1483" s="117">
        <v>947900</v>
      </c>
      <c r="O1483" s="119">
        <v>-954575</v>
      </c>
      <c r="P1483" s="117">
        <v>0.9930073592960218</v>
      </c>
      <c r="Q1483" s="119">
        <v>-6675</v>
      </c>
      <c r="R1483" s="119">
        <v>-34737.5</v>
      </c>
      <c r="S1483" s="118">
        <v>4362</v>
      </c>
      <c r="T1483" s="118">
        <v>0.23613021549747823</v>
      </c>
      <c r="U1483" s="119">
        <v>-1.5302613480055021</v>
      </c>
      <c r="V1483" s="90"/>
      <c r="W1483" s="90"/>
      <c r="X1483" s="90"/>
      <c r="AA1483" s="90"/>
      <c r="AB1483" s="90"/>
      <c r="AC1483" s="90"/>
    </row>
    <row r="1484" spans="2:29" x14ac:dyDescent="0.2">
      <c r="B1484" s="118" t="s">
        <v>141</v>
      </c>
      <c r="C1484" s="118">
        <v>1.42</v>
      </c>
      <c r="D1484" s="118">
        <v>10</v>
      </c>
      <c r="E1484" s="118">
        <v>2230</v>
      </c>
      <c r="F1484" s="118">
        <v>800</v>
      </c>
      <c r="G1484" s="118">
        <v>100</v>
      </c>
      <c r="H1484" s="118">
        <v>14</v>
      </c>
      <c r="I1484" s="118">
        <v>550</v>
      </c>
      <c r="J1484" s="118">
        <v>200</v>
      </c>
      <c r="K1484" s="118">
        <v>10</v>
      </c>
      <c r="L1484" s="118">
        <v>100</v>
      </c>
      <c r="M1484" s="117">
        <v>95175</v>
      </c>
      <c r="N1484" s="117">
        <v>616037.5</v>
      </c>
      <c r="O1484" s="119">
        <v>-520862.5</v>
      </c>
      <c r="P1484" s="117">
        <v>1.1827257673570279</v>
      </c>
      <c r="Q1484" s="117">
        <v>95175</v>
      </c>
      <c r="R1484" s="119">
        <v>-38062.5</v>
      </c>
      <c r="S1484" s="118">
        <v>1630</v>
      </c>
      <c r="T1484" s="118">
        <v>0.17914110429447852</v>
      </c>
      <c r="U1484" s="117">
        <v>58.389570552147241</v>
      </c>
      <c r="V1484" s="90"/>
      <c r="W1484" s="90"/>
      <c r="X1484" s="90"/>
      <c r="AA1484" s="90"/>
      <c r="AB1484" s="90"/>
      <c r="AC1484" s="90"/>
    </row>
    <row r="1485" spans="2:29" x14ac:dyDescent="0.2">
      <c r="B1485" s="118" t="s">
        <v>141</v>
      </c>
      <c r="C1485" s="118">
        <v>1.76</v>
      </c>
      <c r="D1485" s="118">
        <v>10</v>
      </c>
      <c r="E1485" s="118">
        <v>2230</v>
      </c>
      <c r="F1485" s="118">
        <v>800</v>
      </c>
      <c r="G1485" s="118">
        <v>100</v>
      </c>
      <c r="H1485" s="118">
        <v>14</v>
      </c>
      <c r="I1485" s="118">
        <v>550</v>
      </c>
      <c r="J1485" s="118">
        <v>175</v>
      </c>
      <c r="K1485" s="118">
        <v>10</v>
      </c>
      <c r="L1485" s="118">
        <v>100</v>
      </c>
      <c r="M1485" s="117">
        <v>112250</v>
      </c>
      <c r="N1485" s="117">
        <v>634075</v>
      </c>
      <c r="O1485" s="119">
        <v>-521825</v>
      </c>
      <c r="P1485" s="117">
        <v>1.2151104297417716</v>
      </c>
      <c r="Q1485" s="117">
        <v>112250</v>
      </c>
      <c r="R1485" s="119">
        <v>-38800</v>
      </c>
      <c r="S1485" s="118">
        <v>1718</v>
      </c>
      <c r="T1485" s="118">
        <v>0.18859138533178113</v>
      </c>
      <c r="U1485" s="117">
        <v>65.337601862630962</v>
      </c>
      <c r="V1485" s="90"/>
      <c r="W1485" s="90"/>
      <c r="X1485" s="90"/>
      <c r="AA1485" s="90"/>
      <c r="AB1485" s="90"/>
      <c r="AC1485" s="90"/>
    </row>
    <row r="1486" spans="2:29" x14ac:dyDescent="0.2">
      <c r="B1486" s="118" t="s">
        <v>141</v>
      </c>
      <c r="C1486" s="118">
        <v>1.6</v>
      </c>
      <c r="D1486" s="118">
        <v>10</v>
      </c>
      <c r="E1486" s="118">
        <v>2230</v>
      </c>
      <c r="F1486" s="118">
        <v>800</v>
      </c>
      <c r="G1486" s="118">
        <v>100</v>
      </c>
      <c r="H1486" s="118">
        <v>14</v>
      </c>
      <c r="I1486" s="118">
        <v>550</v>
      </c>
      <c r="J1486" s="118">
        <v>150</v>
      </c>
      <c r="K1486" s="118">
        <v>10</v>
      </c>
      <c r="L1486" s="118">
        <v>100</v>
      </c>
      <c r="M1486" s="117">
        <v>100312.5</v>
      </c>
      <c r="N1486" s="117">
        <v>649687.5</v>
      </c>
      <c r="O1486" s="119">
        <v>-549375</v>
      </c>
      <c r="P1486" s="117">
        <v>1.18259385665529</v>
      </c>
      <c r="Q1486" s="117">
        <v>100312.5</v>
      </c>
      <c r="R1486" s="119">
        <v>-35362.5</v>
      </c>
      <c r="S1486" s="118">
        <v>1855</v>
      </c>
      <c r="T1486" s="118">
        <v>0.19514824797843666</v>
      </c>
      <c r="U1486" s="117">
        <v>54.076819407008088</v>
      </c>
      <c r="V1486" s="90"/>
      <c r="W1486" s="90"/>
      <c r="X1486" s="90"/>
      <c r="AA1486" s="90"/>
      <c r="AB1486" s="90"/>
      <c r="AC1486" s="90"/>
    </row>
    <row r="1487" spans="2:29" x14ac:dyDescent="0.2">
      <c r="B1487" s="118" t="s">
        <v>141</v>
      </c>
      <c r="C1487" s="118">
        <v>1.81</v>
      </c>
      <c r="D1487" s="118">
        <v>10</v>
      </c>
      <c r="E1487" s="118">
        <v>2230</v>
      </c>
      <c r="F1487" s="118">
        <v>800</v>
      </c>
      <c r="G1487" s="118">
        <v>100</v>
      </c>
      <c r="H1487" s="118">
        <v>14</v>
      </c>
      <c r="I1487" s="118">
        <v>550</v>
      </c>
      <c r="J1487" s="118">
        <v>125</v>
      </c>
      <c r="K1487" s="118">
        <v>10</v>
      </c>
      <c r="L1487" s="118">
        <v>100</v>
      </c>
      <c r="M1487" s="117">
        <v>104850</v>
      </c>
      <c r="N1487" s="117">
        <v>658062.5</v>
      </c>
      <c r="O1487" s="119">
        <v>-553212.5</v>
      </c>
      <c r="P1487" s="117">
        <v>1.1895293399914137</v>
      </c>
      <c r="Q1487" s="117">
        <v>104850</v>
      </c>
      <c r="R1487" s="119">
        <v>-30650</v>
      </c>
      <c r="S1487" s="118">
        <v>1990</v>
      </c>
      <c r="T1487" s="118">
        <v>0.20452261306532662</v>
      </c>
      <c r="U1487" s="117">
        <v>52.688442211055275</v>
      </c>
      <c r="V1487" s="90"/>
      <c r="W1487" s="90"/>
      <c r="X1487" s="90"/>
      <c r="AA1487" s="90"/>
      <c r="AB1487" s="90"/>
      <c r="AC1487" s="90"/>
    </row>
    <row r="1488" spans="2:29" x14ac:dyDescent="0.2">
      <c r="B1488" s="118" t="s">
        <v>141</v>
      </c>
      <c r="C1488" s="118">
        <v>1.57</v>
      </c>
      <c r="D1488" s="118">
        <v>10</v>
      </c>
      <c r="E1488" s="118">
        <v>2230</v>
      </c>
      <c r="F1488" s="118">
        <v>800</v>
      </c>
      <c r="G1488" s="118">
        <v>100</v>
      </c>
      <c r="H1488" s="118">
        <v>14</v>
      </c>
      <c r="I1488" s="118">
        <v>550</v>
      </c>
      <c r="J1488" s="118">
        <v>100</v>
      </c>
      <c r="K1488" s="118">
        <v>10</v>
      </c>
      <c r="L1488" s="118">
        <v>100</v>
      </c>
      <c r="M1488" s="117">
        <v>85887.5</v>
      </c>
      <c r="N1488" s="117">
        <v>683850</v>
      </c>
      <c r="O1488" s="119">
        <v>-597962.5</v>
      </c>
      <c r="P1488" s="117">
        <v>1.1436335890628593</v>
      </c>
      <c r="Q1488" s="117">
        <v>85887.5</v>
      </c>
      <c r="R1488" s="119">
        <v>-30475</v>
      </c>
      <c r="S1488" s="118">
        <v>2208</v>
      </c>
      <c r="T1488" s="118">
        <v>0.21376811594202899</v>
      </c>
      <c r="U1488" s="117">
        <v>38.89832427536232</v>
      </c>
      <c r="V1488" s="90"/>
      <c r="W1488" s="90"/>
      <c r="X1488" s="90"/>
      <c r="AA1488" s="90"/>
      <c r="AB1488" s="90"/>
      <c r="AC1488" s="90"/>
    </row>
    <row r="1489" spans="2:29" x14ac:dyDescent="0.2">
      <c r="B1489" s="118" t="s">
        <v>141</v>
      </c>
      <c r="C1489" s="118">
        <v>1.3</v>
      </c>
      <c r="D1489" s="118">
        <v>10</v>
      </c>
      <c r="E1489" s="118">
        <v>2230</v>
      </c>
      <c r="F1489" s="118">
        <v>800</v>
      </c>
      <c r="G1489" s="118">
        <v>100</v>
      </c>
      <c r="H1489" s="118">
        <v>14</v>
      </c>
      <c r="I1489" s="118">
        <v>500</v>
      </c>
      <c r="J1489" s="118">
        <v>75</v>
      </c>
      <c r="K1489" s="118">
        <v>10</v>
      </c>
      <c r="L1489" s="118">
        <v>100</v>
      </c>
      <c r="M1489" s="117">
        <v>73987.5</v>
      </c>
      <c r="N1489" s="117">
        <v>749325</v>
      </c>
      <c r="O1489" s="119">
        <v>-675337.5</v>
      </c>
      <c r="P1489" s="117">
        <v>1.1095563329446387</v>
      </c>
      <c r="Q1489" s="117">
        <v>73987.5</v>
      </c>
      <c r="R1489" s="119">
        <v>-28625</v>
      </c>
      <c r="S1489" s="118">
        <v>2591</v>
      </c>
      <c r="T1489" s="118">
        <v>0.20957159397915862</v>
      </c>
      <c r="U1489" s="117">
        <v>28.555576997298342</v>
      </c>
      <c r="V1489" s="90"/>
      <c r="W1489" s="90"/>
      <c r="X1489" s="90"/>
      <c r="AA1489" s="90"/>
      <c r="AB1489" s="90"/>
      <c r="AC1489" s="90"/>
    </row>
    <row r="1490" spans="2:29" x14ac:dyDescent="0.2">
      <c r="B1490" s="118" t="s">
        <v>141</v>
      </c>
      <c r="C1490" s="118">
        <v>0.79</v>
      </c>
      <c r="D1490" s="118">
        <v>10</v>
      </c>
      <c r="E1490" s="118">
        <v>2230</v>
      </c>
      <c r="F1490" s="118">
        <v>800</v>
      </c>
      <c r="G1490" s="118">
        <v>100</v>
      </c>
      <c r="H1490" s="118">
        <v>14</v>
      </c>
      <c r="I1490" s="118">
        <v>500</v>
      </c>
      <c r="J1490" s="118">
        <v>50</v>
      </c>
      <c r="K1490" s="118">
        <v>10</v>
      </c>
      <c r="L1490" s="118">
        <v>100</v>
      </c>
      <c r="M1490" s="117">
        <v>45000</v>
      </c>
      <c r="N1490" s="117">
        <v>829575</v>
      </c>
      <c r="O1490" s="119">
        <v>-784575</v>
      </c>
      <c r="P1490" s="117">
        <v>1.0573558933180385</v>
      </c>
      <c r="Q1490" s="117">
        <v>45000</v>
      </c>
      <c r="R1490" s="119">
        <v>-31137.5</v>
      </c>
      <c r="S1490" s="118">
        <v>3135</v>
      </c>
      <c r="T1490" s="118">
        <v>0.22073365231259967</v>
      </c>
      <c r="U1490" s="117">
        <v>14.354066985645932</v>
      </c>
      <c r="V1490" s="90"/>
      <c r="W1490" s="90"/>
      <c r="X1490" s="90"/>
      <c r="AA1490" s="90"/>
      <c r="AB1490" s="90"/>
      <c r="AC1490" s="90"/>
    </row>
    <row r="1491" spans="2:29" x14ac:dyDescent="0.2">
      <c r="B1491" s="118" t="s">
        <v>141</v>
      </c>
      <c r="C1491" s="118">
        <v>-0.1</v>
      </c>
      <c r="D1491" s="118">
        <v>10</v>
      </c>
      <c r="E1491" s="118">
        <v>2230</v>
      </c>
      <c r="F1491" s="118">
        <v>800</v>
      </c>
      <c r="G1491" s="118">
        <v>100</v>
      </c>
      <c r="H1491" s="118">
        <v>14</v>
      </c>
      <c r="I1491" s="118">
        <v>500</v>
      </c>
      <c r="J1491" s="118">
        <v>25</v>
      </c>
      <c r="K1491" s="118">
        <v>10</v>
      </c>
      <c r="L1491" s="118">
        <v>100</v>
      </c>
      <c r="M1491" s="119">
        <v>-5625</v>
      </c>
      <c r="N1491" s="117">
        <v>961350</v>
      </c>
      <c r="O1491" s="119">
        <v>-966975</v>
      </c>
      <c r="P1491" s="117">
        <v>0.9941828899402777</v>
      </c>
      <c r="Q1491" s="119">
        <v>-5625</v>
      </c>
      <c r="R1491" s="119">
        <v>-36037.5</v>
      </c>
      <c r="S1491" s="118">
        <v>4408</v>
      </c>
      <c r="T1491" s="118">
        <v>0.23570780399274047</v>
      </c>
      <c r="U1491" s="119">
        <v>-1.2760889292196007</v>
      </c>
      <c r="V1491" s="90"/>
      <c r="W1491" s="90"/>
      <c r="X1491" s="90"/>
      <c r="AA1491" s="90"/>
      <c r="AB1491" s="90"/>
      <c r="AC1491" s="90"/>
    </row>
    <row r="1492" spans="2:29" x14ac:dyDescent="0.2">
      <c r="B1492" s="118" t="s">
        <v>141</v>
      </c>
      <c r="C1492" s="118">
        <v>1.49</v>
      </c>
      <c r="D1492" s="118">
        <v>10</v>
      </c>
      <c r="E1492" s="118">
        <v>2230</v>
      </c>
      <c r="F1492" s="118">
        <v>800</v>
      </c>
      <c r="G1492" s="118">
        <v>100</v>
      </c>
      <c r="H1492" s="118">
        <v>14</v>
      </c>
      <c r="I1492" s="118">
        <v>500</v>
      </c>
      <c r="J1492" s="118">
        <v>200</v>
      </c>
      <c r="K1492" s="118">
        <v>10</v>
      </c>
      <c r="L1492" s="118">
        <v>100</v>
      </c>
      <c r="M1492" s="117">
        <v>100825</v>
      </c>
      <c r="N1492" s="117">
        <v>631587.5</v>
      </c>
      <c r="O1492" s="119">
        <v>-530762.5</v>
      </c>
      <c r="P1492" s="117">
        <v>1.1899625538729657</v>
      </c>
      <c r="Q1492" s="117">
        <v>100825</v>
      </c>
      <c r="R1492" s="119">
        <v>-34700</v>
      </c>
      <c r="S1492" s="118">
        <v>1670</v>
      </c>
      <c r="T1492" s="118">
        <v>0.17724550898203592</v>
      </c>
      <c r="U1492" s="117">
        <v>60.374251497005986</v>
      </c>
      <c r="V1492" s="90"/>
      <c r="W1492" s="90"/>
      <c r="X1492" s="90"/>
      <c r="AA1492" s="90"/>
      <c r="AB1492" s="90"/>
      <c r="AC1492" s="90"/>
    </row>
    <row r="1493" spans="2:29" x14ac:dyDescent="0.2">
      <c r="B1493" s="118" t="s">
        <v>141</v>
      </c>
      <c r="C1493" s="118">
        <v>1.84</v>
      </c>
      <c r="D1493" s="118">
        <v>10</v>
      </c>
      <c r="E1493" s="118">
        <v>2230</v>
      </c>
      <c r="F1493" s="118">
        <v>800</v>
      </c>
      <c r="G1493" s="118">
        <v>100</v>
      </c>
      <c r="H1493" s="118">
        <v>14</v>
      </c>
      <c r="I1493" s="118">
        <v>500</v>
      </c>
      <c r="J1493" s="118">
        <v>175</v>
      </c>
      <c r="K1493" s="118">
        <v>10</v>
      </c>
      <c r="L1493" s="118">
        <v>100</v>
      </c>
      <c r="M1493" s="117">
        <v>118225</v>
      </c>
      <c r="N1493" s="117">
        <v>649475</v>
      </c>
      <c r="O1493" s="119">
        <v>-531250</v>
      </c>
      <c r="P1493" s="117">
        <v>1.2225411764705882</v>
      </c>
      <c r="Q1493" s="117">
        <v>118225</v>
      </c>
      <c r="R1493" s="119">
        <v>-35637.5</v>
      </c>
      <c r="S1493" s="118">
        <v>1755</v>
      </c>
      <c r="T1493" s="118">
        <v>0.18746438746438746</v>
      </c>
      <c r="U1493" s="117">
        <v>67.364672364672359</v>
      </c>
      <c r="V1493" s="90"/>
      <c r="W1493" s="90"/>
      <c r="X1493" s="90"/>
      <c r="AA1493" s="90"/>
      <c r="AB1493" s="90"/>
      <c r="AC1493" s="90"/>
    </row>
    <row r="1494" spans="2:29" x14ac:dyDescent="0.2">
      <c r="B1494" s="118" t="s">
        <v>141</v>
      </c>
      <c r="C1494" s="118">
        <v>1.66</v>
      </c>
      <c r="D1494" s="118">
        <v>10</v>
      </c>
      <c r="E1494" s="118">
        <v>2230</v>
      </c>
      <c r="F1494" s="118">
        <v>800</v>
      </c>
      <c r="G1494" s="118">
        <v>100</v>
      </c>
      <c r="H1494" s="118">
        <v>14</v>
      </c>
      <c r="I1494" s="118">
        <v>500</v>
      </c>
      <c r="J1494" s="118">
        <v>150</v>
      </c>
      <c r="K1494" s="118">
        <v>10</v>
      </c>
      <c r="L1494" s="118">
        <v>100</v>
      </c>
      <c r="M1494" s="117">
        <v>105312.5</v>
      </c>
      <c r="N1494" s="117">
        <v>664937.5</v>
      </c>
      <c r="O1494" s="119">
        <v>-559625</v>
      </c>
      <c r="P1494" s="117">
        <v>1.1881840518204154</v>
      </c>
      <c r="Q1494" s="117">
        <v>105312.5</v>
      </c>
      <c r="R1494" s="119">
        <v>-34237.5</v>
      </c>
      <c r="S1494" s="118">
        <v>1896</v>
      </c>
      <c r="T1494" s="118">
        <v>0.19462025316455697</v>
      </c>
      <c r="U1494" s="117">
        <v>55.544567510548525</v>
      </c>
      <c r="V1494" s="90"/>
      <c r="W1494" s="90"/>
      <c r="X1494" s="90"/>
      <c r="AA1494" s="90"/>
      <c r="AB1494" s="90"/>
      <c r="AC1494" s="90"/>
    </row>
    <row r="1495" spans="2:29" x14ac:dyDescent="0.2">
      <c r="B1495" s="118" t="s">
        <v>141</v>
      </c>
      <c r="C1495" s="118">
        <v>1.86</v>
      </c>
      <c r="D1495" s="118">
        <v>10</v>
      </c>
      <c r="E1495" s="118">
        <v>2230</v>
      </c>
      <c r="F1495" s="118">
        <v>800</v>
      </c>
      <c r="G1495" s="118">
        <v>100</v>
      </c>
      <c r="H1495" s="118">
        <v>14</v>
      </c>
      <c r="I1495" s="118">
        <v>500</v>
      </c>
      <c r="J1495" s="118">
        <v>125</v>
      </c>
      <c r="K1495" s="118">
        <v>10</v>
      </c>
      <c r="L1495" s="118">
        <v>100</v>
      </c>
      <c r="M1495" s="117">
        <v>109200</v>
      </c>
      <c r="N1495" s="117">
        <v>672837.5</v>
      </c>
      <c r="O1495" s="119">
        <v>-563637.5</v>
      </c>
      <c r="P1495" s="117">
        <v>1.1937415448759177</v>
      </c>
      <c r="Q1495" s="117">
        <v>109200</v>
      </c>
      <c r="R1495" s="119">
        <v>-29525</v>
      </c>
      <c r="S1495" s="118">
        <v>2031</v>
      </c>
      <c r="T1495" s="118">
        <v>0.20531757754800592</v>
      </c>
      <c r="U1495" s="117">
        <v>53.766617429837517</v>
      </c>
      <c r="V1495" s="90"/>
      <c r="W1495" s="90"/>
      <c r="X1495" s="90"/>
      <c r="AA1495" s="90"/>
      <c r="AB1495" s="90"/>
      <c r="AC1495" s="90"/>
    </row>
    <row r="1496" spans="2:29" x14ac:dyDescent="0.2">
      <c r="B1496" s="118" t="s">
        <v>141</v>
      </c>
      <c r="C1496" s="118">
        <v>1.6</v>
      </c>
      <c r="D1496" s="118">
        <v>10</v>
      </c>
      <c r="E1496" s="118">
        <v>2230</v>
      </c>
      <c r="F1496" s="118">
        <v>800</v>
      </c>
      <c r="G1496" s="118">
        <v>100</v>
      </c>
      <c r="H1496" s="118">
        <v>14</v>
      </c>
      <c r="I1496" s="118">
        <v>500</v>
      </c>
      <c r="J1496" s="118">
        <v>100</v>
      </c>
      <c r="K1496" s="118">
        <v>10</v>
      </c>
      <c r="L1496" s="118">
        <v>100</v>
      </c>
      <c r="M1496" s="117">
        <v>88762.5</v>
      </c>
      <c r="N1496" s="117">
        <v>699950</v>
      </c>
      <c r="O1496" s="119">
        <v>-611187.5</v>
      </c>
      <c r="P1496" s="117">
        <v>1.1452295735760303</v>
      </c>
      <c r="Q1496" s="117">
        <v>88762.5</v>
      </c>
      <c r="R1496" s="119">
        <v>-29362.5</v>
      </c>
      <c r="S1496" s="118">
        <v>2252</v>
      </c>
      <c r="T1496" s="118">
        <v>0.21314387211367672</v>
      </c>
      <c r="U1496" s="117">
        <v>39.414964476021318</v>
      </c>
      <c r="V1496" s="90"/>
      <c r="W1496" s="90"/>
      <c r="X1496" s="90"/>
      <c r="AA1496" s="90"/>
      <c r="AB1496" s="90"/>
      <c r="AC1496" s="90"/>
    </row>
    <row r="1497" spans="2:29" x14ac:dyDescent="0.2">
      <c r="B1497" s="118" t="s">
        <v>141</v>
      </c>
      <c r="C1497" s="118">
        <v>1.31</v>
      </c>
      <c r="D1497" s="118">
        <v>10</v>
      </c>
      <c r="E1497" s="118">
        <v>2230</v>
      </c>
      <c r="F1497" s="118">
        <v>800</v>
      </c>
      <c r="G1497" s="118">
        <v>100</v>
      </c>
      <c r="H1497" s="118">
        <v>14</v>
      </c>
      <c r="I1497" s="118">
        <v>450</v>
      </c>
      <c r="J1497" s="118">
        <v>75</v>
      </c>
      <c r="K1497" s="118">
        <v>10</v>
      </c>
      <c r="L1497" s="118">
        <v>100</v>
      </c>
      <c r="M1497" s="117">
        <v>74837.5</v>
      </c>
      <c r="N1497" s="117">
        <v>762812.5</v>
      </c>
      <c r="O1497" s="119">
        <v>-687975</v>
      </c>
      <c r="P1497" s="117">
        <v>1.1087793887859296</v>
      </c>
      <c r="Q1497" s="117">
        <v>74837.5</v>
      </c>
      <c r="R1497" s="119">
        <v>-26662.5</v>
      </c>
      <c r="S1497" s="118">
        <v>2642</v>
      </c>
      <c r="T1497" s="118">
        <v>0.20968962906888722</v>
      </c>
      <c r="U1497" s="117">
        <v>28.326078728236183</v>
      </c>
      <c r="V1497" s="90"/>
      <c r="W1497" s="90"/>
      <c r="X1497" s="90"/>
      <c r="AA1497" s="90"/>
      <c r="AB1497" s="90"/>
      <c r="AC1497" s="90"/>
    </row>
    <row r="1498" spans="2:29" x14ac:dyDescent="0.2">
      <c r="B1498" s="118" t="s">
        <v>141</v>
      </c>
      <c r="C1498" s="118">
        <v>0.76</v>
      </c>
      <c r="D1498" s="118">
        <v>10</v>
      </c>
      <c r="E1498" s="118">
        <v>2230</v>
      </c>
      <c r="F1498" s="118">
        <v>800</v>
      </c>
      <c r="G1498" s="118">
        <v>100</v>
      </c>
      <c r="H1498" s="118">
        <v>14</v>
      </c>
      <c r="I1498" s="118">
        <v>450</v>
      </c>
      <c r="J1498" s="118">
        <v>50</v>
      </c>
      <c r="K1498" s="118">
        <v>10</v>
      </c>
      <c r="L1498" s="118">
        <v>100</v>
      </c>
      <c r="M1498" s="117">
        <v>43750</v>
      </c>
      <c r="N1498" s="117">
        <v>843637.5</v>
      </c>
      <c r="O1498" s="119">
        <v>-799887.5</v>
      </c>
      <c r="P1498" s="117">
        <v>1.0546951915113063</v>
      </c>
      <c r="Q1498" s="117">
        <v>43750</v>
      </c>
      <c r="R1498" s="119">
        <v>-29537.5</v>
      </c>
      <c r="S1498" s="118">
        <v>3192</v>
      </c>
      <c r="T1498" s="118">
        <v>0.21929824561403508</v>
      </c>
      <c r="U1498" s="117">
        <v>13.706140350877194</v>
      </c>
      <c r="V1498" s="90"/>
      <c r="W1498" s="90"/>
      <c r="X1498" s="90"/>
      <c r="AA1498" s="90"/>
      <c r="AB1498" s="90"/>
      <c r="AC1498" s="90"/>
    </row>
    <row r="1499" spans="2:29" x14ac:dyDescent="0.2">
      <c r="B1499" s="118" t="s">
        <v>141</v>
      </c>
      <c r="C1499" s="118">
        <v>-0.1</v>
      </c>
      <c r="D1499" s="118">
        <v>10</v>
      </c>
      <c r="E1499" s="118">
        <v>2230</v>
      </c>
      <c r="F1499" s="118">
        <v>800</v>
      </c>
      <c r="G1499" s="118">
        <v>100</v>
      </c>
      <c r="H1499" s="118">
        <v>14</v>
      </c>
      <c r="I1499" s="118">
        <v>450</v>
      </c>
      <c r="J1499" s="118">
        <v>25</v>
      </c>
      <c r="K1499" s="118">
        <v>10</v>
      </c>
      <c r="L1499" s="118">
        <v>100</v>
      </c>
      <c r="M1499" s="119">
        <v>-5762.5</v>
      </c>
      <c r="N1499" s="117">
        <v>977112.5</v>
      </c>
      <c r="O1499" s="119">
        <v>-982875</v>
      </c>
      <c r="P1499" s="117">
        <v>0.99413709779982196</v>
      </c>
      <c r="Q1499" s="119">
        <v>-5762.5</v>
      </c>
      <c r="R1499" s="119">
        <v>-34225</v>
      </c>
      <c r="S1499" s="118">
        <v>4466</v>
      </c>
      <c r="T1499" s="118">
        <v>0.23667711598746083</v>
      </c>
      <c r="U1499" s="119">
        <v>-1.2903045230631438</v>
      </c>
      <c r="V1499" s="90"/>
      <c r="W1499" s="90"/>
      <c r="X1499" s="90"/>
      <c r="AA1499" s="90"/>
      <c r="AB1499" s="90"/>
      <c r="AC1499" s="90"/>
    </row>
    <row r="1500" spans="2:29" x14ac:dyDescent="0.2">
      <c r="B1500" s="118" t="s">
        <v>141</v>
      </c>
      <c r="C1500" s="118">
        <v>1.47</v>
      </c>
      <c r="D1500" s="118">
        <v>10</v>
      </c>
      <c r="E1500" s="118">
        <v>2230</v>
      </c>
      <c r="F1500" s="118">
        <v>800</v>
      </c>
      <c r="G1500" s="118">
        <v>100</v>
      </c>
      <c r="H1500" s="118">
        <v>14</v>
      </c>
      <c r="I1500" s="118">
        <v>450</v>
      </c>
      <c r="J1500" s="118">
        <v>200</v>
      </c>
      <c r="K1500" s="118">
        <v>10</v>
      </c>
      <c r="L1500" s="118">
        <v>100</v>
      </c>
      <c r="M1500" s="117">
        <v>100250</v>
      </c>
      <c r="N1500" s="117">
        <v>646225</v>
      </c>
      <c r="O1500" s="119">
        <v>-545975</v>
      </c>
      <c r="P1500" s="117">
        <v>1.1836164659554009</v>
      </c>
      <c r="Q1500" s="117">
        <v>100250</v>
      </c>
      <c r="R1500" s="119">
        <v>-33512.5</v>
      </c>
      <c r="S1500" s="118">
        <v>1718</v>
      </c>
      <c r="T1500" s="118">
        <v>0.17636786961583237</v>
      </c>
      <c r="U1500" s="117">
        <v>58.352735739231662</v>
      </c>
      <c r="V1500" s="90"/>
      <c r="W1500" s="90"/>
      <c r="X1500" s="90"/>
      <c r="AA1500" s="90"/>
      <c r="AB1500" s="90"/>
      <c r="AC1500" s="90"/>
    </row>
    <row r="1501" spans="2:29" x14ac:dyDescent="0.2">
      <c r="B1501" s="118" t="s">
        <v>141</v>
      </c>
      <c r="C1501" s="118">
        <v>1.83</v>
      </c>
      <c r="D1501" s="118">
        <v>10</v>
      </c>
      <c r="E1501" s="118">
        <v>2230</v>
      </c>
      <c r="F1501" s="118">
        <v>800</v>
      </c>
      <c r="G1501" s="118">
        <v>100</v>
      </c>
      <c r="H1501" s="118">
        <v>14</v>
      </c>
      <c r="I1501" s="118">
        <v>450</v>
      </c>
      <c r="J1501" s="118">
        <v>175</v>
      </c>
      <c r="K1501" s="118">
        <v>10</v>
      </c>
      <c r="L1501" s="118">
        <v>100</v>
      </c>
      <c r="M1501" s="117">
        <v>118862.5</v>
      </c>
      <c r="N1501" s="117">
        <v>664387.5</v>
      </c>
      <c r="O1501" s="119">
        <v>-545525</v>
      </c>
      <c r="P1501" s="117">
        <v>1.2178864396682094</v>
      </c>
      <c r="Q1501" s="117">
        <v>118862.5</v>
      </c>
      <c r="R1501" s="119">
        <v>-34775</v>
      </c>
      <c r="S1501" s="118">
        <v>1802</v>
      </c>
      <c r="T1501" s="118">
        <v>0.18590455049944507</v>
      </c>
      <c r="U1501" s="117">
        <v>65.961431742508324</v>
      </c>
      <c r="V1501" s="90"/>
      <c r="W1501" s="90"/>
      <c r="X1501" s="90"/>
      <c r="AA1501" s="90"/>
      <c r="AB1501" s="90"/>
      <c r="AC1501" s="90"/>
    </row>
    <row r="1502" spans="2:29" x14ac:dyDescent="0.2">
      <c r="B1502" s="118" t="s">
        <v>141</v>
      </c>
      <c r="C1502" s="118">
        <v>1.64</v>
      </c>
      <c r="D1502" s="118">
        <v>10</v>
      </c>
      <c r="E1502" s="118">
        <v>2230</v>
      </c>
      <c r="F1502" s="118">
        <v>800</v>
      </c>
      <c r="G1502" s="118">
        <v>100</v>
      </c>
      <c r="H1502" s="118">
        <v>14</v>
      </c>
      <c r="I1502" s="118">
        <v>450</v>
      </c>
      <c r="J1502" s="118">
        <v>150</v>
      </c>
      <c r="K1502" s="118">
        <v>10</v>
      </c>
      <c r="L1502" s="118">
        <v>100</v>
      </c>
      <c r="M1502" s="117">
        <v>104812.5</v>
      </c>
      <c r="N1502" s="117">
        <v>679637.5</v>
      </c>
      <c r="O1502" s="119">
        <v>-574825</v>
      </c>
      <c r="P1502" s="117">
        <v>1.1823381029008828</v>
      </c>
      <c r="Q1502" s="117">
        <v>104812.5</v>
      </c>
      <c r="R1502" s="119">
        <v>-33375</v>
      </c>
      <c r="S1502" s="118">
        <v>1949</v>
      </c>
      <c r="T1502" s="118">
        <v>0.19291944586967677</v>
      </c>
      <c r="U1502" s="117">
        <v>53.777578245253977</v>
      </c>
      <c r="V1502" s="90"/>
      <c r="W1502" s="90"/>
      <c r="X1502" s="90"/>
      <c r="AA1502" s="90"/>
      <c r="AB1502" s="90"/>
      <c r="AC1502" s="90"/>
    </row>
    <row r="1503" spans="2:29" x14ac:dyDescent="0.2">
      <c r="B1503" s="118" t="s">
        <v>141</v>
      </c>
      <c r="C1503" s="118">
        <v>1.82</v>
      </c>
      <c r="D1503" s="118">
        <v>10</v>
      </c>
      <c r="E1503" s="118">
        <v>2230</v>
      </c>
      <c r="F1503" s="118">
        <v>800</v>
      </c>
      <c r="G1503" s="118">
        <v>100</v>
      </c>
      <c r="H1503" s="118">
        <v>14</v>
      </c>
      <c r="I1503" s="118">
        <v>450</v>
      </c>
      <c r="J1503" s="118">
        <v>125</v>
      </c>
      <c r="K1503" s="118">
        <v>10</v>
      </c>
      <c r="L1503" s="118">
        <v>100</v>
      </c>
      <c r="M1503" s="117">
        <v>107750</v>
      </c>
      <c r="N1503" s="117">
        <v>687500</v>
      </c>
      <c r="O1503" s="119">
        <v>-579750</v>
      </c>
      <c r="P1503" s="117">
        <v>1.1858559724018973</v>
      </c>
      <c r="Q1503" s="117">
        <v>107750</v>
      </c>
      <c r="R1503" s="119">
        <v>-28662.5</v>
      </c>
      <c r="S1503" s="118">
        <v>2087</v>
      </c>
      <c r="T1503" s="118">
        <v>0.20220412074748442</v>
      </c>
      <c r="U1503" s="117">
        <v>51.629132726401537</v>
      </c>
      <c r="V1503" s="90"/>
      <c r="W1503" s="90"/>
      <c r="X1503" s="90"/>
      <c r="AA1503" s="90"/>
      <c r="AB1503" s="90"/>
      <c r="AC1503" s="90"/>
    </row>
    <row r="1504" spans="2:29" x14ac:dyDescent="0.2">
      <c r="B1504" s="118" t="s">
        <v>141</v>
      </c>
      <c r="C1504" s="118">
        <v>1.55</v>
      </c>
      <c r="D1504" s="118">
        <v>10</v>
      </c>
      <c r="E1504" s="118">
        <v>2230</v>
      </c>
      <c r="F1504" s="118">
        <v>800</v>
      </c>
      <c r="G1504" s="118">
        <v>100</v>
      </c>
      <c r="H1504" s="118">
        <v>14</v>
      </c>
      <c r="I1504" s="118">
        <v>450</v>
      </c>
      <c r="J1504" s="118">
        <v>100</v>
      </c>
      <c r="K1504" s="118">
        <v>10</v>
      </c>
      <c r="L1504" s="118">
        <v>100</v>
      </c>
      <c r="M1504" s="117">
        <v>86975</v>
      </c>
      <c r="N1504" s="117">
        <v>713825</v>
      </c>
      <c r="O1504" s="119">
        <v>-626850</v>
      </c>
      <c r="P1504" s="117">
        <v>1.138749302065885</v>
      </c>
      <c r="Q1504" s="117">
        <v>86975</v>
      </c>
      <c r="R1504" s="119">
        <v>-28225</v>
      </c>
      <c r="S1504" s="118">
        <v>2308</v>
      </c>
      <c r="T1504" s="118">
        <v>0.21100519930675909</v>
      </c>
      <c r="U1504" s="117">
        <v>37.684142114384748</v>
      </c>
      <c r="V1504" s="90"/>
      <c r="W1504" s="90"/>
      <c r="X1504" s="90"/>
      <c r="AA1504" s="90"/>
      <c r="AB1504" s="90"/>
      <c r="AC1504" s="90"/>
    </row>
    <row r="1505" spans="2:29" x14ac:dyDescent="0.2">
      <c r="B1505" s="118" t="s">
        <v>141</v>
      </c>
      <c r="C1505" s="118">
        <v>1.3</v>
      </c>
      <c r="D1505" s="118">
        <v>10</v>
      </c>
      <c r="E1505" s="118">
        <v>2230</v>
      </c>
      <c r="F1505" s="118">
        <v>800</v>
      </c>
      <c r="G1505" s="118">
        <v>100</v>
      </c>
      <c r="H1505" s="118">
        <v>14</v>
      </c>
      <c r="I1505" s="118">
        <v>400</v>
      </c>
      <c r="J1505" s="118">
        <v>75</v>
      </c>
      <c r="K1505" s="118">
        <v>10</v>
      </c>
      <c r="L1505" s="118">
        <v>100</v>
      </c>
      <c r="M1505" s="117">
        <v>75012.5</v>
      </c>
      <c r="N1505" s="117">
        <v>773475</v>
      </c>
      <c r="O1505" s="119">
        <v>-698462.5</v>
      </c>
      <c r="P1505" s="117">
        <v>1.1073966032535749</v>
      </c>
      <c r="Q1505" s="117">
        <v>75012.5</v>
      </c>
      <c r="R1505" s="119">
        <v>-28525</v>
      </c>
      <c r="S1505" s="118">
        <v>2691</v>
      </c>
      <c r="T1505" s="118">
        <v>0.20772946859903382</v>
      </c>
      <c r="U1505" s="117">
        <v>27.875325157933855</v>
      </c>
      <c r="V1505" s="90"/>
      <c r="W1505" s="90"/>
      <c r="X1505" s="90"/>
      <c r="AA1505" s="90"/>
      <c r="AB1505" s="90"/>
      <c r="AC1505" s="90"/>
    </row>
    <row r="1506" spans="2:29" x14ac:dyDescent="0.2">
      <c r="B1506" s="118" t="s">
        <v>141</v>
      </c>
      <c r="C1506" s="118">
        <v>0.82</v>
      </c>
      <c r="D1506" s="118">
        <v>10</v>
      </c>
      <c r="E1506" s="118">
        <v>2230</v>
      </c>
      <c r="F1506" s="118">
        <v>800</v>
      </c>
      <c r="G1506" s="118">
        <v>100</v>
      </c>
      <c r="H1506" s="118">
        <v>14</v>
      </c>
      <c r="I1506" s="118">
        <v>400</v>
      </c>
      <c r="J1506" s="118">
        <v>50</v>
      </c>
      <c r="K1506" s="118">
        <v>10</v>
      </c>
      <c r="L1506" s="118">
        <v>100</v>
      </c>
      <c r="M1506" s="117">
        <v>47050</v>
      </c>
      <c r="N1506" s="117">
        <v>853425</v>
      </c>
      <c r="O1506" s="119">
        <v>-806375</v>
      </c>
      <c r="P1506" s="117">
        <v>1.0583475430165865</v>
      </c>
      <c r="Q1506" s="117">
        <v>47050</v>
      </c>
      <c r="R1506" s="119">
        <v>-29712.5</v>
      </c>
      <c r="S1506" s="118">
        <v>3238</v>
      </c>
      <c r="T1506" s="118">
        <v>0.21957998764669548</v>
      </c>
      <c r="U1506" s="117">
        <v>14.530574428659666</v>
      </c>
      <c r="V1506" s="90"/>
      <c r="W1506" s="90"/>
      <c r="X1506" s="90"/>
      <c r="AA1506" s="90"/>
      <c r="AB1506" s="90"/>
      <c r="AC1506" s="90"/>
    </row>
    <row r="1507" spans="2:29" x14ac:dyDescent="0.2">
      <c r="B1507" s="118" t="s">
        <v>141</v>
      </c>
      <c r="C1507" s="118">
        <v>-0.11</v>
      </c>
      <c r="D1507" s="118">
        <v>10</v>
      </c>
      <c r="E1507" s="118">
        <v>2230</v>
      </c>
      <c r="F1507" s="118">
        <v>800</v>
      </c>
      <c r="G1507" s="118">
        <v>100</v>
      </c>
      <c r="H1507" s="118">
        <v>14</v>
      </c>
      <c r="I1507" s="118">
        <v>400</v>
      </c>
      <c r="J1507" s="118">
        <v>25</v>
      </c>
      <c r="K1507" s="118">
        <v>10</v>
      </c>
      <c r="L1507" s="118">
        <v>100</v>
      </c>
      <c r="M1507" s="119">
        <v>-6712.5</v>
      </c>
      <c r="N1507" s="117">
        <v>984862.5</v>
      </c>
      <c r="O1507" s="119">
        <v>-991575</v>
      </c>
      <c r="P1507" s="117">
        <v>0.99323046668179416</v>
      </c>
      <c r="Q1507" s="119">
        <v>-6712.5</v>
      </c>
      <c r="R1507" s="119">
        <v>-34500</v>
      </c>
      <c r="S1507" s="118">
        <v>4519</v>
      </c>
      <c r="T1507" s="118">
        <v>0.23655676034520912</v>
      </c>
      <c r="U1507" s="119">
        <v>-1.4853949988935604</v>
      </c>
      <c r="V1507" s="90"/>
      <c r="W1507" s="90"/>
      <c r="X1507" s="90"/>
      <c r="AA1507" s="90"/>
      <c r="AB1507" s="90"/>
      <c r="AC1507" s="90"/>
    </row>
    <row r="1508" spans="2:29" x14ac:dyDescent="0.2">
      <c r="B1508" s="118" t="s">
        <v>141</v>
      </c>
      <c r="C1508" s="118">
        <v>1.51</v>
      </c>
      <c r="D1508" s="118">
        <v>10</v>
      </c>
      <c r="E1508" s="118">
        <v>2230</v>
      </c>
      <c r="F1508" s="118">
        <v>800</v>
      </c>
      <c r="G1508" s="118">
        <v>100</v>
      </c>
      <c r="H1508" s="118">
        <v>14</v>
      </c>
      <c r="I1508" s="118">
        <v>400</v>
      </c>
      <c r="J1508" s="118">
        <v>200</v>
      </c>
      <c r="K1508" s="118">
        <v>10</v>
      </c>
      <c r="L1508" s="118">
        <v>100</v>
      </c>
      <c r="M1508" s="117">
        <v>104300</v>
      </c>
      <c r="N1508" s="117">
        <v>657450</v>
      </c>
      <c r="O1508" s="119">
        <v>-553150</v>
      </c>
      <c r="P1508" s="117">
        <v>1.1885564494260146</v>
      </c>
      <c r="Q1508" s="117">
        <v>104300</v>
      </c>
      <c r="R1508" s="119">
        <v>-35200</v>
      </c>
      <c r="S1508" s="118">
        <v>1767</v>
      </c>
      <c r="T1508" s="118">
        <v>0.1765704584040747</v>
      </c>
      <c r="U1508" s="117">
        <v>59.026598754951898</v>
      </c>
      <c r="V1508" s="90"/>
      <c r="W1508" s="90"/>
      <c r="X1508" s="90"/>
      <c r="AA1508" s="90"/>
      <c r="AB1508" s="90"/>
      <c r="AC1508" s="90"/>
    </row>
    <row r="1509" spans="2:29" x14ac:dyDescent="0.2">
      <c r="B1509" s="118" t="s">
        <v>141</v>
      </c>
      <c r="C1509" s="118">
        <v>1.8</v>
      </c>
      <c r="D1509" s="118">
        <v>10</v>
      </c>
      <c r="E1509" s="118">
        <v>2230</v>
      </c>
      <c r="F1509" s="118">
        <v>800</v>
      </c>
      <c r="G1509" s="118">
        <v>100</v>
      </c>
      <c r="H1509" s="118">
        <v>14</v>
      </c>
      <c r="I1509" s="118">
        <v>400</v>
      </c>
      <c r="J1509" s="118">
        <v>175</v>
      </c>
      <c r="K1509" s="118">
        <v>10</v>
      </c>
      <c r="L1509" s="118">
        <v>100</v>
      </c>
      <c r="M1509" s="117">
        <v>117925</v>
      </c>
      <c r="N1509" s="117">
        <v>675662.5</v>
      </c>
      <c r="O1509" s="119">
        <v>-557737.5</v>
      </c>
      <c r="P1509" s="117">
        <v>1.2114345906452408</v>
      </c>
      <c r="Q1509" s="117">
        <v>117925</v>
      </c>
      <c r="R1509" s="119">
        <v>-36575</v>
      </c>
      <c r="S1509" s="118">
        <v>1854</v>
      </c>
      <c r="T1509" s="118">
        <v>0.18500539374325783</v>
      </c>
      <c r="U1509" s="117">
        <v>63.605717367853288</v>
      </c>
      <c r="V1509" s="90"/>
      <c r="W1509" s="90"/>
      <c r="X1509" s="90"/>
      <c r="AA1509" s="90"/>
      <c r="AB1509" s="90"/>
      <c r="AC1509" s="90"/>
    </row>
    <row r="1510" spans="2:29" x14ac:dyDescent="0.2">
      <c r="B1510" s="118" t="s">
        <v>141</v>
      </c>
      <c r="C1510" s="118">
        <v>1.63</v>
      </c>
      <c r="D1510" s="118">
        <v>10</v>
      </c>
      <c r="E1510" s="118">
        <v>2230</v>
      </c>
      <c r="F1510" s="118">
        <v>800</v>
      </c>
      <c r="G1510" s="118">
        <v>100</v>
      </c>
      <c r="H1510" s="118">
        <v>14</v>
      </c>
      <c r="I1510" s="118">
        <v>400</v>
      </c>
      <c r="J1510" s="118">
        <v>150</v>
      </c>
      <c r="K1510" s="118">
        <v>10</v>
      </c>
      <c r="L1510" s="118">
        <v>100</v>
      </c>
      <c r="M1510" s="117">
        <v>105062.5</v>
      </c>
      <c r="N1510" s="117">
        <v>691037.5</v>
      </c>
      <c r="O1510" s="119">
        <v>-585975</v>
      </c>
      <c r="P1510" s="117">
        <v>1.179295191774393</v>
      </c>
      <c r="Q1510" s="117">
        <v>105062.5</v>
      </c>
      <c r="R1510" s="119">
        <v>-35175</v>
      </c>
      <c r="S1510" s="118">
        <v>1999</v>
      </c>
      <c r="T1510" s="118">
        <v>0.19159579789894948</v>
      </c>
      <c r="U1510" s="117">
        <v>52.557528764382191</v>
      </c>
      <c r="V1510" s="90"/>
      <c r="W1510" s="90"/>
      <c r="X1510" s="90"/>
      <c r="AA1510" s="90"/>
      <c r="AB1510" s="90"/>
      <c r="AC1510" s="90"/>
    </row>
    <row r="1511" spans="2:29" x14ac:dyDescent="0.2">
      <c r="B1511" s="118" t="s">
        <v>141</v>
      </c>
      <c r="C1511" s="118">
        <v>1.8</v>
      </c>
      <c r="D1511" s="118">
        <v>10</v>
      </c>
      <c r="E1511" s="118">
        <v>2230</v>
      </c>
      <c r="F1511" s="118">
        <v>800</v>
      </c>
      <c r="G1511" s="118">
        <v>100</v>
      </c>
      <c r="H1511" s="118">
        <v>14</v>
      </c>
      <c r="I1511" s="118">
        <v>400</v>
      </c>
      <c r="J1511" s="118">
        <v>125</v>
      </c>
      <c r="K1511" s="118">
        <v>10</v>
      </c>
      <c r="L1511" s="118">
        <v>100</v>
      </c>
      <c r="M1511" s="117">
        <v>107387.5</v>
      </c>
      <c r="N1511" s="117">
        <v>699650</v>
      </c>
      <c r="O1511" s="119">
        <v>-592262.5</v>
      </c>
      <c r="P1511" s="117">
        <v>1.18131740571115</v>
      </c>
      <c r="Q1511" s="117">
        <v>107387.5</v>
      </c>
      <c r="R1511" s="119">
        <v>-30637.5</v>
      </c>
      <c r="S1511" s="118">
        <v>2138</v>
      </c>
      <c r="T1511" s="118">
        <v>0.19971936389148737</v>
      </c>
      <c r="U1511" s="117">
        <v>50.228016838166511</v>
      </c>
      <c r="V1511" s="90"/>
      <c r="W1511" s="90"/>
      <c r="X1511" s="90"/>
      <c r="AA1511" s="90"/>
      <c r="AB1511" s="90"/>
      <c r="AC1511" s="90"/>
    </row>
    <row r="1512" spans="2:29" x14ac:dyDescent="0.2">
      <c r="B1512" s="118" t="s">
        <v>141</v>
      </c>
      <c r="C1512" s="118">
        <v>1.53</v>
      </c>
      <c r="D1512" s="118">
        <v>10</v>
      </c>
      <c r="E1512" s="118">
        <v>2230</v>
      </c>
      <c r="F1512" s="118">
        <v>800</v>
      </c>
      <c r="G1512" s="118">
        <v>100</v>
      </c>
      <c r="H1512" s="118">
        <v>14</v>
      </c>
      <c r="I1512" s="118">
        <v>400</v>
      </c>
      <c r="J1512" s="118">
        <v>100</v>
      </c>
      <c r="K1512" s="118">
        <v>10</v>
      </c>
      <c r="L1512" s="118">
        <v>100</v>
      </c>
      <c r="M1512" s="117">
        <v>86712.5</v>
      </c>
      <c r="N1512" s="117">
        <v>724200</v>
      </c>
      <c r="O1512" s="119">
        <v>-637487.5</v>
      </c>
      <c r="P1512" s="117">
        <v>1.1360222749465676</v>
      </c>
      <c r="Q1512" s="117">
        <v>86712.5</v>
      </c>
      <c r="R1512" s="119">
        <v>-30087.5</v>
      </c>
      <c r="S1512" s="118">
        <v>2361</v>
      </c>
      <c r="T1512" s="118">
        <v>0.20796272765777213</v>
      </c>
      <c r="U1512" s="117">
        <v>36.727022448115207</v>
      </c>
      <c r="V1512" s="90"/>
      <c r="W1512" s="90"/>
      <c r="X1512" s="90"/>
      <c r="AA1512" s="90"/>
      <c r="AB1512" s="90"/>
      <c r="AC1512" s="90"/>
    </row>
    <row r="1513" spans="2:29" x14ac:dyDescent="0.2">
      <c r="B1513" s="118" t="s">
        <v>141</v>
      </c>
      <c r="C1513" s="118">
        <v>1.1000000000000001</v>
      </c>
      <c r="D1513" s="118">
        <v>10</v>
      </c>
      <c r="E1513" s="118">
        <v>2230</v>
      </c>
      <c r="F1513" s="118">
        <v>800</v>
      </c>
      <c r="G1513" s="118">
        <v>100</v>
      </c>
      <c r="H1513" s="118">
        <v>14</v>
      </c>
      <c r="I1513" s="118">
        <v>350</v>
      </c>
      <c r="J1513" s="118">
        <v>75</v>
      </c>
      <c r="K1513" s="118">
        <v>10</v>
      </c>
      <c r="L1513" s="118">
        <v>100</v>
      </c>
      <c r="M1513" s="117">
        <v>64275</v>
      </c>
      <c r="N1513" s="117">
        <v>788150</v>
      </c>
      <c r="O1513" s="119">
        <v>-723875</v>
      </c>
      <c r="P1513" s="117">
        <v>1.0887929545847004</v>
      </c>
      <c r="Q1513" s="117">
        <v>64275</v>
      </c>
      <c r="R1513" s="119">
        <v>-32137.5</v>
      </c>
      <c r="S1513" s="118">
        <v>2749</v>
      </c>
      <c r="T1513" s="118">
        <v>0.20734812659148782</v>
      </c>
      <c r="U1513" s="117">
        <v>23.381229538013823</v>
      </c>
      <c r="V1513" s="90"/>
      <c r="W1513" s="90"/>
      <c r="X1513" s="90"/>
      <c r="AA1513" s="90"/>
      <c r="AB1513" s="90"/>
      <c r="AC1513" s="90"/>
    </row>
    <row r="1514" spans="2:29" x14ac:dyDescent="0.2">
      <c r="B1514" s="118" t="s">
        <v>141</v>
      </c>
      <c r="C1514" s="118">
        <v>0.69</v>
      </c>
      <c r="D1514" s="118">
        <v>10</v>
      </c>
      <c r="E1514" s="118">
        <v>2230</v>
      </c>
      <c r="F1514" s="118">
        <v>800</v>
      </c>
      <c r="G1514" s="118">
        <v>100</v>
      </c>
      <c r="H1514" s="118">
        <v>14</v>
      </c>
      <c r="I1514" s="118">
        <v>350</v>
      </c>
      <c r="J1514" s="118">
        <v>50</v>
      </c>
      <c r="K1514" s="118">
        <v>10</v>
      </c>
      <c r="L1514" s="118">
        <v>100</v>
      </c>
      <c r="M1514" s="117">
        <v>40225</v>
      </c>
      <c r="N1514" s="117">
        <v>866250</v>
      </c>
      <c r="O1514" s="119">
        <v>-826025</v>
      </c>
      <c r="P1514" s="117">
        <v>1.0486970733331316</v>
      </c>
      <c r="Q1514" s="117">
        <v>40225</v>
      </c>
      <c r="R1514" s="119">
        <v>-32800</v>
      </c>
      <c r="S1514" s="118">
        <v>3301</v>
      </c>
      <c r="T1514" s="118">
        <v>0.21963041502574976</v>
      </c>
      <c r="U1514" s="117">
        <v>12.185701302635565</v>
      </c>
      <c r="V1514" s="90"/>
      <c r="W1514" s="90"/>
      <c r="X1514" s="90"/>
      <c r="AA1514" s="90"/>
      <c r="AB1514" s="90"/>
      <c r="AC1514" s="90"/>
    </row>
    <row r="1515" spans="2:29" x14ac:dyDescent="0.2">
      <c r="B1515" s="118" t="s">
        <v>141</v>
      </c>
      <c r="C1515" s="118">
        <v>-0.13</v>
      </c>
      <c r="D1515" s="118">
        <v>10</v>
      </c>
      <c r="E1515" s="118">
        <v>2230</v>
      </c>
      <c r="F1515" s="118">
        <v>800</v>
      </c>
      <c r="G1515" s="118">
        <v>100</v>
      </c>
      <c r="H1515" s="118">
        <v>14</v>
      </c>
      <c r="I1515" s="118">
        <v>350</v>
      </c>
      <c r="J1515" s="118">
        <v>25</v>
      </c>
      <c r="K1515" s="118">
        <v>10</v>
      </c>
      <c r="L1515" s="118">
        <v>100</v>
      </c>
      <c r="M1515" s="119">
        <v>-8037.5</v>
      </c>
      <c r="N1515" s="117">
        <v>999375</v>
      </c>
      <c r="O1515" s="119">
        <v>-1007412.5</v>
      </c>
      <c r="P1515" s="117">
        <v>0.99202163959649103</v>
      </c>
      <c r="Q1515" s="119">
        <v>-8037.5</v>
      </c>
      <c r="R1515" s="119">
        <v>-37900</v>
      </c>
      <c r="S1515" s="118">
        <v>4566</v>
      </c>
      <c r="T1515" s="118">
        <v>0.23631187034603593</v>
      </c>
      <c r="U1515" s="119">
        <v>-1.760293473499781</v>
      </c>
      <c r="V1515" s="90"/>
      <c r="W1515" s="90"/>
      <c r="X1515" s="90"/>
      <c r="AA1515" s="90"/>
      <c r="AB1515" s="90"/>
      <c r="AC1515" s="90"/>
    </row>
    <row r="1516" spans="2:29" x14ac:dyDescent="0.2">
      <c r="B1516" s="118" t="s">
        <v>141</v>
      </c>
      <c r="C1516" s="118">
        <v>1.33</v>
      </c>
      <c r="D1516" s="118">
        <v>10</v>
      </c>
      <c r="E1516" s="118">
        <v>2230</v>
      </c>
      <c r="F1516" s="118">
        <v>800</v>
      </c>
      <c r="G1516" s="118">
        <v>100</v>
      </c>
      <c r="H1516" s="118">
        <v>14</v>
      </c>
      <c r="I1516" s="118">
        <v>350</v>
      </c>
      <c r="J1516" s="118">
        <v>200</v>
      </c>
      <c r="K1516" s="118">
        <v>10</v>
      </c>
      <c r="L1516" s="118">
        <v>100</v>
      </c>
      <c r="M1516" s="117">
        <v>92775</v>
      </c>
      <c r="N1516" s="117">
        <v>673150</v>
      </c>
      <c r="O1516" s="119">
        <v>-580375</v>
      </c>
      <c r="P1516" s="117">
        <v>1.1598535429679087</v>
      </c>
      <c r="Q1516" s="117">
        <v>92775</v>
      </c>
      <c r="R1516" s="119">
        <v>-38475</v>
      </c>
      <c r="S1516" s="118">
        <v>1829</v>
      </c>
      <c r="T1516" s="118">
        <v>0.17878622197922361</v>
      </c>
      <c r="U1516" s="117">
        <v>50.724439584472393</v>
      </c>
      <c r="V1516" s="90"/>
      <c r="W1516" s="90"/>
      <c r="X1516" s="90"/>
      <c r="AA1516" s="90"/>
      <c r="AB1516" s="90"/>
      <c r="AC1516" s="90"/>
    </row>
    <row r="1517" spans="2:29" x14ac:dyDescent="0.2">
      <c r="B1517" s="118" t="s">
        <v>141</v>
      </c>
      <c r="C1517" s="118">
        <v>1.64</v>
      </c>
      <c r="D1517" s="118">
        <v>10</v>
      </c>
      <c r="E1517" s="118">
        <v>2230</v>
      </c>
      <c r="F1517" s="118">
        <v>800</v>
      </c>
      <c r="G1517" s="118">
        <v>100</v>
      </c>
      <c r="H1517" s="118">
        <v>14</v>
      </c>
      <c r="I1517" s="118">
        <v>350</v>
      </c>
      <c r="J1517" s="118">
        <v>175</v>
      </c>
      <c r="K1517" s="118">
        <v>10</v>
      </c>
      <c r="L1517" s="118">
        <v>100</v>
      </c>
      <c r="M1517" s="117">
        <v>108512.5</v>
      </c>
      <c r="N1517" s="117">
        <v>691275</v>
      </c>
      <c r="O1517" s="119">
        <v>-582762.5</v>
      </c>
      <c r="P1517" s="117">
        <v>1.1862036421355184</v>
      </c>
      <c r="Q1517" s="117">
        <v>108512.5</v>
      </c>
      <c r="R1517" s="119">
        <v>-39925</v>
      </c>
      <c r="S1517" s="118">
        <v>1915</v>
      </c>
      <c r="T1517" s="118">
        <v>0.18642297650130549</v>
      </c>
      <c r="U1517" s="117">
        <v>56.664490861618802</v>
      </c>
      <c r="V1517" s="90"/>
      <c r="W1517" s="90"/>
      <c r="X1517" s="90"/>
      <c r="AA1517" s="90"/>
      <c r="AB1517" s="90"/>
      <c r="AC1517" s="90"/>
    </row>
    <row r="1518" spans="2:29" x14ac:dyDescent="0.2">
      <c r="B1518" s="118" t="s">
        <v>141</v>
      </c>
      <c r="C1518" s="118">
        <v>1.47</v>
      </c>
      <c r="D1518" s="118">
        <v>10</v>
      </c>
      <c r="E1518" s="118">
        <v>2230</v>
      </c>
      <c r="F1518" s="118">
        <v>800</v>
      </c>
      <c r="G1518" s="118">
        <v>100</v>
      </c>
      <c r="H1518" s="118">
        <v>14</v>
      </c>
      <c r="I1518" s="118">
        <v>350</v>
      </c>
      <c r="J1518" s="118">
        <v>150</v>
      </c>
      <c r="K1518" s="118">
        <v>10</v>
      </c>
      <c r="L1518" s="118">
        <v>100</v>
      </c>
      <c r="M1518" s="117">
        <v>96112.5</v>
      </c>
      <c r="N1518" s="117">
        <v>706925</v>
      </c>
      <c r="O1518" s="119">
        <v>-610812.5</v>
      </c>
      <c r="P1518" s="117">
        <v>1.1573518878542925</v>
      </c>
      <c r="Q1518" s="117">
        <v>96112.5</v>
      </c>
      <c r="R1518" s="119">
        <v>-38525</v>
      </c>
      <c r="S1518" s="118">
        <v>2061</v>
      </c>
      <c r="T1518" s="118">
        <v>0.193110140708394</v>
      </c>
      <c r="U1518" s="117">
        <v>46.633915574963609</v>
      </c>
      <c r="V1518" s="90"/>
      <c r="W1518" s="90"/>
      <c r="X1518" s="90"/>
      <c r="AA1518" s="90"/>
      <c r="AB1518" s="90"/>
      <c r="AC1518" s="90"/>
    </row>
    <row r="1519" spans="2:29" x14ac:dyDescent="0.2">
      <c r="B1519" s="118" t="s">
        <v>141</v>
      </c>
      <c r="C1519" s="118">
        <v>1.6</v>
      </c>
      <c r="D1519" s="118">
        <v>10</v>
      </c>
      <c r="E1519" s="118">
        <v>2230</v>
      </c>
      <c r="F1519" s="118">
        <v>800</v>
      </c>
      <c r="G1519" s="118">
        <v>100</v>
      </c>
      <c r="H1519" s="118">
        <v>14</v>
      </c>
      <c r="I1519" s="118">
        <v>350</v>
      </c>
      <c r="J1519" s="118">
        <v>125</v>
      </c>
      <c r="K1519" s="118">
        <v>10</v>
      </c>
      <c r="L1519" s="118">
        <v>100</v>
      </c>
      <c r="M1519" s="117">
        <v>96937.5</v>
      </c>
      <c r="N1519" s="117">
        <v>715350</v>
      </c>
      <c r="O1519" s="119">
        <v>-618412.5</v>
      </c>
      <c r="P1519" s="117">
        <v>1.1567521678491299</v>
      </c>
      <c r="Q1519" s="117">
        <v>96937.5</v>
      </c>
      <c r="R1519" s="119">
        <v>-34225</v>
      </c>
      <c r="S1519" s="118">
        <v>2199</v>
      </c>
      <c r="T1519" s="118">
        <v>0.20145520691223284</v>
      </c>
      <c r="U1519" s="117">
        <v>44.082537517053204</v>
      </c>
      <c r="V1519" s="90"/>
      <c r="W1519" s="90"/>
      <c r="X1519" s="90"/>
      <c r="AA1519" s="90"/>
      <c r="AB1519" s="90"/>
      <c r="AC1519" s="90"/>
    </row>
    <row r="1520" spans="2:29" x14ac:dyDescent="0.2">
      <c r="B1520" s="118" t="s">
        <v>141</v>
      </c>
      <c r="C1520" s="118">
        <v>1.31</v>
      </c>
      <c r="D1520" s="118">
        <v>10</v>
      </c>
      <c r="E1520" s="118">
        <v>2230</v>
      </c>
      <c r="F1520" s="118">
        <v>800</v>
      </c>
      <c r="G1520" s="118">
        <v>100</v>
      </c>
      <c r="H1520" s="118">
        <v>14</v>
      </c>
      <c r="I1520" s="118">
        <v>350</v>
      </c>
      <c r="J1520" s="118">
        <v>100</v>
      </c>
      <c r="K1520" s="118">
        <v>10</v>
      </c>
      <c r="L1520" s="118">
        <v>100</v>
      </c>
      <c r="M1520" s="117">
        <v>75087.5</v>
      </c>
      <c r="N1520" s="117">
        <v>740950</v>
      </c>
      <c r="O1520" s="119">
        <v>-665862.5</v>
      </c>
      <c r="P1520" s="117">
        <v>1.1127672755261033</v>
      </c>
      <c r="Q1520" s="117">
        <v>75087.5</v>
      </c>
      <c r="R1520" s="119">
        <v>-33700</v>
      </c>
      <c r="S1520" s="118">
        <v>2423</v>
      </c>
      <c r="T1520" s="118">
        <v>0.20800660338423441</v>
      </c>
      <c r="U1520" s="117">
        <v>30.989475856376394</v>
      </c>
      <c r="V1520" s="90"/>
      <c r="W1520" s="90"/>
      <c r="X1520" s="90"/>
      <c r="AA1520" s="90"/>
      <c r="AB1520" s="90"/>
      <c r="AC1520" s="90"/>
    </row>
    <row r="1521" spans="2:29" x14ac:dyDescent="0.2">
      <c r="B1521" s="118" t="s">
        <v>141</v>
      </c>
      <c r="C1521" s="118">
        <v>0.98</v>
      </c>
      <c r="D1521" s="118">
        <v>10</v>
      </c>
      <c r="E1521" s="118">
        <v>2230</v>
      </c>
      <c r="F1521" s="118">
        <v>800</v>
      </c>
      <c r="G1521" s="118">
        <v>100</v>
      </c>
      <c r="H1521" s="118">
        <v>14</v>
      </c>
      <c r="I1521" s="118">
        <v>300</v>
      </c>
      <c r="J1521" s="118">
        <v>75</v>
      </c>
      <c r="K1521" s="118">
        <v>10</v>
      </c>
      <c r="L1521" s="118">
        <v>100</v>
      </c>
      <c r="M1521" s="117">
        <v>58612.5</v>
      </c>
      <c r="N1521" s="117">
        <v>806000</v>
      </c>
      <c r="O1521" s="119">
        <v>-747387.5</v>
      </c>
      <c r="P1521" s="117">
        <v>1.0784231740562962</v>
      </c>
      <c r="Q1521" s="117">
        <v>58612.5</v>
      </c>
      <c r="R1521" s="119">
        <v>-31262.5</v>
      </c>
      <c r="S1521" s="118">
        <v>2802</v>
      </c>
      <c r="T1521" s="118">
        <v>0.20985010706638116</v>
      </c>
      <c r="U1521" s="117">
        <v>20.918094218415419</v>
      </c>
      <c r="V1521" s="90"/>
      <c r="W1521" s="90"/>
      <c r="X1521" s="90"/>
      <c r="AA1521" s="90"/>
      <c r="AB1521" s="90"/>
      <c r="AC1521" s="90"/>
    </row>
    <row r="1522" spans="2:29" x14ac:dyDescent="0.2">
      <c r="B1522" s="118" t="s">
        <v>141</v>
      </c>
      <c r="C1522" s="118">
        <v>0.65</v>
      </c>
      <c r="D1522" s="118">
        <v>10</v>
      </c>
      <c r="E1522" s="118">
        <v>2230</v>
      </c>
      <c r="F1522" s="118">
        <v>800</v>
      </c>
      <c r="G1522" s="118">
        <v>100</v>
      </c>
      <c r="H1522" s="118">
        <v>14</v>
      </c>
      <c r="I1522" s="118">
        <v>300</v>
      </c>
      <c r="J1522" s="118">
        <v>50</v>
      </c>
      <c r="K1522" s="118">
        <v>10</v>
      </c>
      <c r="L1522" s="118">
        <v>100</v>
      </c>
      <c r="M1522" s="117">
        <v>38350</v>
      </c>
      <c r="N1522" s="117">
        <v>886037.5</v>
      </c>
      <c r="O1522" s="119">
        <v>-847687.5</v>
      </c>
      <c r="P1522" s="117">
        <v>1.0452407284524072</v>
      </c>
      <c r="Q1522" s="117">
        <v>38350</v>
      </c>
      <c r="R1522" s="119">
        <v>-37162.5</v>
      </c>
      <c r="S1522" s="118">
        <v>3354</v>
      </c>
      <c r="T1522" s="118">
        <v>0.22242098986285033</v>
      </c>
      <c r="U1522" s="117">
        <v>11.434108527131784</v>
      </c>
      <c r="V1522" s="90"/>
      <c r="W1522" s="90"/>
      <c r="X1522" s="90"/>
      <c r="AA1522" s="90"/>
      <c r="AB1522" s="90"/>
      <c r="AC1522" s="90"/>
    </row>
    <row r="1523" spans="2:29" x14ac:dyDescent="0.2">
      <c r="B1523" s="118" t="s">
        <v>141</v>
      </c>
      <c r="C1523" s="118">
        <v>-0.15</v>
      </c>
      <c r="D1523" s="118">
        <v>10</v>
      </c>
      <c r="E1523" s="118">
        <v>2230</v>
      </c>
      <c r="F1523" s="118">
        <v>800</v>
      </c>
      <c r="G1523" s="118">
        <v>100</v>
      </c>
      <c r="H1523" s="118">
        <v>14</v>
      </c>
      <c r="I1523" s="118">
        <v>300</v>
      </c>
      <c r="J1523" s="118">
        <v>25</v>
      </c>
      <c r="K1523" s="118">
        <v>10</v>
      </c>
      <c r="L1523" s="118">
        <v>100</v>
      </c>
      <c r="M1523" s="119">
        <v>-8825</v>
      </c>
      <c r="N1523" s="117">
        <v>1018900</v>
      </c>
      <c r="O1523" s="119">
        <v>-1027725</v>
      </c>
      <c r="P1523" s="117">
        <v>0.99141307256318567</v>
      </c>
      <c r="Q1523" s="119">
        <v>-8825</v>
      </c>
      <c r="R1523" s="119">
        <v>-41837.5</v>
      </c>
      <c r="S1523" s="118">
        <v>4611</v>
      </c>
      <c r="T1523" s="118">
        <v>0.23769247451745826</v>
      </c>
      <c r="U1523" s="119">
        <v>-1.9139015397961396</v>
      </c>
      <c r="V1523" s="90"/>
      <c r="W1523" s="90"/>
      <c r="X1523" s="90"/>
      <c r="AA1523" s="90"/>
      <c r="AB1523" s="90"/>
      <c r="AC1523" s="90"/>
    </row>
    <row r="1524" spans="2:29" x14ac:dyDescent="0.2">
      <c r="B1524" s="118" t="s">
        <v>141</v>
      </c>
      <c r="C1524" s="118">
        <v>1.18</v>
      </c>
      <c r="D1524" s="118">
        <v>10</v>
      </c>
      <c r="E1524" s="118">
        <v>2230</v>
      </c>
      <c r="F1524" s="118">
        <v>800</v>
      </c>
      <c r="G1524" s="118">
        <v>100</v>
      </c>
      <c r="H1524" s="118">
        <v>14</v>
      </c>
      <c r="I1524" s="118">
        <v>300</v>
      </c>
      <c r="J1524" s="118">
        <v>200</v>
      </c>
      <c r="K1524" s="118">
        <v>10</v>
      </c>
      <c r="L1524" s="118">
        <v>100</v>
      </c>
      <c r="M1524" s="117">
        <v>83425</v>
      </c>
      <c r="N1524" s="117">
        <v>690562.5</v>
      </c>
      <c r="O1524" s="119">
        <v>-607137.5</v>
      </c>
      <c r="P1524" s="117">
        <v>1.1374070947684833</v>
      </c>
      <c r="Q1524" s="117">
        <v>83425</v>
      </c>
      <c r="R1524" s="119">
        <v>-38037.5</v>
      </c>
      <c r="S1524" s="118">
        <v>1893</v>
      </c>
      <c r="T1524" s="118">
        <v>0.17696777601690439</v>
      </c>
      <c r="U1524" s="117">
        <v>44.070258848388804</v>
      </c>
      <c r="V1524" s="90"/>
      <c r="W1524" s="90"/>
      <c r="X1524" s="90"/>
      <c r="AA1524" s="90"/>
      <c r="AB1524" s="90"/>
      <c r="AC1524" s="90"/>
    </row>
    <row r="1525" spans="2:29" x14ac:dyDescent="0.2">
      <c r="B1525" s="118" t="s">
        <v>141</v>
      </c>
      <c r="C1525" s="118">
        <v>1.48</v>
      </c>
      <c r="D1525" s="118">
        <v>10</v>
      </c>
      <c r="E1525" s="118">
        <v>2230</v>
      </c>
      <c r="F1525" s="118">
        <v>800</v>
      </c>
      <c r="G1525" s="118">
        <v>100</v>
      </c>
      <c r="H1525" s="118">
        <v>14</v>
      </c>
      <c r="I1525" s="118">
        <v>300</v>
      </c>
      <c r="J1525" s="118">
        <v>175</v>
      </c>
      <c r="K1525" s="118">
        <v>10</v>
      </c>
      <c r="L1525" s="118">
        <v>100</v>
      </c>
      <c r="M1525" s="117">
        <v>99962.5</v>
      </c>
      <c r="N1525" s="117">
        <v>708100</v>
      </c>
      <c r="O1525" s="119">
        <v>-608137.5</v>
      </c>
      <c r="P1525" s="117">
        <v>1.164374832994183</v>
      </c>
      <c r="Q1525" s="117">
        <v>99962.5</v>
      </c>
      <c r="R1525" s="119">
        <v>-39487.5</v>
      </c>
      <c r="S1525" s="118">
        <v>1976</v>
      </c>
      <c r="T1525" s="118">
        <v>0.18522267206477733</v>
      </c>
      <c r="U1525" s="117">
        <v>50.588309716599191</v>
      </c>
      <c r="V1525" s="90"/>
      <c r="W1525" s="90"/>
      <c r="X1525" s="90"/>
      <c r="AA1525" s="90"/>
      <c r="AB1525" s="90"/>
      <c r="AC1525" s="90"/>
    </row>
    <row r="1526" spans="2:29" x14ac:dyDescent="0.2">
      <c r="B1526" s="118" t="s">
        <v>141</v>
      </c>
      <c r="C1526" s="118">
        <v>1.32</v>
      </c>
      <c r="D1526" s="118">
        <v>10</v>
      </c>
      <c r="E1526" s="118">
        <v>2230</v>
      </c>
      <c r="F1526" s="118">
        <v>800</v>
      </c>
      <c r="G1526" s="118">
        <v>100</v>
      </c>
      <c r="H1526" s="118">
        <v>14</v>
      </c>
      <c r="I1526" s="118">
        <v>300</v>
      </c>
      <c r="J1526" s="118">
        <v>150</v>
      </c>
      <c r="K1526" s="118">
        <v>10</v>
      </c>
      <c r="L1526" s="118">
        <v>100</v>
      </c>
      <c r="M1526" s="117">
        <v>87262.5</v>
      </c>
      <c r="N1526" s="117">
        <v>723862.5</v>
      </c>
      <c r="O1526" s="119">
        <v>-636600</v>
      </c>
      <c r="P1526" s="117">
        <v>1.1370758718190386</v>
      </c>
      <c r="Q1526" s="117">
        <v>87262.5</v>
      </c>
      <c r="R1526" s="119">
        <v>-38087.5</v>
      </c>
      <c r="S1526" s="118">
        <v>2125</v>
      </c>
      <c r="T1526" s="118">
        <v>0.19105882352941175</v>
      </c>
      <c r="U1526" s="117">
        <v>41.064705882352939</v>
      </c>
      <c r="V1526" s="90"/>
      <c r="W1526" s="90"/>
      <c r="X1526" s="90"/>
      <c r="AA1526" s="90"/>
      <c r="AB1526" s="90"/>
      <c r="AC1526" s="90"/>
    </row>
    <row r="1527" spans="2:29" x14ac:dyDescent="0.2">
      <c r="B1527" s="118" t="s">
        <v>141</v>
      </c>
      <c r="C1527" s="118">
        <v>1.46</v>
      </c>
      <c r="D1527" s="118">
        <v>10</v>
      </c>
      <c r="E1527" s="118">
        <v>2230</v>
      </c>
      <c r="F1527" s="118">
        <v>800</v>
      </c>
      <c r="G1527" s="118">
        <v>100</v>
      </c>
      <c r="H1527" s="118">
        <v>14</v>
      </c>
      <c r="I1527" s="118">
        <v>300</v>
      </c>
      <c r="J1527" s="118">
        <v>125</v>
      </c>
      <c r="K1527" s="118">
        <v>10</v>
      </c>
      <c r="L1527" s="118">
        <v>100</v>
      </c>
      <c r="M1527" s="117">
        <v>89687.5</v>
      </c>
      <c r="N1527" s="117">
        <v>732825</v>
      </c>
      <c r="O1527" s="119">
        <v>-643137.5</v>
      </c>
      <c r="P1527" s="117">
        <v>1.1394530718547744</v>
      </c>
      <c r="Q1527" s="117">
        <v>89687.5</v>
      </c>
      <c r="R1527" s="119">
        <v>-33350</v>
      </c>
      <c r="S1527" s="118">
        <v>2260</v>
      </c>
      <c r="T1527" s="118">
        <v>0.2004424778761062</v>
      </c>
      <c r="U1527" s="117">
        <v>39.684734513274336</v>
      </c>
      <c r="V1527" s="90"/>
      <c r="W1527" s="90"/>
      <c r="X1527" s="90"/>
      <c r="AA1527" s="90"/>
      <c r="AB1527" s="90"/>
      <c r="AC1527" s="90"/>
    </row>
    <row r="1528" spans="2:29" x14ac:dyDescent="0.2">
      <c r="B1528" s="118" t="s">
        <v>141</v>
      </c>
      <c r="C1528" s="118">
        <v>1.18</v>
      </c>
      <c r="D1528" s="118">
        <v>10</v>
      </c>
      <c r="E1528" s="118">
        <v>2230</v>
      </c>
      <c r="F1528" s="118">
        <v>800</v>
      </c>
      <c r="G1528" s="118">
        <v>100</v>
      </c>
      <c r="H1528" s="118">
        <v>14</v>
      </c>
      <c r="I1528" s="118">
        <v>300</v>
      </c>
      <c r="J1528" s="118">
        <v>100</v>
      </c>
      <c r="K1528" s="118">
        <v>10</v>
      </c>
      <c r="L1528" s="118">
        <v>100</v>
      </c>
      <c r="M1528" s="117">
        <v>69275</v>
      </c>
      <c r="N1528" s="117">
        <v>759487.5</v>
      </c>
      <c r="O1528" s="119">
        <v>-690212.5</v>
      </c>
      <c r="P1528" s="117">
        <v>1.1003676404006013</v>
      </c>
      <c r="Q1528" s="117">
        <v>69275</v>
      </c>
      <c r="R1528" s="119">
        <v>-32825</v>
      </c>
      <c r="S1528" s="118">
        <v>2482</v>
      </c>
      <c r="T1528" s="118">
        <v>0.20870265914585012</v>
      </c>
      <c r="U1528" s="117">
        <v>27.910958904109588</v>
      </c>
      <c r="V1528" s="90"/>
      <c r="W1528" s="90"/>
      <c r="X1528" s="90"/>
      <c r="AA1528" s="90"/>
      <c r="AB1528" s="90"/>
      <c r="AC1528" s="90"/>
    </row>
    <row r="1529" spans="2:29" x14ac:dyDescent="0.2">
      <c r="B1529" s="118" t="s">
        <v>141</v>
      </c>
      <c r="C1529" s="118">
        <v>1.1299999999999999</v>
      </c>
      <c r="D1529" s="118">
        <v>10</v>
      </c>
      <c r="E1529" s="118">
        <v>2230</v>
      </c>
      <c r="F1529" s="118">
        <v>800</v>
      </c>
      <c r="G1529" s="118">
        <v>100</v>
      </c>
      <c r="H1529" s="118">
        <v>14</v>
      </c>
      <c r="I1529" s="118">
        <v>250</v>
      </c>
      <c r="J1529" s="118">
        <v>75</v>
      </c>
      <c r="K1529" s="118">
        <v>10</v>
      </c>
      <c r="L1529" s="118">
        <v>100</v>
      </c>
      <c r="M1529" s="117">
        <v>69375</v>
      </c>
      <c r="N1529" s="117">
        <v>848125</v>
      </c>
      <c r="O1529" s="119">
        <v>-778750</v>
      </c>
      <c r="P1529" s="117">
        <v>1.0890850722311396</v>
      </c>
      <c r="Q1529" s="117">
        <v>69375</v>
      </c>
      <c r="R1529" s="119">
        <v>-35675</v>
      </c>
      <c r="S1529" s="118">
        <v>2905</v>
      </c>
      <c r="T1529" s="118">
        <v>0.20895008605851981</v>
      </c>
      <c r="U1529" s="117">
        <v>23.881239242685027</v>
      </c>
      <c r="V1529" s="90"/>
      <c r="W1529" s="90"/>
      <c r="X1529" s="90"/>
      <c r="AA1529" s="90"/>
      <c r="AB1529" s="90"/>
      <c r="AC1529" s="90"/>
    </row>
    <row r="1530" spans="2:29" x14ac:dyDescent="0.2">
      <c r="B1530" s="118" t="s">
        <v>141</v>
      </c>
      <c r="C1530" s="118">
        <v>0.73</v>
      </c>
      <c r="D1530" s="118">
        <v>10</v>
      </c>
      <c r="E1530" s="118">
        <v>2230</v>
      </c>
      <c r="F1530" s="118">
        <v>800</v>
      </c>
      <c r="G1530" s="118">
        <v>100</v>
      </c>
      <c r="H1530" s="118">
        <v>14</v>
      </c>
      <c r="I1530" s="118">
        <v>250</v>
      </c>
      <c r="J1530" s="118">
        <v>50</v>
      </c>
      <c r="K1530" s="118">
        <v>10</v>
      </c>
      <c r="L1530" s="118">
        <v>100</v>
      </c>
      <c r="M1530" s="117">
        <v>44337.5</v>
      </c>
      <c r="N1530" s="117">
        <v>924737.5</v>
      </c>
      <c r="O1530" s="119">
        <v>-880400</v>
      </c>
      <c r="P1530" s="117">
        <v>1.0503606315311222</v>
      </c>
      <c r="Q1530" s="117">
        <v>44337.5</v>
      </c>
      <c r="R1530" s="119">
        <v>-42000</v>
      </c>
      <c r="S1530" s="118">
        <v>3455</v>
      </c>
      <c r="T1530" s="118">
        <v>0.21968162083936324</v>
      </c>
      <c r="U1530" s="117">
        <v>12.832850940665702</v>
      </c>
      <c r="V1530" s="90"/>
      <c r="W1530" s="90"/>
      <c r="X1530" s="90"/>
      <c r="AA1530" s="90"/>
      <c r="AB1530" s="90"/>
      <c r="AC1530" s="90"/>
    </row>
    <row r="1531" spans="2:29" x14ac:dyDescent="0.2">
      <c r="B1531" s="118" t="s">
        <v>141</v>
      </c>
      <c r="C1531" s="118">
        <v>0.05</v>
      </c>
      <c r="D1531" s="118">
        <v>10</v>
      </c>
      <c r="E1531" s="118">
        <v>2230</v>
      </c>
      <c r="F1531" s="118">
        <v>800</v>
      </c>
      <c r="G1531" s="118">
        <v>100</v>
      </c>
      <c r="H1531" s="118">
        <v>14</v>
      </c>
      <c r="I1531" s="118">
        <v>250</v>
      </c>
      <c r="J1531" s="118">
        <v>25</v>
      </c>
      <c r="K1531" s="118">
        <v>10</v>
      </c>
      <c r="L1531" s="118">
        <v>100</v>
      </c>
      <c r="M1531" s="117">
        <v>3200</v>
      </c>
      <c r="N1531" s="117">
        <v>1051325</v>
      </c>
      <c r="O1531" s="119">
        <v>-1048125</v>
      </c>
      <c r="P1531" s="117">
        <v>1.0030530709600478</v>
      </c>
      <c r="Q1531" s="119">
        <v>3200</v>
      </c>
      <c r="R1531" s="119">
        <v>-45250</v>
      </c>
      <c r="S1531" s="118">
        <v>4709</v>
      </c>
      <c r="T1531" s="118">
        <v>0.23805478870248462</v>
      </c>
      <c r="U1531" s="117">
        <v>0.67954979825865369</v>
      </c>
      <c r="V1531" s="90"/>
      <c r="W1531" s="90"/>
      <c r="X1531" s="90"/>
      <c r="AA1531" s="90"/>
      <c r="AB1531" s="90"/>
      <c r="AC1531" s="90"/>
    </row>
    <row r="1532" spans="2:29" x14ac:dyDescent="0.2">
      <c r="B1532" s="118" t="s">
        <v>141</v>
      </c>
      <c r="C1532" s="118">
        <v>1.32</v>
      </c>
      <c r="D1532" s="118">
        <v>10</v>
      </c>
      <c r="E1532" s="118">
        <v>2230</v>
      </c>
      <c r="F1532" s="118">
        <v>800</v>
      </c>
      <c r="G1532" s="118">
        <v>100</v>
      </c>
      <c r="H1532" s="118">
        <v>14</v>
      </c>
      <c r="I1532" s="118">
        <v>250</v>
      </c>
      <c r="J1532" s="118">
        <v>200</v>
      </c>
      <c r="K1532" s="118">
        <v>10</v>
      </c>
      <c r="L1532" s="118">
        <v>100</v>
      </c>
      <c r="M1532" s="117">
        <v>95000</v>
      </c>
      <c r="N1532" s="117">
        <v>731275</v>
      </c>
      <c r="O1532" s="119">
        <v>-636275</v>
      </c>
      <c r="P1532" s="117">
        <v>1.1493065105496838</v>
      </c>
      <c r="Q1532" s="117">
        <v>95000</v>
      </c>
      <c r="R1532" s="119">
        <v>-42912.5</v>
      </c>
      <c r="S1532" s="118">
        <v>1992</v>
      </c>
      <c r="T1532" s="118">
        <v>0.18273092369477911</v>
      </c>
      <c r="U1532" s="117">
        <v>47.690763052208837</v>
      </c>
      <c r="V1532" s="90"/>
      <c r="W1532" s="90"/>
      <c r="X1532" s="90"/>
      <c r="AA1532" s="90"/>
      <c r="AB1532" s="90"/>
      <c r="AC1532" s="90"/>
    </row>
    <row r="1533" spans="2:29" x14ac:dyDescent="0.2">
      <c r="B1533" s="118" t="s">
        <v>141</v>
      </c>
      <c r="C1533" s="118">
        <v>1.64</v>
      </c>
      <c r="D1533" s="118">
        <v>10</v>
      </c>
      <c r="E1533" s="118">
        <v>2230</v>
      </c>
      <c r="F1533" s="118">
        <v>800</v>
      </c>
      <c r="G1533" s="118">
        <v>100</v>
      </c>
      <c r="H1533" s="118">
        <v>14</v>
      </c>
      <c r="I1533" s="118">
        <v>250</v>
      </c>
      <c r="J1533" s="118">
        <v>175</v>
      </c>
      <c r="K1533" s="118">
        <v>10</v>
      </c>
      <c r="L1533" s="118">
        <v>100</v>
      </c>
      <c r="M1533" s="117">
        <v>112662.5</v>
      </c>
      <c r="N1533" s="117">
        <v>749825</v>
      </c>
      <c r="O1533" s="119">
        <v>-637162.5</v>
      </c>
      <c r="P1533" s="117">
        <v>1.1768191003080062</v>
      </c>
      <c r="Q1533" s="117">
        <v>112662.5</v>
      </c>
      <c r="R1533" s="119">
        <v>-40162.5</v>
      </c>
      <c r="S1533" s="118">
        <v>2075</v>
      </c>
      <c r="T1533" s="118">
        <v>0.18987951807228914</v>
      </c>
      <c r="U1533" s="117">
        <v>54.295180722891565</v>
      </c>
      <c r="V1533" s="90"/>
      <c r="W1533" s="90"/>
      <c r="X1533" s="90"/>
      <c r="AA1533" s="90"/>
      <c r="AB1533" s="90"/>
      <c r="AC1533" s="90"/>
    </row>
    <row r="1534" spans="2:29" x14ac:dyDescent="0.2">
      <c r="B1534" s="118" t="s">
        <v>141</v>
      </c>
      <c r="C1534" s="118">
        <v>1.49</v>
      </c>
      <c r="D1534" s="118">
        <v>10</v>
      </c>
      <c r="E1534" s="118">
        <v>2230</v>
      </c>
      <c r="F1534" s="118">
        <v>800</v>
      </c>
      <c r="G1534" s="118">
        <v>100</v>
      </c>
      <c r="H1534" s="118">
        <v>14</v>
      </c>
      <c r="I1534" s="118">
        <v>250</v>
      </c>
      <c r="J1534" s="118">
        <v>150</v>
      </c>
      <c r="K1534" s="118">
        <v>10</v>
      </c>
      <c r="L1534" s="118">
        <v>100</v>
      </c>
      <c r="M1534" s="117">
        <v>100862.5</v>
      </c>
      <c r="N1534" s="117">
        <v>766862.5</v>
      </c>
      <c r="O1534" s="119">
        <v>-666000</v>
      </c>
      <c r="P1534" s="117">
        <v>1.1514451951951952</v>
      </c>
      <c r="Q1534" s="117">
        <v>100862.5</v>
      </c>
      <c r="R1534" s="119">
        <v>-39762.5</v>
      </c>
      <c r="S1534" s="118">
        <v>2224</v>
      </c>
      <c r="T1534" s="118">
        <v>0.19649280575539568</v>
      </c>
      <c r="U1534" s="117">
        <v>45.351843525179859</v>
      </c>
      <c r="V1534" s="90"/>
      <c r="W1534" s="90"/>
      <c r="X1534" s="90"/>
      <c r="AA1534" s="90"/>
      <c r="AB1534" s="90"/>
      <c r="AC1534" s="90"/>
    </row>
    <row r="1535" spans="2:29" x14ac:dyDescent="0.2">
      <c r="B1535" s="118" t="s">
        <v>141</v>
      </c>
      <c r="C1535" s="118">
        <v>1.62</v>
      </c>
      <c r="D1535" s="118">
        <v>10</v>
      </c>
      <c r="E1535" s="118">
        <v>2230</v>
      </c>
      <c r="F1535" s="118">
        <v>800</v>
      </c>
      <c r="G1535" s="118">
        <v>100</v>
      </c>
      <c r="H1535" s="118">
        <v>14</v>
      </c>
      <c r="I1535" s="118">
        <v>250</v>
      </c>
      <c r="J1535" s="118">
        <v>125</v>
      </c>
      <c r="K1535" s="118">
        <v>10</v>
      </c>
      <c r="L1535" s="118">
        <v>100</v>
      </c>
      <c r="M1535" s="117">
        <v>101962.5</v>
      </c>
      <c r="N1535" s="117">
        <v>774937.5</v>
      </c>
      <c r="O1535" s="119">
        <v>-672975</v>
      </c>
      <c r="P1535" s="117">
        <v>1.1515100858129945</v>
      </c>
      <c r="Q1535" s="117">
        <v>101962.5</v>
      </c>
      <c r="R1535" s="119">
        <v>-30975</v>
      </c>
      <c r="S1535" s="118">
        <v>2362</v>
      </c>
      <c r="T1535" s="118">
        <v>0.20321761219305673</v>
      </c>
      <c r="U1535" s="117">
        <v>43.167866215071975</v>
      </c>
      <c r="V1535" s="90"/>
      <c r="W1535" s="90"/>
      <c r="X1535" s="90"/>
      <c r="AA1535" s="90"/>
      <c r="AB1535" s="90"/>
      <c r="AC1535" s="90"/>
    </row>
    <row r="1536" spans="2:29" x14ac:dyDescent="0.2">
      <c r="B1536" s="118" t="s">
        <v>141</v>
      </c>
      <c r="C1536" s="118">
        <v>1.36</v>
      </c>
      <c r="D1536" s="118">
        <v>10</v>
      </c>
      <c r="E1536" s="118">
        <v>2230</v>
      </c>
      <c r="F1536" s="118">
        <v>800</v>
      </c>
      <c r="G1536" s="118">
        <v>100</v>
      </c>
      <c r="H1536" s="118">
        <v>14</v>
      </c>
      <c r="I1536" s="118">
        <v>250</v>
      </c>
      <c r="J1536" s="118">
        <v>100</v>
      </c>
      <c r="K1536" s="118">
        <v>10</v>
      </c>
      <c r="L1536" s="118">
        <v>100</v>
      </c>
      <c r="M1536" s="117">
        <v>81950</v>
      </c>
      <c r="N1536" s="117">
        <v>801350</v>
      </c>
      <c r="O1536" s="119">
        <v>-719400</v>
      </c>
      <c r="P1536" s="117">
        <v>1.1139143730886849</v>
      </c>
      <c r="Q1536" s="117">
        <v>81950</v>
      </c>
      <c r="R1536" s="119">
        <v>-30450</v>
      </c>
      <c r="S1536" s="118">
        <v>2587</v>
      </c>
      <c r="T1536" s="118">
        <v>0.20912253575570158</v>
      </c>
      <c r="U1536" s="117">
        <v>31.677618863548513</v>
      </c>
      <c r="V1536" s="90"/>
      <c r="W1536" s="90"/>
      <c r="X1536" s="90"/>
      <c r="AA1536" s="90"/>
      <c r="AB1536" s="90"/>
      <c r="AC1536" s="90"/>
    </row>
    <row r="1537" spans="2:29" x14ac:dyDescent="0.2">
      <c r="B1537" s="118" t="s">
        <v>141</v>
      </c>
      <c r="C1537" s="118">
        <v>1.02</v>
      </c>
      <c r="D1537" s="118">
        <v>10</v>
      </c>
      <c r="E1537" s="118">
        <v>2230</v>
      </c>
      <c r="F1537" s="118">
        <v>800</v>
      </c>
      <c r="G1537" s="118">
        <v>100</v>
      </c>
      <c r="H1537" s="118">
        <v>14</v>
      </c>
      <c r="I1537" s="118">
        <v>200</v>
      </c>
      <c r="J1537" s="118">
        <v>75</v>
      </c>
      <c r="K1537" s="118">
        <v>10</v>
      </c>
      <c r="L1537" s="118">
        <v>100</v>
      </c>
      <c r="M1537" s="117">
        <v>64050</v>
      </c>
      <c r="N1537" s="117">
        <v>876750</v>
      </c>
      <c r="O1537" s="119">
        <v>-812700</v>
      </c>
      <c r="P1537" s="117">
        <v>1.078811369509044</v>
      </c>
      <c r="Q1537" s="117">
        <v>64050</v>
      </c>
      <c r="R1537" s="119">
        <v>-36337.5</v>
      </c>
      <c r="S1537" s="118">
        <v>3076</v>
      </c>
      <c r="T1537" s="118">
        <v>0.20156046814044212</v>
      </c>
      <c r="U1537" s="117">
        <v>20.822496749024708</v>
      </c>
      <c r="V1537" s="90"/>
      <c r="W1537" s="90"/>
      <c r="X1537" s="90"/>
      <c r="AA1537" s="90"/>
      <c r="AB1537" s="90"/>
      <c r="AC1537" s="90"/>
    </row>
    <row r="1538" spans="2:29" x14ac:dyDescent="0.2">
      <c r="B1538" s="118" t="s">
        <v>141</v>
      </c>
      <c r="C1538" s="118">
        <v>0.56999999999999995</v>
      </c>
      <c r="D1538" s="118">
        <v>10</v>
      </c>
      <c r="E1538" s="118">
        <v>2230</v>
      </c>
      <c r="F1538" s="118">
        <v>800</v>
      </c>
      <c r="G1538" s="118">
        <v>100</v>
      </c>
      <c r="H1538" s="118">
        <v>14</v>
      </c>
      <c r="I1538" s="118">
        <v>200</v>
      </c>
      <c r="J1538" s="118">
        <v>50</v>
      </c>
      <c r="K1538" s="118">
        <v>10</v>
      </c>
      <c r="L1538" s="118">
        <v>100</v>
      </c>
      <c r="M1538" s="117">
        <v>35387.5</v>
      </c>
      <c r="N1538" s="117">
        <v>949975</v>
      </c>
      <c r="O1538" s="119">
        <v>-914587.5</v>
      </c>
      <c r="P1538" s="117">
        <v>1.0386923066409721</v>
      </c>
      <c r="Q1538" s="117">
        <v>35387.5</v>
      </c>
      <c r="R1538" s="119">
        <v>-43325</v>
      </c>
      <c r="S1538" s="118">
        <v>3632</v>
      </c>
      <c r="T1538" s="118">
        <v>0.21503303964757708</v>
      </c>
      <c r="U1538" s="117">
        <v>9.7432544052863435</v>
      </c>
      <c r="V1538" s="90"/>
      <c r="W1538" s="90"/>
      <c r="X1538" s="90"/>
      <c r="AA1538" s="90"/>
      <c r="AB1538" s="90"/>
      <c r="AC1538" s="90"/>
    </row>
    <row r="1539" spans="2:29" x14ac:dyDescent="0.2">
      <c r="B1539" s="118" t="s">
        <v>141</v>
      </c>
      <c r="C1539" s="118">
        <v>0.12</v>
      </c>
      <c r="D1539" s="118">
        <v>10</v>
      </c>
      <c r="E1539" s="118">
        <v>2230</v>
      </c>
      <c r="F1539" s="118">
        <v>800</v>
      </c>
      <c r="G1539" s="118">
        <v>100</v>
      </c>
      <c r="H1539" s="118">
        <v>14</v>
      </c>
      <c r="I1539" s="118">
        <v>200</v>
      </c>
      <c r="J1539" s="118">
        <v>25</v>
      </c>
      <c r="K1539" s="118">
        <v>10</v>
      </c>
      <c r="L1539" s="118">
        <v>100</v>
      </c>
      <c r="M1539" s="117">
        <v>7175</v>
      </c>
      <c r="N1539" s="117">
        <v>1077275</v>
      </c>
      <c r="O1539" s="119">
        <v>-1070100</v>
      </c>
      <c r="P1539" s="117">
        <v>1.0067049808429118</v>
      </c>
      <c r="Q1539" s="119">
        <v>7175</v>
      </c>
      <c r="R1539" s="119">
        <v>-45825</v>
      </c>
      <c r="S1539" s="118">
        <v>4893</v>
      </c>
      <c r="T1539" s="118">
        <v>0.23564275495605969</v>
      </c>
      <c r="U1539" s="117">
        <v>1.4663805436337625</v>
      </c>
      <c r="V1539" s="90"/>
      <c r="W1539" s="90"/>
      <c r="X1539" s="90"/>
      <c r="AA1539" s="90"/>
      <c r="AB1539" s="90"/>
      <c r="AC1539" s="90"/>
    </row>
    <row r="1540" spans="2:29" x14ac:dyDescent="0.2">
      <c r="B1540" s="118" t="s">
        <v>141</v>
      </c>
      <c r="C1540" s="118">
        <v>1.24</v>
      </c>
      <c r="D1540" s="118">
        <v>10</v>
      </c>
      <c r="E1540" s="118">
        <v>2230</v>
      </c>
      <c r="F1540" s="118">
        <v>800</v>
      </c>
      <c r="G1540" s="118">
        <v>100</v>
      </c>
      <c r="H1540" s="118">
        <v>14</v>
      </c>
      <c r="I1540" s="118">
        <v>200</v>
      </c>
      <c r="J1540" s="118">
        <v>200</v>
      </c>
      <c r="K1540" s="118">
        <v>10</v>
      </c>
      <c r="L1540" s="118">
        <v>100</v>
      </c>
      <c r="M1540" s="117">
        <v>90712.5</v>
      </c>
      <c r="N1540" s="117">
        <v>761187.5</v>
      </c>
      <c r="O1540" s="119">
        <v>-670475</v>
      </c>
      <c r="P1540" s="117">
        <v>1.1352958723293187</v>
      </c>
      <c r="Q1540" s="117">
        <v>90712.5</v>
      </c>
      <c r="R1540" s="119">
        <v>-38475</v>
      </c>
      <c r="S1540" s="118">
        <v>2160</v>
      </c>
      <c r="T1540" s="118">
        <v>0.1763888888888889</v>
      </c>
      <c r="U1540" s="117">
        <v>41.996527777777779</v>
      </c>
      <c r="V1540" s="90"/>
      <c r="W1540" s="90"/>
      <c r="X1540" s="90"/>
      <c r="AA1540" s="90"/>
      <c r="AB1540" s="90"/>
      <c r="AC1540" s="90"/>
    </row>
    <row r="1541" spans="2:29" x14ac:dyDescent="0.2">
      <c r="B1541" s="118" t="s">
        <v>141</v>
      </c>
      <c r="C1541" s="118">
        <v>1.54</v>
      </c>
      <c r="D1541" s="118">
        <v>10</v>
      </c>
      <c r="E1541" s="118">
        <v>2230</v>
      </c>
      <c r="F1541" s="118">
        <v>800</v>
      </c>
      <c r="G1541" s="118">
        <v>100</v>
      </c>
      <c r="H1541" s="118">
        <v>14</v>
      </c>
      <c r="I1541" s="118">
        <v>200</v>
      </c>
      <c r="J1541" s="118">
        <v>175</v>
      </c>
      <c r="K1541" s="118">
        <v>10</v>
      </c>
      <c r="L1541" s="118">
        <v>100</v>
      </c>
      <c r="M1541" s="117">
        <v>108300</v>
      </c>
      <c r="N1541" s="117">
        <v>779837.5</v>
      </c>
      <c r="O1541" s="119">
        <v>-671537.5</v>
      </c>
      <c r="P1541" s="117">
        <v>1.1612717085791933</v>
      </c>
      <c r="Q1541" s="117">
        <v>108300</v>
      </c>
      <c r="R1541" s="119">
        <v>-36300</v>
      </c>
      <c r="S1541" s="118">
        <v>2243</v>
      </c>
      <c r="T1541" s="118">
        <v>0.18279090503789566</v>
      </c>
      <c r="U1541" s="117">
        <v>48.283548818546592</v>
      </c>
      <c r="V1541" s="90"/>
      <c r="W1541" s="90"/>
      <c r="X1541" s="90"/>
      <c r="AA1541" s="90"/>
      <c r="AB1541" s="90"/>
      <c r="AC1541" s="90"/>
    </row>
    <row r="1542" spans="2:29" x14ac:dyDescent="0.2">
      <c r="B1542" s="118" t="s">
        <v>141</v>
      </c>
      <c r="C1542" s="118">
        <v>1.41</v>
      </c>
      <c r="D1542" s="118">
        <v>10</v>
      </c>
      <c r="E1542" s="118">
        <v>2230</v>
      </c>
      <c r="F1542" s="118">
        <v>800</v>
      </c>
      <c r="G1542" s="118">
        <v>100</v>
      </c>
      <c r="H1542" s="118">
        <v>14</v>
      </c>
      <c r="I1542" s="118">
        <v>200</v>
      </c>
      <c r="J1542" s="118">
        <v>150</v>
      </c>
      <c r="K1542" s="118">
        <v>10</v>
      </c>
      <c r="L1542" s="118">
        <v>100</v>
      </c>
      <c r="M1542" s="117">
        <v>97725</v>
      </c>
      <c r="N1542" s="117">
        <v>795762.5</v>
      </c>
      <c r="O1542" s="119">
        <v>-698037.5</v>
      </c>
      <c r="P1542" s="117">
        <v>1.1399996418530522</v>
      </c>
      <c r="Q1542" s="117">
        <v>97725</v>
      </c>
      <c r="R1542" s="119">
        <v>-35600</v>
      </c>
      <c r="S1542" s="118">
        <v>2391</v>
      </c>
      <c r="T1542" s="118">
        <v>0.18904224173985781</v>
      </c>
      <c r="U1542" s="117">
        <v>40.872020075282308</v>
      </c>
      <c r="V1542" s="90"/>
      <c r="W1542" s="90"/>
      <c r="X1542" s="90"/>
      <c r="AA1542" s="90"/>
      <c r="AB1542" s="90"/>
      <c r="AC1542" s="90"/>
    </row>
    <row r="1543" spans="2:29" x14ac:dyDescent="0.2">
      <c r="B1543" s="118" t="s">
        <v>141</v>
      </c>
      <c r="C1543" s="118">
        <v>1.51</v>
      </c>
      <c r="D1543" s="118">
        <v>10</v>
      </c>
      <c r="E1543" s="118">
        <v>2230</v>
      </c>
      <c r="F1543" s="118">
        <v>800</v>
      </c>
      <c r="G1543" s="118">
        <v>100</v>
      </c>
      <c r="H1543" s="118">
        <v>14</v>
      </c>
      <c r="I1543" s="118">
        <v>200</v>
      </c>
      <c r="J1543" s="118">
        <v>125</v>
      </c>
      <c r="K1543" s="118">
        <v>10</v>
      </c>
      <c r="L1543" s="118">
        <v>100</v>
      </c>
      <c r="M1543" s="117">
        <v>97350</v>
      </c>
      <c r="N1543" s="117">
        <v>805037.5</v>
      </c>
      <c r="O1543" s="119">
        <v>-707687.5</v>
      </c>
      <c r="P1543" s="117">
        <v>1.1375607171244371</v>
      </c>
      <c r="Q1543" s="117">
        <v>97350</v>
      </c>
      <c r="R1543" s="119">
        <v>-29975</v>
      </c>
      <c r="S1543" s="118">
        <v>2531</v>
      </c>
      <c r="T1543" s="118">
        <v>0.19557487159225603</v>
      </c>
      <c r="U1543" s="117">
        <v>38.463058079810352</v>
      </c>
      <c r="V1543" s="90"/>
      <c r="W1543" s="90"/>
      <c r="X1543" s="90"/>
      <c r="AA1543" s="90"/>
      <c r="AB1543" s="90"/>
      <c r="AC1543" s="90"/>
    </row>
    <row r="1544" spans="2:29" x14ac:dyDescent="0.2">
      <c r="B1544" s="118" t="s">
        <v>141</v>
      </c>
      <c r="C1544" s="118">
        <v>1.22</v>
      </c>
      <c r="D1544" s="118">
        <v>10</v>
      </c>
      <c r="E1544" s="118">
        <v>2230</v>
      </c>
      <c r="F1544" s="118">
        <v>800</v>
      </c>
      <c r="G1544" s="118">
        <v>100</v>
      </c>
      <c r="H1544" s="118">
        <v>14</v>
      </c>
      <c r="I1544" s="118">
        <v>200</v>
      </c>
      <c r="J1544" s="118">
        <v>100</v>
      </c>
      <c r="K1544" s="118">
        <v>10</v>
      </c>
      <c r="L1544" s="118">
        <v>100</v>
      </c>
      <c r="M1544" s="117">
        <v>75725</v>
      </c>
      <c r="N1544" s="117">
        <v>829625</v>
      </c>
      <c r="O1544" s="119">
        <v>-753900</v>
      </c>
      <c r="P1544" s="117">
        <v>1.1004443560153867</v>
      </c>
      <c r="Q1544" s="117">
        <v>75725</v>
      </c>
      <c r="R1544" s="119">
        <v>-30050</v>
      </c>
      <c r="S1544" s="118">
        <v>2758</v>
      </c>
      <c r="T1544" s="118">
        <v>0.20159535895576505</v>
      </c>
      <c r="U1544" s="117">
        <v>27.456490210297318</v>
      </c>
      <c r="V1544" s="90"/>
      <c r="W1544" s="90"/>
      <c r="X1544" s="90"/>
      <c r="AA1544" s="90"/>
      <c r="AB1544" s="90"/>
      <c r="AC1544" s="90"/>
    </row>
    <row r="1545" spans="2:29" x14ac:dyDescent="0.2">
      <c r="B1545" s="118" t="s">
        <v>141</v>
      </c>
      <c r="C1545" s="118">
        <v>1.27</v>
      </c>
      <c r="D1545" s="118">
        <v>10</v>
      </c>
      <c r="E1545" s="118">
        <v>2230</v>
      </c>
      <c r="F1545" s="118">
        <v>800</v>
      </c>
      <c r="G1545" s="118">
        <v>100</v>
      </c>
      <c r="H1545" s="118">
        <v>14</v>
      </c>
      <c r="I1545" s="118">
        <v>1000</v>
      </c>
      <c r="J1545" s="118">
        <v>75</v>
      </c>
      <c r="K1545" s="118">
        <v>10</v>
      </c>
      <c r="L1545" s="118">
        <v>100</v>
      </c>
      <c r="M1545" s="117">
        <v>68837.5</v>
      </c>
      <c r="N1545" s="117">
        <v>678987.5</v>
      </c>
      <c r="O1545" s="119">
        <v>-610150</v>
      </c>
      <c r="P1545" s="117">
        <v>1.1128206178808491</v>
      </c>
      <c r="Q1545" s="117">
        <v>68837.5</v>
      </c>
      <c r="R1545" s="119">
        <v>-26262.5</v>
      </c>
      <c r="S1545" s="118">
        <v>2374</v>
      </c>
      <c r="T1545" s="118">
        <v>0.21187868576242627</v>
      </c>
      <c r="U1545" s="117">
        <v>28.99641954507161</v>
      </c>
      <c r="V1545" s="90"/>
      <c r="W1545" s="90"/>
      <c r="X1545" s="90"/>
      <c r="AA1545" s="90"/>
      <c r="AB1545" s="90"/>
      <c r="AC1545" s="90"/>
    </row>
    <row r="1546" spans="2:29" x14ac:dyDescent="0.2">
      <c r="B1546" s="118" t="s">
        <v>141</v>
      </c>
      <c r="C1546" s="118">
        <v>0.85</v>
      </c>
      <c r="D1546" s="118">
        <v>10</v>
      </c>
      <c r="E1546" s="118">
        <v>2230</v>
      </c>
      <c r="F1546" s="118">
        <v>800</v>
      </c>
      <c r="G1546" s="118">
        <v>100</v>
      </c>
      <c r="H1546" s="118">
        <v>14</v>
      </c>
      <c r="I1546" s="118">
        <v>1000</v>
      </c>
      <c r="J1546" s="118">
        <v>50</v>
      </c>
      <c r="K1546" s="118">
        <v>10</v>
      </c>
      <c r="L1546" s="118">
        <v>100</v>
      </c>
      <c r="M1546" s="117">
        <v>46762.5</v>
      </c>
      <c r="N1546" s="117">
        <v>766787.5</v>
      </c>
      <c r="O1546" s="119">
        <v>-720025</v>
      </c>
      <c r="P1546" s="117">
        <v>1.0649456616089719</v>
      </c>
      <c r="Q1546" s="117">
        <v>46762.5</v>
      </c>
      <c r="R1546" s="119">
        <v>-27562.5</v>
      </c>
      <c r="S1546" s="118">
        <v>2917</v>
      </c>
      <c r="T1546" s="118">
        <v>0.22180322248885842</v>
      </c>
      <c r="U1546" s="117">
        <v>16.031025025711347</v>
      </c>
      <c r="V1546" s="90"/>
      <c r="W1546" s="90"/>
      <c r="X1546" s="90"/>
      <c r="AA1546" s="90"/>
      <c r="AB1546" s="90"/>
      <c r="AC1546" s="90"/>
    </row>
    <row r="1547" spans="2:29" x14ac:dyDescent="0.2">
      <c r="B1547" s="118" t="s">
        <v>141</v>
      </c>
      <c r="C1547" s="118">
        <v>-0.06</v>
      </c>
      <c r="D1547" s="118">
        <v>10</v>
      </c>
      <c r="E1547" s="118">
        <v>2230</v>
      </c>
      <c r="F1547" s="118">
        <v>800</v>
      </c>
      <c r="G1547" s="118">
        <v>100</v>
      </c>
      <c r="H1547" s="118">
        <v>14</v>
      </c>
      <c r="I1547" s="118">
        <v>1000</v>
      </c>
      <c r="J1547" s="118">
        <v>25</v>
      </c>
      <c r="K1547" s="118">
        <v>10</v>
      </c>
      <c r="L1547" s="118">
        <v>100</v>
      </c>
      <c r="M1547" s="119">
        <v>-3312.5</v>
      </c>
      <c r="N1547" s="117">
        <v>902662.5</v>
      </c>
      <c r="O1547" s="119">
        <v>-905975</v>
      </c>
      <c r="P1547" s="117">
        <v>0.99634371809376643</v>
      </c>
      <c r="Q1547" s="119">
        <v>-3312.5</v>
      </c>
      <c r="R1547" s="119">
        <v>-32037.5</v>
      </c>
      <c r="S1547" s="118">
        <v>4177</v>
      </c>
      <c r="T1547" s="118">
        <v>0.23749102226478333</v>
      </c>
      <c r="U1547" s="119">
        <v>-0.7930332774718698</v>
      </c>
      <c r="V1547" s="90"/>
      <c r="W1547" s="90"/>
      <c r="X1547" s="90"/>
      <c r="AA1547" s="90"/>
      <c r="AB1547" s="90"/>
      <c r="AC1547" s="90"/>
    </row>
    <row r="1548" spans="2:29" x14ac:dyDescent="0.2">
      <c r="B1548" s="118" t="s">
        <v>141</v>
      </c>
      <c r="C1548" s="118">
        <v>1.47</v>
      </c>
      <c r="D1548" s="118">
        <v>10</v>
      </c>
      <c r="E1548" s="118">
        <v>2230</v>
      </c>
      <c r="F1548" s="118">
        <v>800</v>
      </c>
      <c r="G1548" s="118">
        <v>100</v>
      </c>
      <c r="H1548" s="118">
        <v>14</v>
      </c>
      <c r="I1548" s="118">
        <v>1000</v>
      </c>
      <c r="J1548" s="118">
        <v>200</v>
      </c>
      <c r="K1548" s="118">
        <v>10</v>
      </c>
      <c r="L1548" s="118">
        <v>100</v>
      </c>
      <c r="M1548" s="117">
        <v>94237.5</v>
      </c>
      <c r="N1548" s="117">
        <v>567150</v>
      </c>
      <c r="O1548" s="119">
        <v>-472912.5</v>
      </c>
      <c r="P1548" s="117">
        <v>1.1992704781539925</v>
      </c>
      <c r="Q1548" s="117">
        <v>94237.5</v>
      </c>
      <c r="R1548" s="119">
        <v>-35462.5</v>
      </c>
      <c r="S1548" s="118">
        <v>1458</v>
      </c>
      <c r="T1548" s="118">
        <v>0.18381344307270234</v>
      </c>
      <c r="U1548" s="117">
        <v>64.634773662551439</v>
      </c>
      <c r="V1548" s="90"/>
      <c r="W1548" s="90"/>
      <c r="X1548" s="90"/>
      <c r="AA1548" s="90"/>
      <c r="AB1548" s="90"/>
      <c r="AC1548" s="90"/>
    </row>
    <row r="1549" spans="2:29" x14ac:dyDescent="0.2">
      <c r="B1549" s="118" t="s">
        <v>141</v>
      </c>
      <c r="C1549" s="118">
        <v>1.79</v>
      </c>
      <c r="D1549" s="118">
        <v>10</v>
      </c>
      <c r="E1549" s="118">
        <v>2230</v>
      </c>
      <c r="F1549" s="118">
        <v>800</v>
      </c>
      <c r="G1549" s="118">
        <v>100</v>
      </c>
      <c r="H1549" s="118">
        <v>14</v>
      </c>
      <c r="I1549" s="118">
        <v>1000</v>
      </c>
      <c r="J1549" s="118">
        <v>175</v>
      </c>
      <c r="K1549" s="118">
        <v>10</v>
      </c>
      <c r="L1549" s="118">
        <v>100</v>
      </c>
      <c r="M1549" s="117">
        <v>109587.5</v>
      </c>
      <c r="N1549" s="117">
        <v>587750</v>
      </c>
      <c r="O1549" s="119">
        <v>-478162.5</v>
      </c>
      <c r="P1549" s="117">
        <v>1.2291846391132721</v>
      </c>
      <c r="Q1549" s="117">
        <v>109587.5</v>
      </c>
      <c r="R1549" s="119">
        <v>-36037.5</v>
      </c>
      <c r="S1549" s="118">
        <v>1558</v>
      </c>
      <c r="T1549" s="118">
        <v>0.19062901155327341</v>
      </c>
      <c r="U1549" s="117">
        <v>70.338575096277282</v>
      </c>
      <c r="V1549" s="90"/>
      <c r="W1549" s="90"/>
      <c r="X1549" s="90"/>
      <c r="AA1549" s="90"/>
      <c r="AB1549" s="90"/>
      <c r="AC1549" s="90"/>
    </row>
    <row r="1550" spans="2:29" x14ac:dyDescent="0.2">
      <c r="B1550" s="118" t="s">
        <v>141</v>
      </c>
      <c r="C1550" s="118">
        <v>1.57</v>
      </c>
      <c r="D1550" s="118">
        <v>10</v>
      </c>
      <c r="E1550" s="118">
        <v>2230</v>
      </c>
      <c r="F1550" s="118">
        <v>800</v>
      </c>
      <c r="G1550" s="118">
        <v>100</v>
      </c>
      <c r="H1550" s="118">
        <v>14</v>
      </c>
      <c r="I1550" s="118">
        <v>1000</v>
      </c>
      <c r="J1550" s="118">
        <v>150</v>
      </c>
      <c r="K1550" s="118">
        <v>10</v>
      </c>
      <c r="L1550" s="118">
        <v>100</v>
      </c>
      <c r="M1550" s="117">
        <v>95012.5</v>
      </c>
      <c r="N1550" s="117">
        <v>601200</v>
      </c>
      <c r="O1550" s="119">
        <v>-506187.5</v>
      </c>
      <c r="P1550" s="117">
        <v>1.1877021854549945</v>
      </c>
      <c r="Q1550" s="117">
        <v>95012.5</v>
      </c>
      <c r="R1550" s="119">
        <v>-32362.5</v>
      </c>
      <c r="S1550" s="118">
        <v>1691</v>
      </c>
      <c r="T1550" s="118">
        <v>0.19515079834417504</v>
      </c>
      <c r="U1550" s="117">
        <v>56.187167356593733</v>
      </c>
      <c r="V1550" s="90"/>
      <c r="W1550" s="90"/>
      <c r="X1550" s="90"/>
      <c r="AA1550" s="90"/>
      <c r="AB1550" s="90"/>
      <c r="AC1550" s="90"/>
    </row>
    <row r="1551" spans="2:29" x14ac:dyDescent="0.2">
      <c r="B1551" s="118" t="s">
        <v>141</v>
      </c>
      <c r="C1551" s="118">
        <v>1.9</v>
      </c>
      <c r="D1551" s="118">
        <v>10</v>
      </c>
      <c r="E1551" s="118">
        <v>2230</v>
      </c>
      <c r="F1551" s="118">
        <v>800</v>
      </c>
      <c r="G1551" s="118">
        <v>100</v>
      </c>
      <c r="H1551" s="118">
        <v>14</v>
      </c>
      <c r="I1551" s="118">
        <v>1000</v>
      </c>
      <c r="J1551" s="118">
        <v>125</v>
      </c>
      <c r="K1551" s="118">
        <v>10</v>
      </c>
      <c r="L1551" s="118">
        <v>100</v>
      </c>
      <c r="M1551" s="117">
        <v>105275</v>
      </c>
      <c r="N1551" s="117">
        <v>608662.5</v>
      </c>
      <c r="O1551" s="119">
        <v>-503387.5</v>
      </c>
      <c r="P1551" s="117">
        <v>1.209133123091058</v>
      </c>
      <c r="Q1551" s="117">
        <v>105275</v>
      </c>
      <c r="R1551" s="119">
        <v>-27325</v>
      </c>
      <c r="S1551" s="118">
        <v>1818</v>
      </c>
      <c r="T1551" s="118">
        <v>0.20682068206820681</v>
      </c>
      <c r="U1551" s="117">
        <v>57.907040704070404</v>
      </c>
      <c r="V1551" s="90"/>
      <c r="W1551" s="90"/>
      <c r="X1551" s="90"/>
      <c r="AA1551" s="90"/>
      <c r="AB1551" s="90"/>
      <c r="AC1551" s="90"/>
    </row>
    <row r="1552" spans="2:29" ht="13.5" thickBot="1" x14ac:dyDescent="0.25">
      <c r="B1552" s="118" t="s">
        <v>141</v>
      </c>
      <c r="C1552" s="118">
        <v>1.58</v>
      </c>
      <c r="D1552" s="118">
        <v>10</v>
      </c>
      <c r="E1552" s="118">
        <v>2230</v>
      </c>
      <c r="F1552" s="118">
        <v>800</v>
      </c>
      <c r="G1552" s="118">
        <v>100</v>
      </c>
      <c r="H1552" s="118">
        <v>14</v>
      </c>
      <c r="I1552" s="118">
        <v>1000</v>
      </c>
      <c r="J1552" s="118">
        <v>100</v>
      </c>
      <c r="K1552" s="118">
        <v>10</v>
      </c>
      <c r="L1552" s="118">
        <v>100</v>
      </c>
      <c r="M1552" s="117">
        <v>82450</v>
      </c>
      <c r="N1552" s="117">
        <v>630150</v>
      </c>
      <c r="O1552" s="119">
        <v>-547700</v>
      </c>
      <c r="P1552" s="117">
        <v>1.1505386160306736</v>
      </c>
      <c r="Q1552" s="117">
        <v>82450</v>
      </c>
      <c r="R1552" s="119">
        <v>-27150</v>
      </c>
      <c r="S1552" s="118">
        <v>2037</v>
      </c>
      <c r="T1552" s="118">
        <v>0.21551300932744233</v>
      </c>
      <c r="U1552" s="117">
        <v>40.476190476190474</v>
      </c>
      <c r="V1552" s="129">
        <f>D1552</f>
        <v>10</v>
      </c>
      <c r="W1552" s="129">
        <f>AVERAGE(C1417:C1552)</f>
        <v>1.3099264705882352</v>
      </c>
      <c r="X1552" s="129">
        <f>MAX(C1417:C1552)</f>
        <v>2.21</v>
      </c>
      <c r="AA1552" s="129"/>
      <c r="AB1552" s="129"/>
      <c r="AC1552" s="129"/>
    </row>
  </sheetData>
  <sortState xmlns:xlrd2="http://schemas.microsoft.com/office/spreadsheetml/2017/richdata2" ref="AF57:AH1552">
    <sortCondition ref="AF57"/>
  </sortState>
  <mergeCells count="1">
    <mergeCell ref="B16:I16"/>
  </mergeCells>
  <conditionalFormatting sqref="Q18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:R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Q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:R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B1:BU732"/>
  <sheetViews>
    <sheetView zoomScaleNormal="100" workbookViewId="0">
      <selection activeCell="M58" sqref="M58"/>
    </sheetView>
  </sheetViews>
  <sheetFormatPr baseColWidth="10" defaultRowHeight="12.75" x14ac:dyDescent="0.2"/>
  <cols>
    <col min="1" max="1" width="3.7109375" customWidth="1"/>
    <col min="2" max="2" width="23.85546875" customWidth="1"/>
    <col min="3" max="3" width="11" bestFit="1" customWidth="1"/>
    <col min="4" max="6" width="12.140625" bestFit="1" customWidth="1"/>
    <col min="7" max="7" width="10.85546875" bestFit="1" customWidth="1"/>
    <col min="8" max="8" width="11.28515625" bestFit="1" customWidth="1"/>
    <col min="9" max="9" width="11.7109375" bestFit="1" customWidth="1"/>
    <col min="10" max="10" width="12.140625" bestFit="1" customWidth="1"/>
    <col min="11" max="11" width="13.28515625" customWidth="1"/>
    <col min="12" max="12" width="12.85546875" bestFit="1" customWidth="1"/>
    <col min="13" max="13" width="21.7109375" bestFit="1" customWidth="1"/>
    <col min="14" max="14" width="21.42578125" bestFit="1" customWidth="1"/>
    <col min="15" max="15" width="10.42578125" bestFit="1" customWidth="1"/>
    <col min="16" max="16" width="12.28515625" bestFit="1" customWidth="1"/>
    <col min="17" max="17" width="12" bestFit="1" customWidth="1"/>
    <col min="18" max="18" width="12.7109375" bestFit="1" customWidth="1"/>
    <col min="19" max="19" width="13" bestFit="1" customWidth="1"/>
    <col min="20" max="20" width="11.140625" bestFit="1" customWidth="1"/>
    <col min="21" max="21" width="6" bestFit="1" customWidth="1"/>
    <col min="22" max="39" width="6" customWidth="1"/>
    <col min="40" max="40" width="5.5703125" bestFit="1" customWidth="1"/>
    <col min="41" max="42" width="6" customWidth="1"/>
    <col min="43" max="43" width="6" bestFit="1" customWidth="1"/>
    <col min="44" max="46" width="6" customWidth="1"/>
    <col min="47" max="47" width="6" bestFit="1" customWidth="1"/>
    <col min="48" max="49" width="6" customWidth="1"/>
    <col min="50" max="50" width="6" bestFit="1" customWidth="1"/>
    <col min="51" max="51" width="6" customWidth="1"/>
    <col min="52" max="52" width="13.140625" bestFit="1" customWidth="1"/>
    <col min="53" max="53" width="13.140625" customWidth="1"/>
    <col min="54" max="59" width="6" customWidth="1"/>
    <col min="60" max="60" width="5.5703125" customWidth="1"/>
    <col min="61" max="65" width="6" customWidth="1"/>
    <col min="66" max="66" width="5.5703125" customWidth="1"/>
    <col min="67" max="67" width="5" customWidth="1"/>
    <col min="68" max="69" width="6" customWidth="1"/>
    <col min="70" max="70" width="5.5703125" customWidth="1"/>
    <col min="71" max="71" width="13.140625" customWidth="1"/>
    <col min="72" max="79" width="6.5703125" customWidth="1"/>
    <col min="80" max="80" width="5.5703125" customWidth="1"/>
    <col min="81" max="86" width="6.5703125" customWidth="1"/>
    <col min="87" max="87" width="14.140625" bestFit="1" customWidth="1"/>
  </cols>
  <sheetData>
    <row r="1" spans="2:13" ht="13.5" thickBot="1" x14ac:dyDescent="0.25">
      <c r="B1" s="16"/>
      <c r="C1" s="16"/>
      <c r="D1" s="16"/>
      <c r="E1" s="16"/>
      <c r="F1" s="16"/>
      <c r="G1" s="15"/>
      <c r="H1" s="15"/>
      <c r="I1" s="15"/>
    </row>
    <row r="2" spans="2:13" ht="18.75" thickBot="1" x14ac:dyDescent="0.3">
      <c r="B2" s="38" t="s">
        <v>31</v>
      </c>
      <c r="C2" s="37"/>
      <c r="D2" s="39"/>
      <c r="E2" s="15"/>
    </row>
    <row r="3" spans="2:13" x14ac:dyDescent="0.2">
      <c r="B3" s="16"/>
      <c r="C3" s="16"/>
      <c r="D3" s="16"/>
      <c r="E3" s="16"/>
      <c r="F3" s="16"/>
      <c r="G3" s="15"/>
      <c r="H3" s="15"/>
      <c r="I3" s="15"/>
    </row>
    <row r="4" spans="2:13" x14ac:dyDescent="0.2">
      <c r="B4" s="18" t="s">
        <v>11</v>
      </c>
      <c r="C4" s="35" t="s">
        <v>138</v>
      </c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2:13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15"/>
    </row>
    <row r="6" spans="2:13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47"/>
      <c r="M6" s="47"/>
    </row>
    <row r="7" spans="2:13" ht="13.5" thickBot="1" x14ac:dyDescent="0.25">
      <c r="B7" s="18" t="s">
        <v>13</v>
      </c>
      <c r="C7" s="4"/>
      <c r="D7" s="31" t="s">
        <v>7</v>
      </c>
      <c r="E7" s="31" t="s">
        <v>91</v>
      </c>
      <c r="F7" s="31" t="s">
        <v>92</v>
      </c>
      <c r="G7" s="31" t="s">
        <v>93</v>
      </c>
      <c r="H7" s="31" t="s">
        <v>8</v>
      </c>
      <c r="I7" s="31" t="s">
        <v>94</v>
      </c>
      <c r="J7" s="31" t="s">
        <v>95</v>
      </c>
      <c r="K7" s="31" t="s">
        <v>96</v>
      </c>
      <c r="L7" s="86"/>
      <c r="M7" s="86"/>
    </row>
    <row r="8" spans="2:13" x14ac:dyDescent="0.2">
      <c r="B8" s="4"/>
      <c r="C8" s="4"/>
      <c r="D8" s="93">
        <v>2230</v>
      </c>
      <c r="E8" s="93">
        <v>800</v>
      </c>
      <c r="F8" s="93">
        <v>100</v>
      </c>
      <c r="G8" s="94" t="s">
        <v>27</v>
      </c>
      <c r="H8" s="93" t="s">
        <v>151</v>
      </c>
      <c r="I8" s="94" t="s">
        <v>118</v>
      </c>
      <c r="J8" s="94" t="s">
        <v>90</v>
      </c>
      <c r="K8" s="94" t="s">
        <v>117</v>
      </c>
      <c r="L8" s="87"/>
      <c r="M8" s="87"/>
    </row>
    <row r="9" spans="2:13" x14ac:dyDescent="0.2">
      <c r="B9" s="4"/>
      <c r="C9" s="4" t="s">
        <v>15</v>
      </c>
      <c r="D9" s="95" t="s">
        <v>16</v>
      </c>
      <c r="E9" s="95" t="s">
        <v>16</v>
      </c>
      <c r="F9" s="95" t="s">
        <v>16</v>
      </c>
      <c r="G9" s="95" t="s">
        <v>17</v>
      </c>
      <c r="H9" s="95">
        <v>25</v>
      </c>
      <c r="I9" s="95">
        <v>10</v>
      </c>
      <c r="J9" s="95" t="s">
        <v>17</v>
      </c>
      <c r="K9" s="95" t="s">
        <v>16</v>
      </c>
      <c r="L9" s="36"/>
      <c r="M9" s="36"/>
    </row>
    <row r="10" spans="2:13" x14ac:dyDescent="0.2">
      <c r="B10" s="4"/>
      <c r="C10" s="25"/>
      <c r="D10" s="25"/>
      <c r="E10" s="25"/>
      <c r="F10" s="25"/>
      <c r="G10" s="26"/>
      <c r="H10" s="25"/>
      <c r="I10" s="25"/>
      <c r="J10" s="26"/>
      <c r="K10" s="26"/>
      <c r="L10" s="27"/>
      <c r="M10" s="27"/>
    </row>
    <row r="11" spans="2:13" x14ac:dyDescent="0.2">
      <c r="B11" s="18" t="s">
        <v>21</v>
      </c>
      <c r="D11" s="4" t="s">
        <v>148</v>
      </c>
      <c r="E11" s="25"/>
      <c r="F11" s="25"/>
      <c r="G11" s="25"/>
      <c r="H11" s="26"/>
      <c r="I11" s="25"/>
      <c r="J11" s="25"/>
      <c r="K11" s="26"/>
      <c r="L11" s="26"/>
      <c r="M11" s="27"/>
    </row>
    <row r="12" spans="2:13" x14ac:dyDescent="0.2">
      <c r="B12" s="4" t="s">
        <v>120</v>
      </c>
      <c r="D12" s="4" t="s">
        <v>149</v>
      </c>
    </row>
    <row r="13" spans="2:13" ht="13.5" thickBot="1" x14ac:dyDescent="0.25"/>
    <row r="14" spans="2:13" ht="15.75" thickBot="1" x14ac:dyDescent="0.3">
      <c r="B14" s="96" t="s">
        <v>105</v>
      </c>
      <c r="C14" s="97"/>
      <c r="D14" s="98"/>
      <c r="E14" s="97"/>
      <c r="F14" s="99" t="s">
        <v>153</v>
      </c>
    </row>
    <row r="15" spans="2:13" ht="15.75" thickBot="1" x14ac:dyDescent="0.3">
      <c r="B15" s="96" t="s">
        <v>106</v>
      </c>
      <c r="C15" s="97"/>
      <c r="D15" s="100"/>
      <c r="E15" s="97"/>
      <c r="F15" s="101" t="s">
        <v>150</v>
      </c>
    </row>
    <row r="16" spans="2:13" ht="15.75" thickBot="1" x14ac:dyDescent="0.3">
      <c r="B16" s="96" t="s">
        <v>107</v>
      </c>
      <c r="C16" s="102"/>
      <c r="D16" s="97"/>
      <c r="E16" s="97"/>
      <c r="F16" s="101" t="s">
        <v>154</v>
      </c>
    </row>
    <row r="19" spans="2:73" x14ac:dyDescent="0.2">
      <c r="B19" s="161" t="s">
        <v>10</v>
      </c>
      <c r="C19" s="162"/>
      <c r="D19" s="162"/>
      <c r="E19" s="162"/>
      <c r="F19" s="162"/>
      <c r="G19" s="162"/>
      <c r="H19" s="162"/>
      <c r="I19" s="162"/>
      <c r="J19" s="163"/>
      <c r="R19" s="40" t="s">
        <v>25</v>
      </c>
      <c r="S19" s="40" t="s">
        <v>26</v>
      </c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</row>
    <row r="20" spans="2:73" x14ac:dyDescent="0.2">
      <c r="B20" s="8"/>
      <c r="C20" s="9"/>
      <c r="D20" s="9"/>
      <c r="E20" s="9"/>
      <c r="F20" s="9"/>
      <c r="G20" s="9"/>
      <c r="H20" s="9"/>
      <c r="I20" s="9"/>
      <c r="J20" s="10"/>
      <c r="R20" s="40" t="s">
        <v>23</v>
      </c>
      <c r="S20">
        <v>200</v>
      </c>
      <c r="T20">
        <v>225</v>
      </c>
      <c r="U20">
        <v>250</v>
      </c>
      <c r="V20">
        <v>275</v>
      </c>
      <c r="W20">
        <v>300</v>
      </c>
      <c r="X20">
        <v>325</v>
      </c>
      <c r="Y20">
        <v>350</v>
      </c>
      <c r="Z20">
        <v>375</v>
      </c>
      <c r="AA20">
        <v>400</v>
      </c>
      <c r="AB20">
        <v>425</v>
      </c>
      <c r="AC20">
        <v>450</v>
      </c>
      <c r="AD20">
        <v>475</v>
      </c>
      <c r="AE20">
        <v>500</v>
      </c>
      <c r="AF20">
        <v>525</v>
      </c>
      <c r="AG20">
        <v>550</v>
      </c>
      <c r="AH20">
        <v>575</v>
      </c>
      <c r="AI20">
        <v>600</v>
      </c>
      <c r="AJ20">
        <v>625</v>
      </c>
      <c r="AK20">
        <v>650</v>
      </c>
      <c r="AL20">
        <v>675</v>
      </c>
      <c r="AM20">
        <v>700</v>
      </c>
      <c r="AN20">
        <v>725</v>
      </c>
      <c r="AO20">
        <v>750</v>
      </c>
      <c r="AP20">
        <v>775</v>
      </c>
      <c r="AQ20">
        <v>800</v>
      </c>
      <c r="AR20">
        <v>825</v>
      </c>
      <c r="AS20">
        <v>850</v>
      </c>
      <c r="AT20">
        <v>875</v>
      </c>
      <c r="AU20">
        <v>900</v>
      </c>
      <c r="AV20">
        <v>925</v>
      </c>
      <c r="AW20">
        <v>950</v>
      </c>
      <c r="AX20">
        <v>975</v>
      </c>
      <c r="AY20">
        <v>1000</v>
      </c>
      <c r="AZ20" t="s">
        <v>24</v>
      </c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</row>
    <row r="21" spans="2:73" x14ac:dyDescent="0.2">
      <c r="B21" s="8"/>
      <c r="C21" s="9"/>
      <c r="D21" s="9"/>
      <c r="E21" s="9"/>
      <c r="F21" s="9"/>
      <c r="G21" s="9"/>
      <c r="H21" s="9"/>
      <c r="I21" s="9"/>
      <c r="J21" s="10"/>
      <c r="R21" s="41">
        <v>10</v>
      </c>
      <c r="S21" s="42">
        <v>-0.39</v>
      </c>
      <c r="T21" s="42">
        <v>-0.51</v>
      </c>
      <c r="U21" s="42">
        <v>-0.41</v>
      </c>
      <c r="V21" s="42">
        <v>-0.41</v>
      </c>
      <c r="W21" s="42">
        <v>-0.54</v>
      </c>
      <c r="X21" s="42">
        <v>-0.59</v>
      </c>
      <c r="Y21" s="42">
        <v>-0.52</v>
      </c>
      <c r="Z21" s="42">
        <v>-0.55000000000000004</v>
      </c>
      <c r="AA21" s="42">
        <v>-0.48</v>
      </c>
      <c r="AB21" s="42">
        <v>-0.28000000000000003</v>
      </c>
      <c r="AC21" s="42">
        <v>-0.2</v>
      </c>
      <c r="AD21" s="42">
        <v>-0.17</v>
      </c>
      <c r="AE21" s="42">
        <v>-0.28000000000000003</v>
      </c>
      <c r="AF21" s="42">
        <v>-0.28999999999999998</v>
      </c>
      <c r="AG21" s="42">
        <v>-0.17</v>
      </c>
      <c r="AH21" s="42">
        <v>-0.21</v>
      </c>
      <c r="AI21" s="42">
        <v>-0.08</v>
      </c>
      <c r="AJ21" s="42">
        <v>-0.28999999999999998</v>
      </c>
      <c r="AK21" s="42">
        <v>-0.3</v>
      </c>
      <c r="AL21" s="42">
        <v>-0.31</v>
      </c>
      <c r="AM21" s="42">
        <v>-0.43</v>
      </c>
      <c r="AN21" s="42">
        <v>-0.46</v>
      </c>
      <c r="AO21" s="42">
        <v>-0.37</v>
      </c>
      <c r="AP21" s="42">
        <v>-0.47</v>
      </c>
      <c r="AQ21" s="42">
        <v>-0.62</v>
      </c>
      <c r="AR21" s="42">
        <v>-0.51</v>
      </c>
      <c r="AS21" s="42">
        <v>-0.54</v>
      </c>
      <c r="AT21" s="42">
        <v>-0.49</v>
      </c>
      <c r="AU21" s="42">
        <v>-0.39</v>
      </c>
      <c r="AV21" s="42">
        <v>-0.33</v>
      </c>
      <c r="AW21" s="42">
        <v>-0.38</v>
      </c>
      <c r="AX21" s="42">
        <v>-0.39</v>
      </c>
      <c r="AY21" s="42">
        <v>-0.6</v>
      </c>
      <c r="AZ21" s="42">
        <v>-12.96</v>
      </c>
      <c r="BA21" s="42"/>
      <c r="BB21" s="42"/>
      <c r="BC21" s="42"/>
      <c r="BD21" s="42"/>
    </row>
    <row r="22" spans="2:73" x14ac:dyDescent="0.2">
      <c r="B22" s="8"/>
      <c r="C22" s="9"/>
      <c r="D22" s="9"/>
      <c r="E22" s="9"/>
      <c r="F22" s="9"/>
      <c r="G22" s="9"/>
      <c r="H22" s="9"/>
      <c r="I22" s="9"/>
      <c r="J22" s="10"/>
      <c r="R22" s="41">
        <v>20</v>
      </c>
      <c r="S22" s="42">
        <v>0.68</v>
      </c>
      <c r="T22" s="42">
        <v>0.64</v>
      </c>
      <c r="U22" s="42">
        <v>0.74</v>
      </c>
      <c r="V22" s="42">
        <v>0.78</v>
      </c>
      <c r="W22" s="42">
        <v>0.69</v>
      </c>
      <c r="X22" s="42">
        <v>0.56000000000000005</v>
      </c>
      <c r="Y22" s="42">
        <v>0.68</v>
      </c>
      <c r="Z22" s="42">
        <v>0.66</v>
      </c>
      <c r="AA22" s="42">
        <v>0.72</v>
      </c>
      <c r="AB22" s="42">
        <v>0.9</v>
      </c>
      <c r="AC22" s="42">
        <v>1.01</v>
      </c>
      <c r="AD22" s="42">
        <v>1.1000000000000001</v>
      </c>
      <c r="AE22" s="42">
        <v>1.03</v>
      </c>
      <c r="AF22" s="42">
        <v>1.06</v>
      </c>
      <c r="AG22" s="42">
        <v>1.18</v>
      </c>
      <c r="AH22" s="42">
        <v>1.1299999999999999</v>
      </c>
      <c r="AI22" s="42">
        <v>1.25</v>
      </c>
      <c r="AJ22" s="42">
        <v>1.02</v>
      </c>
      <c r="AK22" s="42">
        <v>1.07</v>
      </c>
      <c r="AL22" s="42">
        <v>1.07</v>
      </c>
      <c r="AM22" s="42">
        <v>0.96</v>
      </c>
      <c r="AN22" s="42">
        <v>0.91</v>
      </c>
      <c r="AO22" s="42">
        <v>0.98</v>
      </c>
      <c r="AP22" s="42">
        <v>0.87</v>
      </c>
      <c r="AQ22" s="42">
        <v>0.73</v>
      </c>
      <c r="AR22" s="42">
        <v>0.78</v>
      </c>
      <c r="AS22" s="42">
        <v>0.7</v>
      </c>
      <c r="AT22" s="42">
        <v>0.75</v>
      </c>
      <c r="AU22" s="42">
        <v>0.81</v>
      </c>
      <c r="AV22" s="42">
        <v>0.86</v>
      </c>
      <c r="AW22" s="42">
        <v>0.85</v>
      </c>
      <c r="AX22" s="42">
        <v>0.82</v>
      </c>
      <c r="AY22" s="42">
        <v>0.66</v>
      </c>
      <c r="AZ22" s="42">
        <v>28.650000000000002</v>
      </c>
      <c r="BA22" s="42"/>
      <c r="BB22" s="42"/>
      <c r="BC22" s="42"/>
      <c r="BD22" s="42"/>
    </row>
    <row r="23" spans="2:73" x14ac:dyDescent="0.2">
      <c r="B23" s="8"/>
      <c r="C23" s="9"/>
      <c r="D23" s="9"/>
      <c r="E23" s="9"/>
      <c r="F23" s="9"/>
      <c r="G23" s="9"/>
      <c r="H23" s="9"/>
      <c r="I23" s="9"/>
      <c r="J23" s="10"/>
      <c r="R23" s="41">
        <v>30</v>
      </c>
      <c r="S23" s="42">
        <v>0.7</v>
      </c>
      <c r="T23" s="42">
        <v>0.74</v>
      </c>
      <c r="U23" s="42">
        <v>0.89</v>
      </c>
      <c r="V23" s="42">
        <v>0.88</v>
      </c>
      <c r="W23" s="42">
        <v>0.82</v>
      </c>
      <c r="X23" s="42">
        <v>0.72</v>
      </c>
      <c r="Y23" s="42">
        <v>0.83</v>
      </c>
      <c r="Z23" s="42">
        <v>0.87</v>
      </c>
      <c r="AA23" s="42">
        <v>0.9</v>
      </c>
      <c r="AB23" s="42">
        <v>1.1100000000000001</v>
      </c>
      <c r="AC23" s="42">
        <v>1.26</v>
      </c>
      <c r="AD23" s="42">
        <v>1.35</v>
      </c>
      <c r="AE23" s="42">
        <v>1.29</v>
      </c>
      <c r="AF23" s="42">
        <v>1.35</v>
      </c>
      <c r="AG23" s="42">
        <v>1.45</v>
      </c>
      <c r="AH23" s="42">
        <v>1.39</v>
      </c>
      <c r="AI23" s="42">
        <v>1.57</v>
      </c>
      <c r="AJ23" s="42">
        <v>1.34</v>
      </c>
      <c r="AK23" s="42">
        <v>1.4</v>
      </c>
      <c r="AL23" s="42">
        <v>1.39</v>
      </c>
      <c r="AM23" s="42">
        <v>1.29</v>
      </c>
      <c r="AN23" s="42">
        <v>1.24</v>
      </c>
      <c r="AO23" s="42">
        <v>1.3</v>
      </c>
      <c r="AP23" s="42">
        <v>1.1599999999999999</v>
      </c>
      <c r="AQ23" s="42">
        <v>1.03</v>
      </c>
      <c r="AR23" s="42">
        <v>1.1000000000000001</v>
      </c>
      <c r="AS23" s="42">
        <v>1.05</v>
      </c>
      <c r="AT23" s="42">
        <v>1.1100000000000001</v>
      </c>
      <c r="AU23" s="42">
        <v>1.1599999999999999</v>
      </c>
      <c r="AV23" s="42">
        <v>1.1599999999999999</v>
      </c>
      <c r="AW23" s="42">
        <v>1.1200000000000001</v>
      </c>
      <c r="AX23" s="42">
        <v>1.07</v>
      </c>
      <c r="AY23" s="42">
        <v>0.92</v>
      </c>
      <c r="AZ23" s="42">
        <v>36.959999999999994</v>
      </c>
      <c r="BA23" s="42"/>
      <c r="BB23" s="42"/>
      <c r="BC23" s="42"/>
      <c r="BD23" s="42"/>
    </row>
    <row r="24" spans="2:73" x14ac:dyDescent="0.2">
      <c r="B24" s="8"/>
      <c r="C24" s="9"/>
      <c r="D24" s="9"/>
      <c r="E24" s="9"/>
      <c r="F24" s="9"/>
      <c r="G24" s="9"/>
      <c r="H24" s="9"/>
      <c r="I24" s="9"/>
      <c r="J24" s="10"/>
      <c r="R24" s="41">
        <v>40</v>
      </c>
      <c r="S24" s="42">
        <v>1.0900000000000001</v>
      </c>
      <c r="T24" s="42">
        <v>1.1599999999999999</v>
      </c>
      <c r="U24" s="42">
        <v>1.32</v>
      </c>
      <c r="V24" s="42">
        <v>1.32</v>
      </c>
      <c r="W24" s="42">
        <v>1.27</v>
      </c>
      <c r="X24" s="42">
        <v>1.1299999999999999</v>
      </c>
      <c r="Y24" s="42">
        <v>1.25</v>
      </c>
      <c r="Z24" s="42">
        <v>1.24</v>
      </c>
      <c r="AA24" s="42">
        <v>1.22</v>
      </c>
      <c r="AB24" s="42">
        <v>1.39</v>
      </c>
      <c r="AC24" s="42">
        <v>1.53</v>
      </c>
      <c r="AD24" s="42">
        <v>1.55</v>
      </c>
      <c r="AE24" s="42">
        <v>1.48</v>
      </c>
      <c r="AF24" s="42">
        <v>1.55</v>
      </c>
      <c r="AG24" s="42">
        <v>1.64</v>
      </c>
      <c r="AH24" s="42">
        <v>1.61</v>
      </c>
      <c r="AI24" s="42">
        <v>1.78</v>
      </c>
      <c r="AJ24" s="42">
        <v>1.57</v>
      </c>
      <c r="AK24" s="42">
        <v>1.64</v>
      </c>
      <c r="AL24" s="42">
        <v>1.63</v>
      </c>
      <c r="AM24" s="42">
        <v>1.54</v>
      </c>
      <c r="AN24" s="42">
        <v>1.53</v>
      </c>
      <c r="AO24" s="42">
        <v>1.58</v>
      </c>
      <c r="AP24" s="42">
        <v>1.43</v>
      </c>
      <c r="AQ24" s="42">
        <v>1.33</v>
      </c>
      <c r="AR24" s="42">
        <v>1.4</v>
      </c>
      <c r="AS24" s="42">
        <v>1.36</v>
      </c>
      <c r="AT24" s="42">
        <v>1.4</v>
      </c>
      <c r="AU24" s="42">
        <v>1.47</v>
      </c>
      <c r="AV24" s="42">
        <v>1.49</v>
      </c>
      <c r="AW24" s="42">
        <v>1.44</v>
      </c>
      <c r="AX24" s="42">
        <v>1.4</v>
      </c>
      <c r="AY24" s="42">
        <v>1.21</v>
      </c>
      <c r="AZ24" s="42">
        <v>46.949999999999996</v>
      </c>
      <c r="BA24" s="42"/>
      <c r="BB24" s="42"/>
      <c r="BC24" s="42"/>
      <c r="BD24" s="42"/>
    </row>
    <row r="25" spans="2:73" ht="13.5" thickBot="1" x14ac:dyDescent="0.25">
      <c r="B25" s="8"/>
      <c r="C25" s="9"/>
      <c r="D25" s="9"/>
      <c r="E25" s="9"/>
      <c r="F25" s="9"/>
      <c r="G25" s="9"/>
      <c r="H25" s="9"/>
      <c r="I25" s="9"/>
      <c r="J25" s="10"/>
      <c r="R25" s="41">
        <v>50</v>
      </c>
      <c r="S25" s="42">
        <v>0.96</v>
      </c>
      <c r="T25" s="42">
        <v>1.03</v>
      </c>
      <c r="U25" s="42">
        <v>1.2</v>
      </c>
      <c r="V25" s="42">
        <v>1.24</v>
      </c>
      <c r="W25" s="42">
        <v>1.22</v>
      </c>
      <c r="X25" s="42">
        <v>1.07</v>
      </c>
      <c r="Y25" s="42">
        <v>1.19</v>
      </c>
      <c r="Z25" s="42">
        <v>1.23</v>
      </c>
      <c r="AA25" s="42">
        <v>1.21</v>
      </c>
      <c r="AB25" s="42">
        <v>1.36</v>
      </c>
      <c r="AC25" s="42">
        <v>1.48</v>
      </c>
      <c r="AD25" s="42">
        <v>1.51</v>
      </c>
      <c r="AE25" s="42">
        <v>1.46</v>
      </c>
      <c r="AF25" s="42">
        <v>1.57</v>
      </c>
      <c r="AG25" s="42">
        <v>1.66</v>
      </c>
      <c r="AH25" s="42">
        <v>1.62</v>
      </c>
      <c r="AI25" s="42">
        <v>1.78</v>
      </c>
      <c r="AJ25" s="42">
        <v>1.56</v>
      </c>
      <c r="AK25" s="42">
        <v>1.65</v>
      </c>
      <c r="AL25" s="42">
        <v>1.67</v>
      </c>
      <c r="AM25" s="42">
        <v>1.58</v>
      </c>
      <c r="AN25" s="42">
        <v>1.55</v>
      </c>
      <c r="AO25" s="42">
        <v>1.6</v>
      </c>
      <c r="AP25" s="42">
        <v>1.49</v>
      </c>
      <c r="AQ25" s="42">
        <v>1.36</v>
      </c>
      <c r="AR25" s="42">
        <v>1.39</v>
      </c>
      <c r="AS25" s="42">
        <v>1.36</v>
      </c>
      <c r="AT25" s="42">
        <v>1.42</v>
      </c>
      <c r="AU25" s="42">
        <v>1.5</v>
      </c>
      <c r="AV25" s="42">
        <v>1.5</v>
      </c>
      <c r="AW25" s="42">
        <v>1.45</v>
      </c>
      <c r="AX25" s="42">
        <v>1.41</v>
      </c>
      <c r="AY25" s="42">
        <v>1.2</v>
      </c>
      <c r="AZ25" s="42">
        <v>46.480000000000004</v>
      </c>
      <c r="BA25" s="42"/>
      <c r="BB25" s="42"/>
      <c r="BC25" s="42"/>
      <c r="BD25" s="42"/>
    </row>
    <row r="26" spans="2:73" x14ac:dyDescent="0.2">
      <c r="B26" s="8"/>
      <c r="C26" s="9"/>
      <c r="D26" s="9"/>
      <c r="E26" s="9"/>
      <c r="F26" s="9"/>
      <c r="G26" s="9"/>
      <c r="H26" s="9"/>
      <c r="I26" s="9"/>
      <c r="J26" s="10"/>
      <c r="R26" s="41">
        <v>60</v>
      </c>
      <c r="S26" s="42">
        <v>1.19</v>
      </c>
      <c r="T26" s="42">
        <v>1.22</v>
      </c>
      <c r="U26" s="42">
        <v>1.41</v>
      </c>
      <c r="V26" s="42">
        <v>1.46</v>
      </c>
      <c r="W26" s="42">
        <v>1.44</v>
      </c>
      <c r="X26" s="42">
        <v>1.36</v>
      </c>
      <c r="Y26" s="42">
        <v>1.49</v>
      </c>
      <c r="Z26" s="42">
        <v>1.52</v>
      </c>
      <c r="AA26" s="42">
        <v>1.5</v>
      </c>
      <c r="AB26" s="130">
        <v>1.66</v>
      </c>
      <c r="AC26" s="131">
        <v>1.76</v>
      </c>
      <c r="AD26" s="131">
        <v>1.82</v>
      </c>
      <c r="AE26" s="131">
        <v>1.75</v>
      </c>
      <c r="AF26" s="131">
        <v>1.82</v>
      </c>
      <c r="AG26" s="131">
        <v>1.89</v>
      </c>
      <c r="AH26" s="131">
        <v>1.86</v>
      </c>
      <c r="AI26" s="131">
        <v>2.02</v>
      </c>
      <c r="AJ26" s="131">
        <v>1.79</v>
      </c>
      <c r="AK26" s="131">
        <v>1.88</v>
      </c>
      <c r="AL26" s="131">
        <v>1.92</v>
      </c>
      <c r="AM26" s="131">
        <v>1.83</v>
      </c>
      <c r="AN26" s="131">
        <v>1.83</v>
      </c>
      <c r="AO26" s="131">
        <v>1.91</v>
      </c>
      <c r="AP26" s="131">
        <v>1.8</v>
      </c>
      <c r="AQ26" s="132">
        <v>1.67</v>
      </c>
      <c r="AR26" s="42">
        <v>1.71</v>
      </c>
      <c r="AS26" s="42">
        <v>1.65</v>
      </c>
      <c r="AT26" s="42">
        <v>1.74</v>
      </c>
      <c r="AU26" s="42">
        <v>1.85</v>
      </c>
      <c r="AV26" s="42">
        <v>1.83</v>
      </c>
      <c r="AW26" s="42">
        <v>1.79</v>
      </c>
      <c r="AX26" s="42">
        <v>1.73</v>
      </c>
      <c r="AY26" s="42">
        <v>1.55</v>
      </c>
      <c r="AZ26" s="42">
        <v>55.649999999999984</v>
      </c>
      <c r="BA26" s="42"/>
      <c r="BB26" s="42"/>
      <c r="BC26" s="42"/>
      <c r="BD26" s="42"/>
    </row>
    <row r="27" spans="2:73" ht="13.5" thickBot="1" x14ac:dyDescent="0.25">
      <c r="B27" s="8"/>
      <c r="C27" s="9"/>
      <c r="D27" s="9"/>
      <c r="E27" s="9"/>
      <c r="F27" s="9"/>
      <c r="G27" s="9"/>
      <c r="H27" s="9"/>
      <c r="I27" s="9"/>
      <c r="J27" s="10"/>
      <c r="R27" s="41">
        <v>70</v>
      </c>
      <c r="S27" s="42">
        <v>1.53</v>
      </c>
      <c r="T27" s="42">
        <v>1.59</v>
      </c>
      <c r="U27" s="42">
        <v>1.77</v>
      </c>
      <c r="V27" s="42">
        <v>1.84</v>
      </c>
      <c r="W27" s="42">
        <v>1.83</v>
      </c>
      <c r="X27" s="42">
        <v>1.76</v>
      </c>
      <c r="Y27" s="42">
        <v>1.91</v>
      </c>
      <c r="Z27" s="42">
        <v>1.95</v>
      </c>
      <c r="AA27" s="42">
        <v>1.93</v>
      </c>
      <c r="AB27" s="133">
        <v>2.09</v>
      </c>
      <c r="AC27" s="134">
        <v>2.1800000000000002</v>
      </c>
      <c r="AD27" s="134">
        <v>2.25</v>
      </c>
      <c r="AE27" s="134">
        <v>2.1800000000000002</v>
      </c>
      <c r="AF27" s="134">
        <v>2.2200000000000002</v>
      </c>
      <c r="AG27" s="134">
        <v>2.29</v>
      </c>
      <c r="AH27" s="134">
        <v>2.25</v>
      </c>
      <c r="AI27" s="134">
        <v>2.42</v>
      </c>
      <c r="AJ27" s="134">
        <v>2.19</v>
      </c>
      <c r="AK27" s="134">
        <v>2.2200000000000002</v>
      </c>
      <c r="AL27" s="134">
        <v>2.25</v>
      </c>
      <c r="AM27" s="134">
        <v>2.15</v>
      </c>
      <c r="AN27" s="134">
        <v>2.1800000000000002</v>
      </c>
      <c r="AO27" s="134">
        <v>2.25</v>
      </c>
      <c r="AP27" s="134">
        <v>2.15</v>
      </c>
      <c r="AQ27" s="135">
        <v>2.04</v>
      </c>
      <c r="AR27" s="42">
        <v>2.1</v>
      </c>
      <c r="AS27" s="42">
        <v>2.04</v>
      </c>
      <c r="AT27" s="42">
        <v>2.11</v>
      </c>
      <c r="AU27" s="42">
        <v>2.2200000000000002</v>
      </c>
      <c r="AV27" s="42">
        <v>2.2000000000000002</v>
      </c>
      <c r="AW27" s="42">
        <v>2.17</v>
      </c>
      <c r="AX27" s="42">
        <v>2.11</v>
      </c>
      <c r="AY27" s="42">
        <v>1.93</v>
      </c>
      <c r="AZ27" s="42">
        <v>68.3</v>
      </c>
      <c r="BA27" s="42"/>
      <c r="BB27" s="42"/>
      <c r="BC27" s="42"/>
      <c r="BD27" s="42"/>
    </row>
    <row r="28" spans="2:73" ht="13.5" thickBot="1" x14ac:dyDescent="0.25">
      <c r="B28" s="8"/>
      <c r="C28" s="9"/>
      <c r="D28" s="9"/>
      <c r="E28" s="9"/>
      <c r="F28" s="9"/>
      <c r="G28" s="9"/>
      <c r="H28" s="9"/>
      <c r="I28" s="9"/>
      <c r="J28" s="10"/>
      <c r="R28" s="41">
        <v>80</v>
      </c>
      <c r="S28" s="42">
        <v>1.56</v>
      </c>
      <c r="T28" s="42">
        <v>1.64</v>
      </c>
      <c r="U28" s="42">
        <v>1.8</v>
      </c>
      <c r="V28" s="42">
        <v>1.87</v>
      </c>
      <c r="W28" s="42">
        <v>1.86</v>
      </c>
      <c r="X28" s="42">
        <v>1.79</v>
      </c>
      <c r="Y28" s="42">
        <v>1.93</v>
      </c>
      <c r="Z28" s="42">
        <v>1.95</v>
      </c>
      <c r="AA28" s="42">
        <v>1.94</v>
      </c>
      <c r="AB28" s="133">
        <v>2.1</v>
      </c>
      <c r="AC28" s="134">
        <v>2.19</v>
      </c>
      <c r="AD28" s="134">
        <v>2.2599999999999998</v>
      </c>
      <c r="AE28" s="134">
        <v>2.1800000000000002</v>
      </c>
      <c r="AF28" s="134">
        <v>2.2400000000000002</v>
      </c>
      <c r="AG28" s="134">
        <v>2.2999999999999998</v>
      </c>
      <c r="AH28" s="134">
        <v>2.2599999999999998</v>
      </c>
      <c r="AI28" s="134">
        <v>2.4300000000000002</v>
      </c>
      <c r="AJ28" s="139">
        <v>2.2000000000000002</v>
      </c>
      <c r="AK28" s="134">
        <v>2.2200000000000002</v>
      </c>
      <c r="AL28" s="134">
        <v>2.2200000000000002</v>
      </c>
      <c r="AM28" s="134">
        <v>2.11</v>
      </c>
      <c r="AN28" s="134">
        <v>2.15</v>
      </c>
      <c r="AO28" s="134">
        <v>2.2200000000000002</v>
      </c>
      <c r="AP28" s="134">
        <v>2.14</v>
      </c>
      <c r="AQ28" s="135">
        <v>2.0299999999999998</v>
      </c>
      <c r="AR28" s="42">
        <v>2.08</v>
      </c>
      <c r="AS28" s="42">
        <v>2.02</v>
      </c>
      <c r="AT28" s="42">
        <v>2.1</v>
      </c>
      <c r="AU28" s="42">
        <v>2.2000000000000002</v>
      </c>
      <c r="AV28" s="42">
        <v>2.19</v>
      </c>
      <c r="AW28" s="42">
        <v>2.16</v>
      </c>
      <c r="AX28" s="42">
        <v>2.1</v>
      </c>
      <c r="AY28" s="42">
        <v>1.92</v>
      </c>
      <c r="AZ28" s="42">
        <v>68.36</v>
      </c>
      <c r="BA28" s="42"/>
      <c r="BB28" s="42"/>
      <c r="BC28" s="42"/>
      <c r="BD28" s="42"/>
    </row>
    <row r="29" spans="2:73" x14ac:dyDescent="0.2">
      <c r="B29" s="8"/>
      <c r="C29" s="9"/>
      <c r="D29" s="9"/>
      <c r="E29" s="9"/>
      <c r="F29" s="9"/>
      <c r="G29" s="9"/>
      <c r="H29" s="9"/>
      <c r="I29" s="9"/>
      <c r="J29" s="10"/>
      <c r="R29" s="41">
        <v>90</v>
      </c>
      <c r="S29" s="42">
        <v>1.58</v>
      </c>
      <c r="T29" s="42">
        <v>1.62</v>
      </c>
      <c r="U29" s="42">
        <v>1.78</v>
      </c>
      <c r="V29" s="42">
        <v>1.85</v>
      </c>
      <c r="W29" s="42">
        <v>1.84</v>
      </c>
      <c r="X29" s="42">
        <v>1.77</v>
      </c>
      <c r="Y29" s="42">
        <v>1.89</v>
      </c>
      <c r="Z29" s="42">
        <v>1.9</v>
      </c>
      <c r="AA29" s="42">
        <v>1.89</v>
      </c>
      <c r="AB29" s="133">
        <v>2.04</v>
      </c>
      <c r="AC29" s="134">
        <v>2.12</v>
      </c>
      <c r="AD29" s="134">
        <v>2.1800000000000002</v>
      </c>
      <c r="AE29" s="134">
        <v>2.12</v>
      </c>
      <c r="AF29" s="134">
        <v>2.1800000000000002</v>
      </c>
      <c r="AG29" s="134">
        <v>2.2200000000000002</v>
      </c>
      <c r="AH29" s="134">
        <v>2.1800000000000002</v>
      </c>
      <c r="AI29" s="134">
        <v>2.34</v>
      </c>
      <c r="AJ29" s="134">
        <v>2.12</v>
      </c>
      <c r="AK29" s="134">
        <v>2.14</v>
      </c>
      <c r="AL29" s="134">
        <v>2.11</v>
      </c>
      <c r="AM29" s="134">
        <v>2.02</v>
      </c>
      <c r="AN29" s="134">
        <v>2.0499999999999998</v>
      </c>
      <c r="AO29" s="134">
        <v>2.12</v>
      </c>
      <c r="AP29" s="134">
        <v>2.04</v>
      </c>
      <c r="AQ29" s="135">
        <v>1.94</v>
      </c>
      <c r="AR29" s="42">
        <v>1.98</v>
      </c>
      <c r="AS29" s="42">
        <v>1.93</v>
      </c>
      <c r="AT29" s="42">
        <v>1.99</v>
      </c>
      <c r="AU29" s="42">
        <v>2.09</v>
      </c>
      <c r="AV29" s="42">
        <v>2.0699999999999998</v>
      </c>
      <c r="AW29" s="42">
        <v>2.0499999999999998</v>
      </c>
      <c r="AX29" s="42">
        <v>2</v>
      </c>
      <c r="AY29" s="42">
        <v>1.84</v>
      </c>
      <c r="AZ29" s="42">
        <v>65.989999999999981</v>
      </c>
      <c r="BA29" s="42"/>
      <c r="BB29" s="42"/>
      <c r="BC29" s="42"/>
      <c r="BD29" s="42"/>
    </row>
    <row r="30" spans="2:73" ht="13.5" thickBot="1" x14ac:dyDescent="0.25">
      <c r="B30" s="8"/>
      <c r="C30" s="9"/>
      <c r="D30" s="9"/>
      <c r="E30" s="9"/>
      <c r="F30" s="9"/>
      <c r="G30" s="9"/>
      <c r="H30" s="9"/>
      <c r="I30" s="9"/>
      <c r="J30" s="10"/>
      <c r="R30" s="41">
        <v>100</v>
      </c>
      <c r="S30" s="42">
        <v>1.35</v>
      </c>
      <c r="T30" s="42">
        <v>1.39</v>
      </c>
      <c r="U30" s="42">
        <v>1.54</v>
      </c>
      <c r="V30" s="42">
        <v>1.58</v>
      </c>
      <c r="W30" s="42">
        <v>1.57</v>
      </c>
      <c r="X30" s="42">
        <v>1.5</v>
      </c>
      <c r="Y30" s="42">
        <v>1.6</v>
      </c>
      <c r="Z30" s="42">
        <v>1.6</v>
      </c>
      <c r="AA30" s="42">
        <v>1.58</v>
      </c>
      <c r="AB30" s="136">
        <v>1.73</v>
      </c>
      <c r="AC30" s="137">
        <v>1.81</v>
      </c>
      <c r="AD30" s="137">
        <v>1.87</v>
      </c>
      <c r="AE30" s="137">
        <v>1.8</v>
      </c>
      <c r="AF30" s="137">
        <v>1.88</v>
      </c>
      <c r="AG30" s="137">
        <v>1.91</v>
      </c>
      <c r="AH30" s="137">
        <v>1.87</v>
      </c>
      <c r="AI30" s="137">
        <v>2.02</v>
      </c>
      <c r="AJ30" s="137">
        <v>1.8</v>
      </c>
      <c r="AK30" s="137">
        <v>1.83</v>
      </c>
      <c r="AL30" s="137">
        <v>1.81</v>
      </c>
      <c r="AM30" s="137">
        <v>1.72</v>
      </c>
      <c r="AN30" s="137">
        <v>1.78</v>
      </c>
      <c r="AO30" s="137">
        <v>1.84</v>
      </c>
      <c r="AP30" s="137">
        <v>1.79</v>
      </c>
      <c r="AQ30" s="138">
        <v>1.7</v>
      </c>
      <c r="AR30" s="42">
        <v>1.74</v>
      </c>
      <c r="AS30" s="42">
        <v>1.69</v>
      </c>
      <c r="AT30" s="42">
        <v>1.73</v>
      </c>
      <c r="AU30" s="42">
        <v>1.83</v>
      </c>
      <c r="AV30" s="42">
        <v>1.82</v>
      </c>
      <c r="AW30" s="42">
        <v>1.8</v>
      </c>
      <c r="AX30" s="42">
        <v>1.75</v>
      </c>
      <c r="AY30" s="42">
        <v>1.58</v>
      </c>
      <c r="AZ30" s="42">
        <v>56.81</v>
      </c>
      <c r="BA30" s="42"/>
      <c r="BB30" s="42"/>
      <c r="BC30" s="42"/>
      <c r="BD30" s="42"/>
    </row>
    <row r="31" spans="2:73" x14ac:dyDescent="0.2">
      <c r="B31" s="8"/>
      <c r="C31" s="9"/>
      <c r="D31" s="9"/>
      <c r="E31" s="9"/>
      <c r="F31" s="9"/>
      <c r="G31" s="9"/>
      <c r="H31" s="9"/>
      <c r="I31" s="9"/>
      <c r="J31" s="10"/>
      <c r="R31" s="41">
        <v>110</v>
      </c>
      <c r="S31" s="42">
        <v>1.37</v>
      </c>
      <c r="T31" s="42">
        <v>1.41</v>
      </c>
      <c r="U31" s="42">
        <v>1.55</v>
      </c>
      <c r="V31" s="42">
        <v>1.59</v>
      </c>
      <c r="W31" s="42">
        <v>1.58</v>
      </c>
      <c r="X31" s="42">
        <v>1.52</v>
      </c>
      <c r="Y31" s="42">
        <v>1.61</v>
      </c>
      <c r="Z31" s="42">
        <v>1.6</v>
      </c>
      <c r="AA31" s="42">
        <v>1.58</v>
      </c>
      <c r="AB31" s="42">
        <v>1.72</v>
      </c>
      <c r="AC31" s="42">
        <v>1.81</v>
      </c>
      <c r="AD31" s="42">
        <v>1.86</v>
      </c>
      <c r="AE31" s="42">
        <v>1.8</v>
      </c>
      <c r="AF31" s="42">
        <v>1.88</v>
      </c>
      <c r="AG31" s="42">
        <v>1.91</v>
      </c>
      <c r="AH31" s="42">
        <v>1.87</v>
      </c>
      <c r="AI31" s="42">
        <v>2.0299999999999998</v>
      </c>
      <c r="AJ31" s="42">
        <v>1.79</v>
      </c>
      <c r="AK31" s="42">
        <v>1.83</v>
      </c>
      <c r="AL31" s="42">
        <v>1.8</v>
      </c>
      <c r="AM31" s="42">
        <v>1.72</v>
      </c>
      <c r="AN31" s="42">
        <v>1.77</v>
      </c>
      <c r="AO31" s="42">
        <v>1.84</v>
      </c>
      <c r="AP31" s="42">
        <v>1.79</v>
      </c>
      <c r="AQ31" s="42">
        <v>1.7</v>
      </c>
      <c r="AR31" s="42">
        <v>1.72</v>
      </c>
      <c r="AS31" s="42">
        <v>1.67</v>
      </c>
      <c r="AT31" s="42">
        <v>1.73</v>
      </c>
      <c r="AU31" s="42">
        <v>1.82</v>
      </c>
      <c r="AV31" s="42">
        <v>1.81</v>
      </c>
      <c r="AW31" s="42">
        <v>1.78</v>
      </c>
      <c r="AX31" s="42">
        <v>1.73</v>
      </c>
      <c r="AY31" s="42">
        <v>1.55</v>
      </c>
      <c r="AZ31" s="42">
        <v>56.74</v>
      </c>
      <c r="BA31" s="42"/>
      <c r="BB31" s="42"/>
      <c r="BC31" s="42"/>
      <c r="BD31" s="42"/>
    </row>
    <row r="32" spans="2:73" x14ac:dyDescent="0.2">
      <c r="B32" s="8"/>
      <c r="C32" s="9"/>
      <c r="D32" s="9"/>
      <c r="E32" s="9"/>
      <c r="F32" s="9"/>
      <c r="G32" s="9"/>
      <c r="H32" s="9"/>
      <c r="I32" s="9"/>
      <c r="J32" s="10"/>
      <c r="R32" s="41">
        <v>120</v>
      </c>
      <c r="S32" s="42">
        <v>1.3</v>
      </c>
      <c r="T32" s="42">
        <v>1.34</v>
      </c>
      <c r="U32" s="42">
        <v>1.53</v>
      </c>
      <c r="V32" s="42">
        <v>1.57</v>
      </c>
      <c r="W32" s="42">
        <v>1.57</v>
      </c>
      <c r="X32" s="42">
        <v>1.5</v>
      </c>
      <c r="Y32" s="42">
        <v>1.58</v>
      </c>
      <c r="Z32" s="42">
        <v>1.57</v>
      </c>
      <c r="AA32" s="42">
        <v>1.56</v>
      </c>
      <c r="AB32" s="42">
        <v>1.7</v>
      </c>
      <c r="AC32" s="42">
        <v>1.79</v>
      </c>
      <c r="AD32" s="42">
        <v>1.85</v>
      </c>
      <c r="AE32" s="42">
        <v>1.79</v>
      </c>
      <c r="AF32" s="42">
        <v>1.86</v>
      </c>
      <c r="AG32" s="42">
        <v>1.89</v>
      </c>
      <c r="AH32" s="42">
        <v>1.85</v>
      </c>
      <c r="AI32" s="42">
        <v>2.0099999999999998</v>
      </c>
      <c r="AJ32" s="42">
        <v>1.77</v>
      </c>
      <c r="AK32" s="42">
        <v>1.82</v>
      </c>
      <c r="AL32" s="42">
        <v>1.8</v>
      </c>
      <c r="AM32" s="42">
        <v>1.73</v>
      </c>
      <c r="AN32" s="42">
        <v>1.77</v>
      </c>
      <c r="AO32" s="42">
        <v>1.85</v>
      </c>
      <c r="AP32" s="42">
        <v>1.79</v>
      </c>
      <c r="AQ32" s="42">
        <v>1.68</v>
      </c>
      <c r="AR32" s="42">
        <v>1.7</v>
      </c>
      <c r="AS32" s="42">
        <v>1.65</v>
      </c>
      <c r="AT32" s="42">
        <v>1.69</v>
      </c>
      <c r="AU32" s="42">
        <v>1.79</v>
      </c>
      <c r="AV32" s="42">
        <v>1.78</v>
      </c>
      <c r="AW32" s="42">
        <v>1.75</v>
      </c>
      <c r="AX32" s="42">
        <v>1.69</v>
      </c>
      <c r="AY32" s="42">
        <v>1.51</v>
      </c>
      <c r="AZ32" s="42">
        <v>56.03</v>
      </c>
      <c r="BA32" s="42"/>
      <c r="BB32" s="42"/>
      <c r="BC32" s="42"/>
      <c r="BD32" s="42"/>
    </row>
    <row r="33" spans="2:73" x14ac:dyDescent="0.2">
      <c r="B33" s="8"/>
      <c r="C33" s="9"/>
      <c r="D33" s="9"/>
      <c r="E33" s="9"/>
      <c r="F33" s="9"/>
      <c r="G33" s="9"/>
      <c r="H33" s="9"/>
      <c r="I33" s="9"/>
      <c r="J33" s="10"/>
      <c r="R33" s="41">
        <v>130</v>
      </c>
      <c r="S33" s="42">
        <v>1.24</v>
      </c>
      <c r="T33" s="42">
        <v>1.32</v>
      </c>
      <c r="U33" s="42">
        <v>1.48</v>
      </c>
      <c r="V33" s="42">
        <v>1.52</v>
      </c>
      <c r="W33" s="42">
        <v>1.52</v>
      </c>
      <c r="X33" s="42">
        <v>1.46</v>
      </c>
      <c r="Y33" s="42">
        <v>1.54</v>
      </c>
      <c r="Z33" s="42">
        <v>1.55</v>
      </c>
      <c r="AA33" s="42">
        <v>1.53</v>
      </c>
      <c r="AB33" s="42">
        <v>1.65</v>
      </c>
      <c r="AC33" s="42">
        <v>1.74</v>
      </c>
      <c r="AD33" s="42">
        <v>1.79</v>
      </c>
      <c r="AE33" s="42">
        <v>1.72</v>
      </c>
      <c r="AF33" s="42">
        <v>1.79</v>
      </c>
      <c r="AG33" s="42">
        <v>1.83</v>
      </c>
      <c r="AH33" s="42">
        <v>1.8</v>
      </c>
      <c r="AI33" s="42">
        <v>1.95</v>
      </c>
      <c r="AJ33" s="42">
        <v>1.72</v>
      </c>
      <c r="AK33" s="42">
        <v>1.74</v>
      </c>
      <c r="AL33" s="42">
        <v>1.74</v>
      </c>
      <c r="AM33" s="42">
        <v>1.67</v>
      </c>
      <c r="AN33" s="42">
        <v>1.72</v>
      </c>
      <c r="AO33" s="42">
        <v>1.78</v>
      </c>
      <c r="AP33" s="42">
        <v>1.71</v>
      </c>
      <c r="AQ33" s="42">
        <v>1.61</v>
      </c>
      <c r="AR33" s="42">
        <v>1.64</v>
      </c>
      <c r="AS33" s="42">
        <v>1.59</v>
      </c>
      <c r="AT33" s="42">
        <v>1.63</v>
      </c>
      <c r="AU33" s="42">
        <v>1.7</v>
      </c>
      <c r="AV33" s="42">
        <v>1.7</v>
      </c>
      <c r="AW33" s="42">
        <v>1.67</v>
      </c>
      <c r="AX33" s="42">
        <v>1.61</v>
      </c>
      <c r="AY33" s="42">
        <v>1.44</v>
      </c>
      <c r="AZ33" s="42">
        <v>54.1</v>
      </c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</row>
    <row r="34" spans="2:73" x14ac:dyDescent="0.2">
      <c r="B34" s="8"/>
      <c r="C34" s="9"/>
      <c r="D34" s="9"/>
      <c r="E34" s="9"/>
      <c r="F34" s="9"/>
      <c r="G34" s="9"/>
      <c r="H34" s="9"/>
      <c r="I34" s="9"/>
      <c r="J34" s="10"/>
      <c r="R34" s="41">
        <v>140</v>
      </c>
      <c r="S34" s="42">
        <v>1.18</v>
      </c>
      <c r="T34" s="42">
        <v>1.26</v>
      </c>
      <c r="U34" s="42">
        <v>1.42</v>
      </c>
      <c r="V34" s="42">
        <v>1.46</v>
      </c>
      <c r="W34" s="42">
        <v>1.46</v>
      </c>
      <c r="X34" s="42">
        <v>1.4</v>
      </c>
      <c r="Y34" s="42">
        <v>1.49</v>
      </c>
      <c r="Z34" s="42">
        <v>1.5</v>
      </c>
      <c r="AA34" s="42">
        <v>1.48</v>
      </c>
      <c r="AB34" s="42">
        <v>1.59</v>
      </c>
      <c r="AC34" s="42">
        <v>1.68</v>
      </c>
      <c r="AD34" s="42">
        <v>1.74</v>
      </c>
      <c r="AE34" s="42">
        <v>1.67</v>
      </c>
      <c r="AF34" s="42">
        <v>1.73</v>
      </c>
      <c r="AG34" s="42">
        <v>1.77</v>
      </c>
      <c r="AH34" s="42">
        <v>1.73</v>
      </c>
      <c r="AI34" s="42">
        <v>1.88</v>
      </c>
      <c r="AJ34" s="42">
        <v>1.66</v>
      </c>
      <c r="AK34" s="42">
        <v>1.68</v>
      </c>
      <c r="AL34" s="42">
        <v>1.68</v>
      </c>
      <c r="AM34" s="42">
        <v>1.63</v>
      </c>
      <c r="AN34" s="42">
        <v>1.68</v>
      </c>
      <c r="AO34" s="42">
        <v>1.74</v>
      </c>
      <c r="AP34" s="42">
        <v>1.67</v>
      </c>
      <c r="AQ34" s="42">
        <v>1.58</v>
      </c>
      <c r="AR34" s="42">
        <v>1.61</v>
      </c>
      <c r="AS34" s="42">
        <v>1.57</v>
      </c>
      <c r="AT34" s="42">
        <v>1.61</v>
      </c>
      <c r="AU34" s="42">
        <v>1.69</v>
      </c>
      <c r="AV34" s="42">
        <v>1.69</v>
      </c>
      <c r="AW34" s="42">
        <v>1.67</v>
      </c>
      <c r="AX34" s="42">
        <v>1.61</v>
      </c>
      <c r="AY34" s="42">
        <v>1.44</v>
      </c>
      <c r="AZ34" s="42">
        <v>52.649999999999991</v>
      </c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</row>
    <row r="35" spans="2:73" x14ac:dyDescent="0.2">
      <c r="B35" s="8"/>
      <c r="C35" s="9"/>
      <c r="D35" s="9"/>
      <c r="E35" s="9"/>
      <c r="F35" s="9"/>
      <c r="G35" s="9"/>
      <c r="H35" s="9"/>
      <c r="I35" s="9"/>
      <c r="J35" s="10"/>
      <c r="R35" s="41">
        <v>150</v>
      </c>
      <c r="S35" s="42">
        <v>1.0900000000000001</v>
      </c>
      <c r="T35" s="42">
        <v>1.17</v>
      </c>
      <c r="U35" s="42">
        <v>1.35</v>
      </c>
      <c r="V35" s="42">
        <v>1.38</v>
      </c>
      <c r="W35" s="42">
        <v>1.36</v>
      </c>
      <c r="X35" s="42">
        <v>1.29</v>
      </c>
      <c r="Y35" s="42">
        <v>1.37</v>
      </c>
      <c r="Z35" s="42">
        <v>1.38</v>
      </c>
      <c r="AA35" s="42">
        <v>1.35</v>
      </c>
      <c r="AB35" s="42">
        <v>1.47</v>
      </c>
      <c r="AC35" s="42">
        <v>1.56</v>
      </c>
      <c r="AD35" s="42">
        <v>1.62</v>
      </c>
      <c r="AE35" s="42">
        <v>1.55</v>
      </c>
      <c r="AF35" s="42">
        <v>1.61</v>
      </c>
      <c r="AG35" s="42">
        <v>1.65</v>
      </c>
      <c r="AH35" s="42">
        <v>1.61</v>
      </c>
      <c r="AI35" s="42">
        <v>1.76</v>
      </c>
      <c r="AJ35" s="42">
        <v>1.53</v>
      </c>
      <c r="AK35" s="42">
        <v>1.56</v>
      </c>
      <c r="AL35" s="42">
        <v>1.55</v>
      </c>
      <c r="AM35" s="42">
        <v>1.51</v>
      </c>
      <c r="AN35" s="42">
        <v>1.56</v>
      </c>
      <c r="AO35" s="42">
        <v>1.63</v>
      </c>
      <c r="AP35" s="42">
        <v>1.56</v>
      </c>
      <c r="AQ35" s="42">
        <v>1.46</v>
      </c>
      <c r="AR35" s="42">
        <v>1.51</v>
      </c>
      <c r="AS35" s="42">
        <v>1.46</v>
      </c>
      <c r="AT35" s="42">
        <v>1.51</v>
      </c>
      <c r="AU35" s="42">
        <v>1.59</v>
      </c>
      <c r="AV35" s="42">
        <v>1.59</v>
      </c>
      <c r="AW35" s="42">
        <v>1.56</v>
      </c>
      <c r="AX35" s="42">
        <v>1.52</v>
      </c>
      <c r="AY35" s="42">
        <v>1.34</v>
      </c>
      <c r="AZ35" s="42">
        <v>49.010000000000019</v>
      </c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</row>
    <row r="36" spans="2:73" x14ac:dyDescent="0.2">
      <c r="B36" s="8"/>
      <c r="C36" s="9"/>
      <c r="D36" s="9"/>
      <c r="E36" s="9"/>
      <c r="F36" s="9"/>
      <c r="G36" s="9"/>
      <c r="H36" s="9"/>
      <c r="I36" s="9"/>
      <c r="J36" s="10"/>
      <c r="R36" s="41">
        <v>160</v>
      </c>
      <c r="S36" s="42">
        <v>1.07</v>
      </c>
      <c r="T36" s="42">
        <v>1.1399999999999999</v>
      </c>
      <c r="U36" s="42">
        <v>1.33</v>
      </c>
      <c r="V36" s="42">
        <v>1.36</v>
      </c>
      <c r="W36" s="42">
        <v>1.34</v>
      </c>
      <c r="X36" s="42">
        <v>1.26</v>
      </c>
      <c r="Y36" s="42">
        <v>1.34</v>
      </c>
      <c r="Z36" s="42">
        <v>1.35</v>
      </c>
      <c r="AA36" s="42">
        <v>1.33</v>
      </c>
      <c r="AB36" s="42">
        <v>1.43</v>
      </c>
      <c r="AC36" s="42">
        <v>1.53</v>
      </c>
      <c r="AD36" s="42">
        <v>1.6</v>
      </c>
      <c r="AE36" s="42">
        <v>1.54</v>
      </c>
      <c r="AF36" s="42">
        <v>1.61</v>
      </c>
      <c r="AG36" s="42">
        <v>1.64</v>
      </c>
      <c r="AH36" s="42">
        <v>1.59</v>
      </c>
      <c r="AI36" s="42">
        <v>1.75</v>
      </c>
      <c r="AJ36" s="42">
        <v>1.5</v>
      </c>
      <c r="AK36" s="42">
        <v>1.51</v>
      </c>
      <c r="AL36" s="42">
        <v>1.51</v>
      </c>
      <c r="AM36" s="42">
        <v>1.44</v>
      </c>
      <c r="AN36" s="42">
        <v>1.5</v>
      </c>
      <c r="AO36" s="42">
        <v>1.57</v>
      </c>
      <c r="AP36" s="42">
        <v>1.52</v>
      </c>
      <c r="AQ36" s="42">
        <v>1.42</v>
      </c>
      <c r="AR36" s="42">
        <v>1.47</v>
      </c>
      <c r="AS36" s="42">
        <v>1.41</v>
      </c>
      <c r="AT36" s="42">
        <v>1.47</v>
      </c>
      <c r="AU36" s="42">
        <v>1.56</v>
      </c>
      <c r="AV36" s="42">
        <v>1.56</v>
      </c>
      <c r="AW36" s="42">
        <v>1.54</v>
      </c>
      <c r="AX36" s="42">
        <v>1.49</v>
      </c>
      <c r="AY36" s="42">
        <v>1.33</v>
      </c>
      <c r="AZ36" s="42">
        <v>48.010000000000005</v>
      </c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</row>
    <row r="37" spans="2:73" x14ac:dyDescent="0.2">
      <c r="B37" s="8"/>
      <c r="C37" s="9"/>
      <c r="D37" s="9"/>
      <c r="E37" s="9"/>
      <c r="F37" s="9"/>
      <c r="G37" s="9"/>
      <c r="H37" s="9"/>
      <c r="I37" s="9"/>
      <c r="J37" s="10"/>
      <c r="Q37" s="41"/>
      <c r="R37" s="41">
        <v>170</v>
      </c>
      <c r="S37" s="42">
        <v>1.1599999999999999</v>
      </c>
      <c r="T37" s="42">
        <v>1.23</v>
      </c>
      <c r="U37" s="42">
        <v>1.42</v>
      </c>
      <c r="V37" s="42">
        <v>1.45</v>
      </c>
      <c r="W37" s="42">
        <v>1.43</v>
      </c>
      <c r="X37" s="42">
        <v>1.35</v>
      </c>
      <c r="Y37" s="42">
        <v>1.43</v>
      </c>
      <c r="Z37" s="42">
        <v>1.43</v>
      </c>
      <c r="AA37" s="42">
        <v>1.41</v>
      </c>
      <c r="AB37" s="42">
        <v>1.51</v>
      </c>
      <c r="AC37" s="42">
        <v>1.61</v>
      </c>
      <c r="AD37" s="42">
        <v>1.69</v>
      </c>
      <c r="AE37" s="42">
        <v>1.62</v>
      </c>
      <c r="AF37" s="42">
        <v>1.68</v>
      </c>
      <c r="AG37" s="42">
        <v>1.72</v>
      </c>
      <c r="AH37" s="42">
        <v>1.67</v>
      </c>
      <c r="AI37" s="42">
        <v>1.82</v>
      </c>
      <c r="AJ37" s="42">
        <v>1.57</v>
      </c>
      <c r="AK37" s="42">
        <v>1.58</v>
      </c>
      <c r="AL37" s="42">
        <v>1.59</v>
      </c>
      <c r="AM37" s="42">
        <v>1.52</v>
      </c>
      <c r="AN37" s="42">
        <v>1.57</v>
      </c>
      <c r="AO37" s="42">
        <v>1.65</v>
      </c>
      <c r="AP37" s="42">
        <v>1.6</v>
      </c>
      <c r="AQ37" s="42">
        <v>1.5</v>
      </c>
      <c r="AR37" s="42">
        <v>1.54</v>
      </c>
      <c r="AS37" s="42">
        <v>1.48</v>
      </c>
      <c r="AT37" s="42">
        <v>1.55</v>
      </c>
      <c r="AU37" s="42">
        <v>1.64</v>
      </c>
      <c r="AV37" s="42">
        <v>1.63</v>
      </c>
      <c r="AW37" s="42">
        <v>1.61</v>
      </c>
      <c r="AX37" s="42">
        <v>1.57</v>
      </c>
      <c r="AY37" s="42">
        <v>1.42</v>
      </c>
      <c r="AZ37" s="42">
        <v>50.649999999999991</v>
      </c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</row>
    <row r="38" spans="2:73" x14ac:dyDescent="0.2">
      <c r="B38" s="8"/>
      <c r="C38" s="9"/>
      <c r="D38" s="9"/>
      <c r="E38" s="9"/>
      <c r="F38" s="9"/>
      <c r="G38" s="9"/>
      <c r="H38" s="9"/>
      <c r="I38" s="9"/>
      <c r="J38" s="10"/>
      <c r="Q38" s="41"/>
      <c r="R38" s="41">
        <v>180</v>
      </c>
      <c r="S38" s="42">
        <v>1.1399999999999999</v>
      </c>
      <c r="T38" s="42">
        <v>1.22</v>
      </c>
      <c r="U38" s="42">
        <v>1.42</v>
      </c>
      <c r="V38" s="42">
        <v>1.45</v>
      </c>
      <c r="W38" s="42">
        <v>1.43</v>
      </c>
      <c r="X38" s="42">
        <v>1.35</v>
      </c>
      <c r="Y38" s="42">
        <v>1.43</v>
      </c>
      <c r="Z38" s="42">
        <v>1.41</v>
      </c>
      <c r="AA38" s="42">
        <v>1.38</v>
      </c>
      <c r="AB38" s="42">
        <v>1.48</v>
      </c>
      <c r="AC38" s="42">
        <v>1.58</v>
      </c>
      <c r="AD38" s="42">
        <v>1.66</v>
      </c>
      <c r="AE38" s="42">
        <v>1.59</v>
      </c>
      <c r="AF38" s="42">
        <v>1.66</v>
      </c>
      <c r="AG38" s="42">
        <v>1.69</v>
      </c>
      <c r="AH38" s="42">
        <v>1.64</v>
      </c>
      <c r="AI38" s="42">
        <v>1.78</v>
      </c>
      <c r="AJ38" s="42">
        <v>1.53</v>
      </c>
      <c r="AK38" s="42">
        <v>1.54</v>
      </c>
      <c r="AL38" s="42">
        <v>1.54</v>
      </c>
      <c r="AM38" s="42">
        <v>1.46</v>
      </c>
      <c r="AN38" s="42">
        <v>1.51</v>
      </c>
      <c r="AO38" s="42">
        <v>1.6</v>
      </c>
      <c r="AP38" s="42">
        <v>1.55</v>
      </c>
      <c r="AQ38" s="42">
        <v>1.44</v>
      </c>
      <c r="AR38" s="42">
        <v>1.49</v>
      </c>
      <c r="AS38" s="42">
        <v>1.43</v>
      </c>
      <c r="AT38" s="42">
        <v>1.5</v>
      </c>
      <c r="AU38" s="42">
        <v>1.6</v>
      </c>
      <c r="AV38" s="42">
        <v>1.59</v>
      </c>
      <c r="AW38" s="42">
        <v>1.56</v>
      </c>
      <c r="AX38" s="42">
        <v>1.52</v>
      </c>
      <c r="AY38" s="42">
        <v>1.37</v>
      </c>
      <c r="AZ38" s="42">
        <v>49.540000000000006</v>
      </c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</row>
    <row r="39" spans="2:73" x14ac:dyDescent="0.2">
      <c r="B39" s="8"/>
      <c r="C39" s="9"/>
      <c r="D39" s="9"/>
      <c r="E39" s="9"/>
      <c r="F39" s="9"/>
      <c r="G39" s="9"/>
      <c r="H39" s="9"/>
      <c r="I39" s="9"/>
      <c r="J39" s="10"/>
      <c r="Q39" s="41"/>
      <c r="R39" s="41">
        <v>190</v>
      </c>
      <c r="S39" s="42">
        <v>1.24</v>
      </c>
      <c r="T39" s="42">
        <v>1.32</v>
      </c>
      <c r="U39" s="42">
        <v>1.53</v>
      </c>
      <c r="V39" s="42">
        <v>1.56</v>
      </c>
      <c r="W39" s="42">
        <v>1.55</v>
      </c>
      <c r="X39" s="42">
        <v>1.47</v>
      </c>
      <c r="Y39" s="42">
        <v>1.56</v>
      </c>
      <c r="Z39" s="42">
        <v>1.53</v>
      </c>
      <c r="AA39" s="42">
        <v>1.51</v>
      </c>
      <c r="AB39" s="42">
        <v>1.59</v>
      </c>
      <c r="AC39" s="42">
        <v>1.7</v>
      </c>
      <c r="AD39" s="42">
        <v>1.78</v>
      </c>
      <c r="AE39" s="42">
        <v>1.71</v>
      </c>
      <c r="AF39" s="42">
        <v>1.77</v>
      </c>
      <c r="AG39" s="42">
        <v>1.8</v>
      </c>
      <c r="AH39" s="42">
        <v>1.77</v>
      </c>
      <c r="AI39" s="42">
        <v>1.91</v>
      </c>
      <c r="AJ39" s="42">
        <v>1.64</v>
      </c>
      <c r="AK39" s="42">
        <v>1.66</v>
      </c>
      <c r="AL39" s="42">
        <v>1.66</v>
      </c>
      <c r="AM39" s="42">
        <v>1.59</v>
      </c>
      <c r="AN39" s="42">
        <v>1.64</v>
      </c>
      <c r="AO39" s="42">
        <v>1.71</v>
      </c>
      <c r="AP39" s="42">
        <v>1.67</v>
      </c>
      <c r="AQ39" s="42">
        <v>1.57</v>
      </c>
      <c r="AR39" s="42">
        <v>1.56</v>
      </c>
      <c r="AS39" s="42">
        <v>1.5</v>
      </c>
      <c r="AT39" s="42">
        <v>1.57</v>
      </c>
      <c r="AU39" s="42">
        <v>1.67</v>
      </c>
      <c r="AV39" s="42">
        <v>1.66</v>
      </c>
      <c r="AW39" s="42">
        <v>1.61</v>
      </c>
      <c r="AX39" s="42">
        <v>1.56</v>
      </c>
      <c r="AY39" s="42">
        <v>1.43</v>
      </c>
      <c r="AZ39" s="42">
        <v>53.000000000000007</v>
      </c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</row>
    <row r="40" spans="2:73" x14ac:dyDescent="0.2">
      <c r="B40" s="8"/>
      <c r="C40" s="9"/>
      <c r="D40" s="9"/>
      <c r="E40" s="9"/>
      <c r="F40" s="9"/>
      <c r="G40" s="9"/>
      <c r="H40" s="9"/>
      <c r="I40" s="9"/>
      <c r="J40" s="10"/>
      <c r="Q40" s="41"/>
      <c r="R40" s="41">
        <v>200</v>
      </c>
      <c r="S40" s="42">
        <v>1.1599999999999999</v>
      </c>
      <c r="T40" s="42">
        <v>1.24</v>
      </c>
      <c r="U40" s="42">
        <v>1.45</v>
      </c>
      <c r="V40" s="42">
        <v>1.49</v>
      </c>
      <c r="W40" s="42">
        <v>1.46</v>
      </c>
      <c r="X40" s="42">
        <v>1.39</v>
      </c>
      <c r="Y40" s="42">
        <v>1.48</v>
      </c>
      <c r="Z40" s="42">
        <v>1.46</v>
      </c>
      <c r="AA40" s="42">
        <v>1.43</v>
      </c>
      <c r="AB40" s="42">
        <v>1.51</v>
      </c>
      <c r="AC40" s="42">
        <v>1.62</v>
      </c>
      <c r="AD40" s="42">
        <v>1.7</v>
      </c>
      <c r="AE40" s="42">
        <v>1.61</v>
      </c>
      <c r="AF40" s="42">
        <v>1.68</v>
      </c>
      <c r="AG40" s="42">
        <v>1.71</v>
      </c>
      <c r="AH40" s="42">
        <v>1.67</v>
      </c>
      <c r="AI40" s="42">
        <v>1.81</v>
      </c>
      <c r="AJ40" s="42">
        <v>1.55</v>
      </c>
      <c r="AK40" s="42">
        <v>1.55</v>
      </c>
      <c r="AL40" s="42">
        <v>1.56</v>
      </c>
      <c r="AM40" s="42">
        <v>1.51</v>
      </c>
      <c r="AN40" s="42">
        <v>1.56</v>
      </c>
      <c r="AO40" s="42">
        <v>1.63</v>
      </c>
      <c r="AP40" s="42">
        <v>1.59</v>
      </c>
      <c r="AQ40" s="42">
        <v>1.56</v>
      </c>
      <c r="AR40" s="42">
        <v>1.55</v>
      </c>
      <c r="AS40" s="42">
        <v>1.48</v>
      </c>
      <c r="AT40" s="42">
        <v>1.56</v>
      </c>
      <c r="AU40" s="42">
        <v>1.66</v>
      </c>
      <c r="AV40" s="42">
        <v>1.65</v>
      </c>
      <c r="AW40" s="42">
        <v>1.59</v>
      </c>
      <c r="AX40" s="42">
        <v>1.54</v>
      </c>
      <c r="AY40" s="42">
        <v>1.41</v>
      </c>
      <c r="AZ40" s="42">
        <v>50.819999999999993</v>
      </c>
    </row>
    <row r="41" spans="2:73" x14ac:dyDescent="0.2">
      <c r="B41" s="8"/>
      <c r="C41" s="9"/>
      <c r="D41" s="9"/>
      <c r="E41" s="9"/>
      <c r="F41" s="9"/>
      <c r="G41" s="9"/>
      <c r="H41" s="9"/>
      <c r="I41" s="9"/>
      <c r="J41" s="10"/>
      <c r="Q41" s="41"/>
      <c r="R41" s="41" t="s">
        <v>24</v>
      </c>
      <c r="S41" s="42">
        <v>22.200000000000003</v>
      </c>
      <c r="T41" s="42">
        <v>23.169999999999998</v>
      </c>
      <c r="U41" s="42">
        <v>26.52</v>
      </c>
      <c r="V41" s="42">
        <v>27.239999999999995</v>
      </c>
      <c r="W41" s="42">
        <v>26.700000000000003</v>
      </c>
      <c r="X41" s="42">
        <v>25.060000000000002</v>
      </c>
      <c r="Y41" s="42">
        <v>27.08</v>
      </c>
      <c r="Z41" s="42">
        <v>27.150000000000002</v>
      </c>
      <c r="AA41" s="42">
        <v>26.970000000000002</v>
      </c>
      <c r="AB41" s="42">
        <v>29.750000000000004</v>
      </c>
      <c r="AC41" s="42">
        <v>31.759999999999998</v>
      </c>
      <c r="AD41" s="42">
        <v>33.010000000000005</v>
      </c>
      <c r="AE41" s="42">
        <v>31.610000000000003</v>
      </c>
      <c r="AF41" s="42">
        <v>32.85</v>
      </c>
      <c r="AG41" s="42">
        <v>33.979999999999997</v>
      </c>
      <c r="AH41" s="42">
        <v>33.160000000000004</v>
      </c>
      <c r="AI41" s="42">
        <v>36.229999999999997</v>
      </c>
      <c r="AJ41" s="42">
        <v>31.560000000000006</v>
      </c>
      <c r="AK41" s="42">
        <v>32.22</v>
      </c>
      <c r="AL41" s="42">
        <v>32.19</v>
      </c>
      <c r="AM41" s="42">
        <v>30.550000000000004</v>
      </c>
      <c r="AN41" s="42">
        <v>31.04</v>
      </c>
      <c r="AO41" s="42">
        <v>32.43</v>
      </c>
      <c r="AP41" s="42">
        <v>30.849999999999998</v>
      </c>
      <c r="AQ41" s="42">
        <v>28.730000000000004</v>
      </c>
      <c r="AR41" s="42">
        <v>29.56</v>
      </c>
      <c r="AS41" s="42">
        <v>28.5</v>
      </c>
      <c r="AT41" s="42">
        <v>29.68</v>
      </c>
      <c r="AU41" s="42">
        <v>31.459999999999997</v>
      </c>
      <c r="AV41" s="42">
        <v>31.45</v>
      </c>
      <c r="AW41" s="42">
        <v>30.790000000000003</v>
      </c>
      <c r="AX41" s="42">
        <v>29.839999999999993</v>
      </c>
      <c r="AY41" s="42">
        <v>26.450000000000003</v>
      </c>
      <c r="AZ41" s="42">
        <v>981.73999999999978</v>
      </c>
    </row>
    <row r="42" spans="2:73" x14ac:dyDescent="0.2">
      <c r="B42" s="8"/>
      <c r="C42" s="9"/>
      <c r="D42" s="9"/>
      <c r="E42" s="9"/>
      <c r="F42" s="9"/>
      <c r="G42" s="9"/>
      <c r="H42" s="9"/>
      <c r="I42" s="9"/>
      <c r="J42" s="10"/>
      <c r="Q42" s="41"/>
    </row>
    <row r="43" spans="2:73" x14ac:dyDescent="0.2">
      <c r="B43" s="8"/>
      <c r="C43" s="9"/>
      <c r="D43" s="9"/>
      <c r="E43" s="9"/>
      <c r="F43" s="9"/>
      <c r="G43" s="9"/>
      <c r="H43" s="9"/>
      <c r="I43" s="9"/>
      <c r="J43" s="10"/>
    </row>
    <row r="44" spans="2:73" x14ac:dyDescent="0.2">
      <c r="B44" s="8"/>
      <c r="C44" s="9"/>
      <c r="D44" s="9"/>
      <c r="E44" s="9"/>
      <c r="F44" s="9"/>
      <c r="G44" s="9"/>
      <c r="H44" s="9"/>
      <c r="I44" s="9"/>
      <c r="J44" s="10"/>
    </row>
    <row r="45" spans="2:73" x14ac:dyDescent="0.2">
      <c r="B45" s="8"/>
      <c r="C45" s="9"/>
      <c r="D45" s="9"/>
      <c r="E45" s="9"/>
      <c r="F45" s="9"/>
      <c r="G45" s="9"/>
      <c r="H45" s="9"/>
      <c r="I45" s="9"/>
      <c r="J45" s="10"/>
    </row>
    <row r="46" spans="2:73" x14ac:dyDescent="0.2">
      <c r="B46" s="8"/>
      <c r="C46" s="9"/>
      <c r="D46" s="9"/>
      <c r="E46" s="9"/>
      <c r="F46" s="9"/>
      <c r="G46" s="9"/>
      <c r="H46" s="9"/>
      <c r="I46" s="9"/>
      <c r="J46" s="10"/>
      <c r="T46" s="41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</row>
    <row r="47" spans="2:73" x14ac:dyDescent="0.2">
      <c r="B47" s="8"/>
      <c r="C47" s="9"/>
      <c r="D47" s="9"/>
      <c r="E47" s="9"/>
      <c r="F47" s="9"/>
      <c r="G47" s="9"/>
      <c r="H47" s="9"/>
      <c r="I47" s="9"/>
      <c r="J47" s="10"/>
      <c r="T47" s="41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</row>
    <row r="48" spans="2:73" x14ac:dyDescent="0.2">
      <c r="B48" s="8"/>
      <c r="C48" s="9"/>
      <c r="D48" s="9"/>
      <c r="E48" s="9"/>
      <c r="F48" s="9"/>
      <c r="G48" s="9"/>
      <c r="H48" s="9"/>
      <c r="I48" s="9"/>
      <c r="J48" s="10"/>
      <c r="T48" s="41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</row>
    <row r="49" spans="2:50" x14ac:dyDescent="0.2">
      <c r="B49" s="8"/>
      <c r="C49" s="9"/>
      <c r="D49" s="9"/>
      <c r="E49" s="9"/>
      <c r="F49" s="9"/>
      <c r="G49" s="9"/>
      <c r="H49" s="9"/>
      <c r="I49" s="9"/>
      <c r="J49" s="10"/>
      <c r="T49" s="41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</row>
    <row r="50" spans="2:50" x14ac:dyDescent="0.2">
      <c r="B50" s="8"/>
      <c r="C50" s="9"/>
      <c r="D50" s="9"/>
      <c r="E50" s="9"/>
      <c r="F50" s="9"/>
      <c r="G50" s="9"/>
      <c r="H50" s="9"/>
      <c r="I50" s="9"/>
      <c r="J50" s="10"/>
      <c r="T50" s="41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</row>
    <row r="51" spans="2:50" x14ac:dyDescent="0.2">
      <c r="B51" s="8"/>
      <c r="C51" s="9"/>
      <c r="D51" s="9"/>
      <c r="E51" s="9"/>
      <c r="F51" s="9"/>
      <c r="G51" s="9"/>
      <c r="H51" s="9"/>
      <c r="I51" s="9"/>
      <c r="J51" s="10"/>
      <c r="T51" s="41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</row>
    <row r="52" spans="2:50" x14ac:dyDescent="0.2">
      <c r="B52" s="8"/>
      <c r="C52" s="9"/>
      <c r="D52" s="9"/>
      <c r="E52" s="9"/>
      <c r="F52" s="9"/>
      <c r="G52" s="9"/>
      <c r="H52" s="9"/>
      <c r="I52" s="9"/>
      <c r="J52" s="10"/>
      <c r="T52" s="41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</row>
    <row r="53" spans="2:50" x14ac:dyDescent="0.2">
      <c r="B53" s="8"/>
      <c r="C53" s="9"/>
      <c r="D53" s="9"/>
      <c r="E53" s="9"/>
      <c r="F53" s="9"/>
      <c r="G53" s="9"/>
      <c r="H53" s="9"/>
      <c r="I53" s="9"/>
      <c r="J53" s="10"/>
      <c r="T53" s="41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</row>
    <row r="54" spans="2:50" x14ac:dyDescent="0.2">
      <c r="B54" s="8"/>
      <c r="C54" s="9"/>
      <c r="D54" s="9"/>
      <c r="E54" s="9"/>
      <c r="F54" s="9"/>
      <c r="G54" s="9"/>
      <c r="H54" s="9"/>
      <c r="I54" s="9"/>
      <c r="J54" s="10"/>
      <c r="T54" s="41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</row>
    <row r="55" spans="2:50" x14ac:dyDescent="0.2">
      <c r="B55" s="8"/>
      <c r="C55" s="9"/>
      <c r="D55" s="9"/>
      <c r="E55" s="9"/>
      <c r="F55" s="9"/>
      <c r="G55" s="9"/>
      <c r="H55" s="9"/>
      <c r="I55" s="9"/>
      <c r="J55" s="10"/>
    </row>
    <row r="56" spans="2:50" x14ac:dyDescent="0.2">
      <c r="B56" s="8"/>
      <c r="C56" s="9"/>
      <c r="D56" s="9"/>
      <c r="E56" s="9"/>
      <c r="F56" s="9"/>
      <c r="G56" s="9"/>
      <c r="H56" s="9"/>
      <c r="I56" s="9"/>
      <c r="J56" s="10"/>
    </row>
    <row r="57" spans="2:50" x14ac:dyDescent="0.2">
      <c r="B57" s="8"/>
      <c r="C57" s="9"/>
      <c r="D57" s="9"/>
      <c r="E57" s="9"/>
      <c r="F57" s="9"/>
      <c r="G57" s="9"/>
      <c r="H57" s="9"/>
      <c r="I57" s="9"/>
      <c r="J57" s="10"/>
    </row>
    <row r="58" spans="2:50" x14ac:dyDescent="0.2">
      <c r="B58" s="8"/>
      <c r="C58" s="9"/>
      <c r="D58" s="9"/>
      <c r="E58" s="9"/>
      <c r="F58" s="9"/>
      <c r="G58" s="9"/>
      <c r="H58" s="9"/>
      <c r="I58" s="9"/>
      <c r="J58" s="10"/>
    </row>
    <row r="59" spans="2:50" x14ac:dyDescent="0.2">
      <c r="B59" s="8"/>
      <c r="C59" s="9"/>
      <c r="D59" s="9"/>
      <c r="E59" s="9"/>
      <c r="F59" s="9"/>
      <c r="G59" s="9"/>
      <c r="H59" s="9"/>
      <c r="I59" s="9"/>
      <c r="J59" s="10"/>
    </row>
    <row r="60" spans="2:50" x14ac:dyDescent="0.2">
      <c r="B60" s="8"/>
      <c r="C60" s="9"/>
      <c r="D60" s="9"/>
      <c r="E60" s="9"/>
      <c r="F60" s="9"/>
      <c r="G60" s="9"/>
      <c r="H60" s="9"/>
      <c r="I60" s="9"/>
      <c r="J60" s="10"/>
    </row>
    <row r="61" spans="2:50" x14ac:dyDescent="0.2">
      <c r="B61" s="8"/>
      <c r="C61" s="9"/>
      <c r="D61" s="9"/>
      <c r="E61" s="9"/>
      <c r="F61" s="9"/>
      <c r="G61" s="9"/>
      <c r="H61" s="9"/>
      <c r="I61" s="9"/>
      <c r="J61" s="10"/>
    </row>
    <row r="62" spans="2:50" x14ac:dyDescent="0.2">
      <c r="B62" s="8"/>
      <c r="C62" s="9"/>
      <c r="D62" s="9"/>
      <c r="E62" s="9"/>
      <c r="F62" s="9"/>
      <c r="G62" s="9"/>
      <c r="H62" s="9"/>
      <c r="I62" s="9"/>
      <c r="J62" s="10"/>
    </row>
    <row r="63" spans="2:50" x14ac:dyDescent="0.2">
      <c r="B63" s="8"/>
      <c r="C63" s="9"/>
      <c r="D63" s="9"/>
      <c r="E63" s="9"/>
      <c r="F63" s="9"/>
      <c r="G63" s="9"/>
      <c r="H63" s="9"/>
      <c r="I63" s="9"/>
      <c r="J63" s="10"/>
    </row>
    <row r="64" spans="2:50" x14ac:dyDescent="0.2">
      <c r="B64" s="8"/>
      <c r="C64" s="9"/>
      <c r="D64" s="9"/>
      <c r="E64" s="9"/>
      <c r="F64" s="9"/>
      <c r="G64" s="9"/>
      <c r="H64" s="9"/>
      <c r="I64" s="9"/>
      <c r="J64" s="10"/>
    </row>
    <row r="65" spans="2:20" x14ac:dyDescent="0.2">
      <c r="B65" s="8"/>
      <c r="C65" s="9"/>
      <c r="D65" s="9"/>
      <c r="E65" s="9"/>
      <c r="F65" s="9"/>
      <c r="G65" s="9"/>
      <c r="H65" s="9"/>
      <c r="I65" s="9"/>
      <c r="J65" s="10"/>
    </row>
    <row r="66" spans="2:20" x14ac:dyDescent="0.2">
      <c r="B66" s="11"/>
      <c r="C66" s="12"/>
      <c r="D66" s="12"/>
      <c r="E66" s="12"/>
      <c r="F66" s="12"/>
      <c r="G66" s="12"/>
      <c r="H66" s="12"/>
      <c r="I66" s="12"/>
      <c r="J66" s="13"/>
    </row>
    <row r="72" spans="2:20" x14ac:dyDescent="0.2">
      <c r="B72" s="120" t="s">
        <v>0</v>
      </c>
      <c r="C72" s="120" t="s">
        <v>3</v>
      </c>
      <c r="D72" s="121" t="s">
        <v>103</v>
      </c>
      <c r="E72" s="121" t="s">
        <v>91</v>
      </c>
      <c r="F72" s="121" t="s">
        <v>92</v>
      </c>
      <c r="G72" s="121" t="s">
        <v>93</v>
      </c>
      <c r="H72" s="121" t="s">
        <v>8</v>
      </c>
      <c r="I72" s="121" t="s">
        <v>94</v>
      </c>
      <c r="J72" s="121" t="s">
        <v>95</v>
      </c>
      <c r="K72" s="121" t="s">
        <v>97</v>
      </c>
      <c r="L72" s="120" t="s">
        <v>6</v>
      </c>
      <c r="M72" s="120" t="s">
        <v>98</v>
      </c>
      <c r="N72" s="120" t="s">
        <v>99</v>
      </c>
      <c r="O72" s="120" t="s">
        <v>4</v>
      </c>
      <c r="P72" s="120" t="s">
        <v>100</v>
      </c>
      <c r="Q72" s="120" t="s">
        <v>1</v>
      </c>
      <c r="R72" s="120" t="s">
        <v>5</v>
      </c>
      <c r="S72" s="120" t="s">
        <v>2</v>
      </c>
      <c r="T72" s="120" t="s">
        <v>142</v>
      </c>
    </row>
    <row r="73" spans="2:20" x14ac:dyDescent="0.2">
      <c r="B73" s="118" t="s">
        <v>141</v>
      </c>
      <c r="C73" s="118">
        <v>2</v>
      </c>
      <c r="D73" s="118">
        <v>2230</v>
      </c>
      <c r="E73" s="118">
        <v>800</v>
      </c>
      <c r="F73" s="118">
        <v>100</v>
      </c>
      <c r="G73" s="118">
        <v>14</v>
      </c>
      <c r="H73" s="118">
        <v>975</v>
      </c>
      <c r="I73" s="118">
        <v>90</v>
      </c>
      <c r="J73" s="118">
        <v>10</v>
      </c>
      <c r="K73" s="118">
        <v>100</v>
      </c>
      <c r="L73" s="117">
        <v>115137.5</v>
      </c>
      <c r="M73" s="117">
        <v>558937.5</v>
      </c>
      <c r="N73" s="119">
        <v>-443800</v>
      </c>
      <c r="O73" s="117">
        <v>1.2594355565570077</v>
      </c>
      <c r="P73" s="117">
        <v>115137.5</v>
      </c>
      <c r="Q73" s="119">
        <v>-25850</v>
      </c>
      <c r="R73" s="118">
        <v>1404</v>
      </c>
      <c r="S73" s="118">
        <v>0.21937321937321938</v>
      </c>
      <c r="T73" s="117">
        <v>82.006766381766383</v>
      </c>
    </row>
    <row r="74" spans="2:20" x14ac:dyDescent="0.2">
      <c r="B74" s="118" t="s">
        <v>141</v>
      </c>
      <c r="C74" s="118">
        <v>2.1</v>
      </c>
      <c r="D74" s="118">
        <v>2230</v>
      </c>
      <c r="E74" s="118">
        <v>800</v>
      </c>
      <c r="F74" s="118">
        <v>100</v>
      </c>
      <c r="G74" s="118">
        <v>14</v>
      </c>
      <c r="H74" s="118">
        <v>975</v>
      </c>
      <c r="I74" s="118">
        <v>80</v>
      </c>
      <c r="J74" s="118">
        <v>10</v>
      </c>
      <c r="K74" s="118">
        <v>100</v>
      </c>
      <c r="L74" s="117">
        <v>113587.5</v>
      </c>
      <c r="M74" s="117">
        <v>567950</v>
      </c>
      <c r="N74" s="119">
        <v>-454362.5</v>
      </c>
      <c r="O74" s="117">
        <v>1.2499931222316982</v>
      </c>
      <c r="P74" s="117">
        <v>113587.5</v>
      </c>
      <c r="Q74" s="119">
        <v>-24462.5</v>
      </c>
      <c r="R74" s="118">
        <v>1467</v>
      </c>
      <c r="S74" s="118">
        <v>0.2283571915473756</v>
      </c>
      <c r="T74" s="117">
        <v>77.428425357873209</v>
      </c>
    </row>
    <row r="75" spans="2:20" x14ac:dyDescent="0.2">
      <c r="B75" s="118" t="s">
        <v>141</v>
      </c>
      <c r="C75" s="118">
        <v>2.11</v>
      </c>
      <c r="D75" s="118">
        <v>2230</v>
      </c>
      <c r="E75" s="118">
        <v>800</v>
      </c>
      <c r="F75" s="118">
        <v>100</v>
      </c>
      <c r="G75" s="118">
        <v>14</v>
      </c>
      <c r="H75" s="118">
        <v>975</v>
      </c>
      <c r="I75" s="118">
        <v>70</v>
      </c>
      <c r="J75" s="118">
        <v>10</v>
      </c>
      <c r="K75" s="118">
        <v>100</v>
      </c>
      <c r="L75" s="117">
        <v>110125</v>
      </c>
      <c r="M75" s="117">
        <v>586600</v>
      </c>
      <c r="N75" s="119">
        <v>-476475</v>
      </c>
      <c r="O75" s="117">
        <v>1.2311244031691064</v>
      </c>
      <c r="P75" s="117">
        <v>110125</v>
      </c>
      <c r="Q75" s="119">
        <v>-24187.5</v>
      </c>
      <c r="R75" s="118">
        <v>1565</v>
      </c>
      <c r="S75" s="118">
        <v>0.23194888178913739</v>
      </c>
      <c r="T75" s="117">
        <v>70.367412140575084</v>
      </c>
    </row>
    <row r="76" spans="2:20" x14ac:dyDescent="0.2">
      <c r="B76" s="118" t="s">
        <v>141</v>
      </c>
      <c r="C76" s="118">
        <v>1.73</v>
      </c>
      <c r="D76" s="118">
        <v>2230</v>
      </c>
      <c r="E76" s="118">
        <v>800</v>
      </c>
      <c r="F76" s="118">
        <v>100</v>
      </c>
      <c r="G76" s="118">
        <v>14</v>
      </c>
      <c r="H76" s="118">
        <v>975</v>
      </c>
      <c r="I76" s="118">
        <v>60</v>
      </c>
      <c r="J76" s="118">
        <v>10</v>
      </c>
      <c r="K76" s="118">
        <v>100</v>
      </c>
      <c r="L76" s="117">
        <v>90375</v>
      </c>
      <c r="M76" s="117">
        <v>606587.5</v>
      </c>
      <c r="N76" s="119">
        <v>-516212.5</v>
      </c>
      <c r="O76" s="117">
        <v>1.1750732498728722</v>
      </c>
      <c r="P76" s="117">
        <v>90375</v>
      </c>
      <c r="Q76" s="119">
        <v>-28087.5</v>
      </c>
      <c r="R76" s="118">
        <v>1762</v>
      </c>
      <c r="S76" s="118">
        <v>0.2304199772985244</v>
      </c>
      <c r="T76" s="117">
        <v>51.291146424517592</v>
      </c>
    </row>
    <row r="77" spans="2:20" x14ac:dyDescent="0.2">
      <c r="B77" s="118" t="s">
        <v>141</v>
      </c>
      <c r="C77" s="118">
        <v>1.41</v>
      </c>
      <c r="D77" s="118">
        <v>2230</v>
      </c>
      <c r="E77" s="118">
        <v>800</v>
      </c>
      <c r="F77" s="118">
        <v>100</v>
      </c>
      <c r="G77" s="118">
        <v>14</v>
      </c>
      <c r="H77" s="118">
        <v>975</v>
      </c>
      <c r="I77" s="118">
        <v>50</v>
      </c>
      <c r="J77" s="118">
        <v>10</v>
      </c>
      <c r="K77" s="118">
        <v>100</v>
      </c>
      <c r="L77" s="117">
        <v>73612.5</v>
      </c>
      <c r="M77" s="117">
        <v>630775</v>
      </c>
      <c r="N77" s="119">
        <v>-557162.5</v>
      </c>
      <c r="O77" s="117">
        <v>1.1321203419110224</v>
      </c>
      <c r="P77" s="117">
        <v>73612.5</v>
      </c>
      <c r="Q77" s="119">
        <v>-30587.5</v>
      </c>
      <c r="R77" s="118">
        <v>1920</v>
      </c>
      <c r="S77" s="118">
        <v>0.23802083333333332</v>
      </c>
      <c r="T77" s="117">
        <v>38.33984375</v>
      </c>
    </row>
    <row r="78" spans="2:20" x14ac:dyDescent="0.2">
      <c r="B78" s="118" t="s">
        <v>141</v>
      </c>
      <c r="C78" s="118">
        <v>1.4</v>
      </c>
      <c r="D78" s="118">
        <v>2230</v>
      </c>
      <c r="E78" s="118">
        <v>800</v>
      </c>
      <c r="F78" s="118">
        <v>100</v>
      </c>
      <c r="G78" s="118">
        <v>14</v>
      </c>
      <c r="H78" s="118">
        <v>975</v>
      </c>
      <c r="I78" s="118">
        <v>40</v>
      </c>
      <c r="J78" s="118">
        <v>10</v>
      </c>
      <c r="K78" s="118">
        <v>100</v>
      </c>
      <c r="L78" s="117">
        <v>75025</v>
      </c>
      <c r="M78" s="117">
        <v>673212.5</v>
      </c>
      <c r="N78" s="119">
        <v>-598187.5</v>
      </c>
      <c r="O78" s="117">
        <v>1.1254205412182634</v>
      </c>
      <c r="P78" s="117">
        <v>75025</v>
      </c>
      <c r="Q78" s="119">
        <v>-22587.5</v>
      </c>
      <c r="R78" s="118">
        <v>2141</v>
      </c>
      <c r="S78" s="118">
        <v>0.24521251751517983</v>
      </c>
      <c r="T78" s="117">
        <v>35.042036431574033</v>
      </c>
    </row>
    <row r="79" spans="2:20" x14ac:dyDescent="0.2">
      <c r="B79" s="118" t="s">
        <v>141</v>
      </c>
      <c r="C79" s="118">
        <v>1.07</v>
      </c>
      <c r="D79" s="118">
        <v>2230</v>
      </c>
      <c r="E79" s="118">
        <v>800</v>
      </c>
      <c r="F79" s="118">
        <v>100</v>
      </c>
      <c r="G79" s="118">
        <v>14</v>
      </c>
      <c r="H79" s="118">
        <v>975</v>
      </c>
      <c r="I79" s="118">
        <v>30</v>
      </c>
      <c r="J79" s="118">
        <v>10</v>
      </c>
      <c r="K79" s="118">
        <v>100</v>
      </c>
      <c r="L79" s="117">
        <v>58612.5</v>
      </c>
      <c r="M79" s="117">
        <v>727937.5</v>
      </c>
      <c r="N79" s="119">
        <v>-669325</v>
      </c>
      <c r="O79" s="117">
        <v>1.0875695663541627</v>
      </c>
      <c r="P79" s="117">
        <v>58612.5</v>
      </c>
      <c r="Q79" s="119">
        <v>-25500</v>
      </c>
      <c r="R79" s="118">
        <v>2487</v>
      </c>
      <c r="S79" s="118">
        <v>0.24889425010052271</v>
      </c>
      <c r="T79" s="117">
        <v>23.56755126658625</v>
      </c>
    </row>
    <row r="80" spans="2:20" x14ac:dyDescent="0.2">
      <c r="B80" s="118" t="s">
        <v>141</v>
      </c>
      <c r="C80" s="118">
        <v>1.54</v>
      </c>
      <c r="D80" s="118">
        <v>2230</v>
      </c>
      <c r="E80" s="118">
        <v>800</v>
      </c>
      <c r="F80" s="118">
        <v>100</v>
      </c>
      <c r="G80" s="118">
        <v>14</v>
      </c>
      <c r="H80" s="118">
        <v>975</v>
      </c>
      <c r="I80" s="118">
        <v>200</v>
      </c>
      <c r="J80" s="118">
        <v>10</v>
      </c>
      <c r="K80" s="118">
        <v>100</v>
      </c>
      <c r="L80" s="117">
        <v>90637.5</v>
      </c>
      <c r="M80" s="117">
        <v>466712.5</v>
      </c>
      <c r="N80" s="119">
        <v>-376075</v>
      </c>
      <c r="O80" s="117">
        <v>1.2410091072259524</v>
      </c>
      <c r="P80" s="117">
        <v>90637.5</v>
      </c>
      <c r="Q80" s="119">
        <v>-33325</v>
      </c>
      <c r="R80" s="118">
        <v>953</v>
      </c>
      <c r="S80" s="118">
        <v>0.20356768100734524</v>
      </c>
      <c r="T80" s="117">
        <v>95.107555089192019</v>
      </c>
    </row>
    <row r="81" spans="2:20" x14ac:dyDescent="0.2">
      <c r="B81" s="118" t="s">
        <v>141</v>
      </c>
      <c r="C81" s="118">
        <v>0.82</v>
      </c>
      <c r="D81" s="118">
        <v>2230</v>
      </c>
      <c r="E81" s="118">
        <v>800</v>
      </c>
      <c r="F81" s="118">
        <v>100</v>
      </c>
      <c r="G81" s="118">
        <v>14</v>
      </c>
      <c r="H81" s="118">
        <v>975</v>
      </c>
      <c r="I81" s="118">
        <v>20</v>
      </c>
      <c r="J81" s="118">
        <v>10</v>
      </c>
      <c r="K81" s="118">
        <v>100</v>
      </c>
      <c r="L81" s="117">
        <v>45737.5</v>
      </c>
      <c r="M81" s="117">
        <v>808075</v>
      </c>
      <c r="N81" s="119">
        <v>-762337.5</v>
      </c>
      <c r="O81" s="117">
        <v>1.0599963926738485</v>
      </c>
      <c r="P81" s="117">
        <v>45737.5</v>
      </c>
      <c r="Q81" s="119">
        <v>-27175</v>
      </c>
      <c r="R81" s="118">
        <v>3023</v>
      </c>
      <c r="S81" s="118">
        <v>0.26132980482963941</v>
      </c>
      <c r="T81" s="117">
        <v>15.12983790936156</v>
      </c>
    </row>
    <row r="82" spans="2:20" x14ac:dyDescent="0.2">
      <c r="B82" s="118" t="s">
        <v>141</v>
      </c>
      <c r="C82" s="118">
        <v>1.56</v>
      </c>
      <c r="D82" s="118">
        <v>2230</v>
      </c>
      <c r="E82" s="118">
        <v>800</v>
      </c>
      <c r="F82" s="118">
        <v>100</v>
      </c>
      <c r="G82" s="118">
        <v>14</v>
      </c>
      <c r="H82" s="118">
        <v>975</v>
      </c>
      <c r="I82" s="118">
        <v>190</v>
      </c>
      <c r="J82" s="118">
        <v>10</v>
      </c>
      <c r="K82" s="118">
        <v>100</v>
      </c>
      <c r="L82" s="117">
        <v>92062.5</v>
      </c>
      <c r="M82" s="117">
        <v>472112.5</v>
      </c>
      <c r="N82" s="119">
        <v>-380050</v>
      </c>
      <c r="O82" s="117">
        <v>1.2422378634390212</v>
      </c>
      <c r="P82" s="117">
        <v>92062.5</v>
      </c>
      <c r="Q82" s="119">
        <v>-31037.5</v>
      </c>
      <c r="R82" s="118">
        <v>972</v>
      </c>
      <c r="S82" s="118">
        <v>0.2088477366255144</v>
      </c>
      <c r="T82" s="117">
        <v>94.714506172839506</v>
      </c>
    </row>
    <row r="83" spans="2:20" x14ac:dyDescent="0.2">
      <c r="B83" s="118" t="s">
        <v>141</v>
      </c>
      <c r="C83" s="118">
        <v>1.52</v>
      </c>
      <c r="D83" s="118">
        <v>2230</v>
      </c>
      <c r="E83" s="118">
        <v>800</v>
      </c>
      <c r="F83" s="118">
        <v>100</v>
      </c>
      <c r="G83" s="118">
        <v>14</v>
      </c>
      <c r="H83" s="118">
        <v>975</v>
      </c>
      <c r="I83" s="118">
        <v>180</v>
      </c>
      <c r="J83" s="118">
        <v>10</v>
      </c>
      <c r="K83" s="118">
        <v>100</v>
      </c>
      <c r="L83" s="117">
        <v>92087.5</v>
      </c>
      <c r="M83" s="117">
        <v>484400</v>
      </c>
      <c r="N83" s="119">
        <v>-392312.5</v>
      </c>
      <c r="O83" s="117">
        <v>1.2347299665445277</v>
      </c>
      <c r="P83" s="117">
        <v>92087.5</v>
      </c>
      <c r="Q83" s="119">
        <v>-34650</v>
      </c>
      <c r="R83" s="118">
        <v>999</v>
      </c>
      <c r="S83" s="118">
        <v>0.20620620620620619</v>
      </c>
      <c r="T83" s="117">
        <v>92.17967967967968</v>
      </c>
    </row>
    <row r="84" spans="2:20" x14ac:dyDescent="0.2">
      <c r="B84" s="118" t="s">
        <v>141</v>
      </c>
      <c r="C84" s="118">
        <v>1.57</v>
      </c>
      <c r="D84" s="118">
        <v>2230</v>
      </c>
      <c r="E84" s="118">
        <v>800</v>
      </c>
      <c r="F84" s="118">
        <v>100</v>
      </c>
      <c r="G84" s="118">
        <v>14</v>
      </c>
      <c r="H84" s="118">
        <v>975</v>
      </c>
      <c r="I84" s="118">
        <v>170</v>
      </c>
      <c r="J84" s="118">
        <v>10</v>
      </c>
      <c r="K84" s="118">
        <v>100</v>
      </c>
      <c r="L84" s="117">
        <v>95137.5</v>
      </c>
      <c r="M84" s="117">
        <v>493650</v>
      </c>
      <c r="N84" s="119">
        <v>-398512.5</v>
      </c>
      <c r="O84" s="117">
        <v>1.2387315328879269</v>
      </c>
      <c r="P84" s="117">
        <v>95137.5</v>
      </c>
      <c r="Q84" s="119">
        <v>-31800</v>
      </c>
      <c r="R84" s="118">
        <v>1020</v>
      </c>
      <c r="S84" s="118">
        <v>0.20490196078431372</v>
      </c>
      <c r="T84" s="117">
        <v>93.272058823529406</v>
      </c>
    </row>
    <row r="85" spans="2:20" x14ac:dyDescent="0.2">
      <c r="B85" s="118" t="s">
        <v>141</v>
      </c>
      <c r="C85" s="118">
        <v>1.49</v>
      </c>
      <c r="D85" s="118">
        <v>2230</v>
      </c>
      <c r="E85" s="118">
        <v>800</v>
      </c>
      <c r="F85" s="118">
        <v>100</v>
      </c>
      <c r="G85" s="118">
        <v>14</v>
      </c>
      <c r="H85" s="118">
        <v>975</v>
      </c>
      <c r="I85" s="118">
        <v>160</v>
      </c>
      <c r="J85" s="118">
        <v>10</v>
      </c>
      <c r="K85" s="118">
        <v>100</v>
      </c>
      <c r="L85" s="117">
        <v>91012.5</v>
      </c>
      <c r="M85" s="117">
        <v>500750</v>
      </c>
      <c r="N85" s="119">
        <v>-409737.5</v>
      </c>
      <c r="O85" s="117">
        <v>1.2221239208029531</v>
      </c>
      <c r="P85" s="117">
        <v>91012.5</v>
      </c>
      <c r="Q85" s="119">
        <v>-31500</v>
      </c>
      <c r="R85" s="118">
        <v>1049</v>
      </c>
      <c r="S85" s="118">
        <v>0.20495710200190659</v>
      </c>
      <c r="T85" s="117">
        <v>86.761201143946622</v>
      </c>
    </row>
    <row r="86" spans="2:20" x14ac:dyDescent="0.2">
      <c r="B86" s="118" t="s">
        <v>141</v>
      </c>
      <c r="C86" s="118">
        <v>1.52</v>
      </c>
      <c r="D86" s="118">
        <v>2230</v>
      </c>
      <c r="E86" s="118">
        <v>800</v>
      </c>
      <c r="F86" s="118">
        <v>100</v>
      </c>
      <c r="G86" s="118">
        <v>14</v>
      </c>
      <c r="H86" s="118">
        <v>975</v>
      </c>
      <c r="I86" s="118">
        <v>150</v>
      </c>
      <c r="J86" s="118">
        <v>10</v>
      </c>
      <c r="K86" s="118">
        <v>100</v>
      </c>
      <c r="L86" s="117">
        <v>94150</v>
      </c>
      <c r="M86" s="117">
        <v>510750</v>
      </c>
      <c r="N86" s="119">
        <v>-416600</v>
      </c>
      <c r="O86" s="117">
        <v>1.2259961593855018</v>
      </c>
      <c r="P86" s="117">
        <v>94150</v>
      </c>
      <c r="Q86" s="119">
        <v>-30437.5</v>
      </c>
      <c r="R86" s="118">
        <v>1092</v>
      </c>
      <c r="S86" s="118">
        <v>0.20421245421245421</v>
      </c>
      <c r="T86" s="117">
        <v>86.217948717948715</v>
      </c>
    </row>
    <row r="87" spans="2:20" x14ac:dyDescent="0.2">
      <c r="B87" s="118" t="s">
        <v>141</v>
      </c>
      <c r="C87" s="118">
        <v>1.61</v>
      </c>
      <c r="D87" s="118">
        <v>2230</v>
      </c>
      <c r="E87" s="118">
        <v>800</v>
      </c>
      <c r="F87" s="118">
        <v>100</v>
      </c>
      <c r="G87" s="118">
        <v>14</v>
      </c>
      <c r="H87" s="118">
        <v>975</v>
      </c>
      <c r="I87" s="118">
        <v>140</v>
      </c>
      <c r="J87" s="118">
        <v>10</v>
      </c>
      <c r="K87" s="118">
        <v>100</v>
      </c>
      <c r="L87" s="117">
        <v>100775</v>
      </c>
      <c r="M87" s="117">
        <v>524275</v>
      </c>
      <c r="N87" s="119">
        <v>-423500</v>
      </c>
      <c r="O87" s="117">
        <v>1.2379574970484062</v>
      </c>
      <c r="P87" s="117">
        <v>100775</v>
      </c>
      <c r="Q87" s="119">
        <v>-31525</v>
      </c>
      <c r="R87" s="118">
        <v>1139</v>
      </c>
      <c r="S87" s="118">
        <v>0.20017559262510976</v>
      </c>
      <c r="T87" s="117">
        <v>88.476733977172955</v>
      </c>
    </row>
    <row r="88" spans="2:20" x14ac:dyDescent="0.2">
      <c r="B88" s="118" t="s">
        <v>141</v>
      </c>
      <c r="C88" s="118">
        <v>1.61</v>
      </c>
      <c r="D88" s="118">
        <v>2230</v>
      </c>
      <c r="E88" s="118">
        <v>800</v>
      </c>
      <c r="F88" s="118">
        <v>100</v>
      </c>
      <c r="G88" s="118">
        <v>14</v>
      </c>
      <c r="H88" s="118">
        <v>975</v>
      </c>
      <c r="I88" s="118">
        <v>130</v>
      </c>
      <c r="J88" s="118">
        <v>10</v>
      </c>
      <c r="K88" s="118">
        <v>100</v>
      </c>
      <c r="L88" s="117">
        <v>100712.5</v>
      </c>
      <c r="M88" s="117">
        <v>531287.5</v>
      </c>
      <c r="N88" s="119">
        <v>-430575</v>
      </c>
      <c r="O88" s="117">
        <v>1.2339023398943274</v>
      </c>
      <c r="P88" s="117">
        <v>100712.5</v>
      </c>
      <c r="Q88" s="119">
        <v>-33375</v>
      </c>
      <c r="R88" s="118">
        <v>1180</v>
      </c>
      <c r="S88" s="118">
        <v>0.20338983050847459</v>
      </c>
      <c r="T88" s="117">
        <v>85.349576271186436</v>
      </c>
    </row>
    <row r="89" spans="2:20" x14ac:dyDescent="0.2">
      <c r="B89" s="118" t="s">
        <v>141</v>
      </c>
      <c r="C89" s="118">
        <v>1.69</v>
      </c>
      <c r="D89" s="118">
        <v>2230</v>
      </c>
      <c r="E89" s="118">
        <v>800</v>
      </c>
      <c r="F89" s="118">
        <v>100</v>
      </c>
      <c r="G89" s="118">
        <v>14</v>
      </c>
      <c r="H89" s="118">
        <v>975</v>
      </c>
      <c r="I89" s="118">
        <v>120</v>
      </c>
      <c r="J89" s="118">
        <v>10</v>
      </c>
      <c r="K89" s="118">
        <v>100</v>
      </c>
      <c r="L89" s="117">
        <v>101225</v>
      </c>
      <c r="M89" s="117">
        <v>535937.5</v>
      </c>
      <c r="N89" s="119">
        <v>-434712.5</v>
      </c>
      <c r="O89" s="117">
        <v>1.2328550478764702</v>
      </c>
      <c r="P89" s="117">
        <v>101225</v>
      </c>
      <c r="Q89" s="119">
        <v>-31062.5</v>
      </c>
      <c r="R89" s="118">
        <v>1219</v>
      </c>
      <c r="S89" s="118">
        <v>0.20262510254306809</v>
      </c>
      <c r="T89" s="117">
        <v>83.039376538146016</v>
      </c>
    </row>
    <row r="90" spans="2:20" x14ac:dyDescent="0.2">
      <c r="B90" s="118" t="s">
        <v>141</v>
      </c>
      <c r="C90" s="118">
        <v>1.73</v>
      </c>
      <c r="D90" s="118">
        <v>2230</v>
      </c>
      <c r="E90" s="118">
        <v>800</v>
      </c>
      <c r="F90" s="118">
        <v>100</v>
      </c>
      <c r="G90" s="118">
        <v>14</v>
      </c>
      <c r="H90" s="118">
        <v>975</v>
      </c>
      <c r="I90" s="118">
        <v>110</v>
      </c>
      <c r="J90" s="118">
        <v>10</v>
      </c>
      <c r="K90" s="118">
        <v>100</v>
      </c>
      <c r="L90" s="117">
        <v>104125</v>
      </c>
      <c r="M90" s="117">
        <v>547175</v>
      </c>
      <c r="N90" s="119">
        <v>-443050</v>
      </c>
      <c r="O90" s="117">
        <v>1.2350186209231464</v>
      </c>
      <c r="P90" s="117">
        <v>104125</v>
      </c>
      <c r="Q90" s="119">
        <v>-31162.5</v>
      </c>
      <c r="R90" s="118">
        <v>1283</v>
      </c>
      <c r="S90" s="118">
        <v>0.20265003897116135</v>
      </c>
      <c r="T90" s="117">
        <v>81.157443491816053</v>
      </c>
    </row>
    <row r="91" spans="2:20" x14ac:dyDescent="0.2">
      <c r="B91" s="118" t="s">
        <v>141</v>
      </c>
      <c r="C91" s="118">
        <v>1.75</v>
      </c>
      <c r="D91" s="118">
        <v>2230</v>
      </c>
      <c r="E91" s="118">
        <v>800</v>
      </c>
      <c r="F91" s="118">
        <v>100</v>
      </c>
      <c r="G91" s="118">
        <v>14</v>
      </c>
      <c r="H91" s="118">
        <v>975</v>
      </c>
      <c r="I91" s="118">
        <v>100</v>
      </c>
      <c r="J91" s="118">
        <v>10</v>
      </c>
      <c r="K91" s="118">
        <v>100</v>
      </c>
      <c r="L91" s="117">
        <v>103662.5</v>
      </c>
      <c r="M91" s="117">
        <v>554987.5</v>
      </c>
      <c r="N91" s="119">
        <v>-451325</v>
      </c>
      <c r="O91" s="117">
        <v>1.2296848169279344</v>
      </c>
      <c r="P91" s="117">
        <v>103662.5</v>
      </c>
      <c r="Q91" s="119">
        <v>-31075</v>
      </c>
      <c r="R91" s="118">
        <v>1358</v>
      </c>
      <c r="S91" s="118">
        <v>0.20692194403534608</v>
      </c>
      <c r="T91" s="117">
        <v>76.334683357879229</v>
      </c>
    </row>
    <row r="92" spans="2:20" x14ac:dyDescent="0.2">
      <c r="B92" s="118" t="s">
        <v>141</v>
      </c>
      <c r="C92" s="118">
        <v>-0.39</v>
      </c>
      <c r="D92" s="118">
        <v>2230</v>
      </c>
      <c r="E92" s="118">
        <v>800</v>
      </c>
      <c r="F92" s="118">
        <v>100</v>
      </c>
      <c r="G92" s="118">
        <v>14</v>
      </c>
      <c r="H92" s="118">
        <v>975</v>
      </c>
      <c r="I92" s="118">
        <v>10</v>
      </c>
      <c r="J92" s="118">
        <v>10</v>
      </c>
      <c r="K92" s="118">
        <v>100</v>
      </c>
      <c r="L92" s="119">
        <v>-21300</v>
      </c>
      <c r="M92" s="117">
        <v>910562.5</v>
      </c>
      <c r="N92" s="119">
        <v>-931862.5</v>
      </c>
      <c r="O92" s="117">
        <v>0.97714255053723054</v>
      </c>
      <c r="P92" s="119">
        <v>-21300</v>
      </c>
      <c r="Q92" s="119">
        <v>-52637.5</v>
      </c>
      <c r="R92" s="118">
        <v>4222</v>
      </c>
      <c r="S92" s="118">
        <v>0.28706774040738986</v>
      </c>
      <c r="T92" s="119">
        <v>-5.0450023685457133</v>
      </c>
    </row>
    <row r="93" spans="2:20" x14ac:dyDescent="0.2">
      <c r="B93" s="118" t="s">
        <v>141</v>
      </c>
      <c r="C93" s="118">
        <v>2.0499999999999998</v>
      </c>
      <c r="D93" s="118">
        <v>2230</v>
      </c>
      <c r="E93" s="118">
        <v>800</v>
      </c>
      <c r="F93" s="118">
        <v>100</v>
      </c>
      <c r="G93" s="118">
        <v>14</v>
      </c>
      <c r="H93" s="118">
        <v>950</v>
      </c>
      <c r="I93" s="118">
        <v>90</v>
      </c>
      <c r="J93" s="118">
        <v>10</v>
      </c>
      <c r="K93" s="118">
        <v>100</v>
      </c>
      <c r="L93" s="117">
        <v>118512.5</v>
      </c>
      <c r="M93" s="117">
        <v>560825</v>
      </c>
      <c r="N93" s="119">
        <v>-442312.5</v>
      </c>
      <c r="O93" s="117">
        <v>1.2679383919740004</v>
      </c>
      <c r="P93" s="117">
        <v>118512.5</v>
      </c>
      <c r="Q93" s="119">
        <v>-27562.5</v>
      </c>
      <c r="R93" s="118">
        <v>1409</v>
      </c>
      <c r="S93" s="118">
        <v>0.21859474804826118</v>
      </c>
      <c r="T93" s="117">
        <v>84.111071682043999</v>
      </c>
    </row>
    <row r="94" spans="2:20" x14ac:dyDescent="0.2">
      <c r="B94" s="118" t="s">
        <v>141</v>
      </c>
      <c r="C94" s="118">
        <v>2.16</v>
      </c>
      <c r="D94" s="118">
        <v>2230</v>
      </c>
      <c r="E94" s="118">
        <v>800</v>
      </c>
      <c r="F94" s="118">
        <v>100</v>
      </c>
      <c r="G94" s="118">
        <v>14</v>
      </c>
      <c r="H94" s="118">
        <v>950</v>
      </c>
      <c r="I94" s="118">
        <v>80</v>
      </c>
      <c r="J94" s="118">
        <v>10</v>
      </c>
      <c r="K94" s="118">
        <v>100</v>
      </c>
      <c r="L94" s="117">
        <v>116962.5</v>
      </c>
      <c r="M94" s="117">
        <v>569612.5</v>
      </c>
      <c r="N94" s="119">
        <v>-452650</v>
      </c>
      <c r="O94" s="117">
        <v>1.2583950071799404</v>
      </c>
      <c r="P94" s="117">
        <v>116962.5</v>
      </c>
      <c r="Q94" s="119">
        <v>-26175</v>
      </c>
      <c r="R94" s="118">
        <v>1473</v>
      </c>
      <c r="S94" s="118">
        <v>0.22742701968771215</v>
      </c>
      <c r="T94" s="117">
        <v>79.40427698574338</v>
      </c>
    </row>
    <row r="95" spans="2:20" x14ac:dyDescent="0.2">
      <c r="B95" s="118" t="s">
        <v>141</v>
      </c>
      <c r="C95" s="118">
        <v>2.17</v>
      </c>
      <c r="D95" s="118">
        <v>2230</v>
      </c>
      <c r="E95" s="118">
        <v>800</v>
      </c>
      <c r="F95" s="118">
        <v>100</v>
      </c>
      <c r="G95" s="118">
        <v>14</v>
      </c>
      <c r="H95" s="118">
        <v>950</v>
      </c>
      <c r="I95" s="118">
        <v>70</v>
      </c>
      <c r="J95" s="118">
        <v>10</v>
      </c>
      <c r="K95" s="118">
        <v>100</v>
      </c>
      <c r="L95" s="117">
        <v>113500</v>
      </c>
      <c r="M95" s="117">
        <v>588437.5</v>
      </c>
      <c r="N95" s="119">
        <v>-474937.5</v>
      </c>
      <c r="O95" s="117">
        <v>1.2389788130017108</v>
      </c>
      <c r="P95" s="117">
        <v>113500</v>
      </c>
      <c r="Q95" s="119">
        <v>-25900</v>
      </c>
      <c r="R95" s="118">
        <v>1571</v>
      </c>
      <c r="S95" s="118">
        <v>0.2310630171865054</v>
      </c>
      <c r="T95" s="117">
        <v>72.246976448122211</v>
      </c>
    </row>
    <row r="96" spans="2:20" x14ac:dyDescent="0.2">
      <c r="B96" s="118" t="s">
        <v>141</v>
      </c>
      <c r="C96" s="118">
        <v>1.79</v>
      </c>
      <c r="D96" s="118">
        <v>2230</v>
      </c>
      <c r="E96" s="118">
        <v>800</v>
      </c>
      <c r="F96" s="118">
        <v>100</v>
      </c>
      <c r="G96" s="118">
        <v>14</v>
      </c>
      <c r="H96" s="118">
        <v>950</v>
      </c>
      <c r="I96" s="118">
        <v>60</v>
      </c>
      <c r="J96" s="118">
        <v>10</v>
      </c>
      <c r="K96" s="118">
        <v>100</v>
      </c>
      <c r="L96" s="117">
        <v>93537.5</v>
      </c>
      <c r="M96" s="117">
        <v>608425</v>
      </c>
      <c r="N96" s="119">
        <v>-514887.5</v>
      </c>
      <c r="O96" s="117">
        <v>1.1816658978903158</v>
      </c>
      <c r="P96" s="117">
        <v>93537.5</v>
      </c>
      <c r="Q96" s="119">
        <v>-29800</v>
      </c>
      <c r="R96" s="118">
        <v>1768</v>
      </c>
      <c r="S96" s="118">
        <v>0.23020361990950225</v>
      </c>
      <c r="T96" s="117">
        <v>52.9058257918552</v>
      </c>
    </row>
    <row r="97" spans="2:20" x14ac:dyDescent="0.2">
      <c r="B97" s="118" t="s">
        <v>141</v>
      </c>
      <c r="C97" s="118">
        <v>1.45</v>
      </c>
      <c r="D97" s="118">
        <v>2230</v>
      </c>
      <c r="E97" s="118">
        <v>800</v>
      </c>
      <c r="F97" s="118">
        <v>100</v>
      </c>
      <c r="G97" s="118">
        <v>14</v>
      </c>
      <c r="H97" s="118">
        <v>950</v>
      </c>
      <c r="I97" s="118">
        <v>50</v>
      </c>
      <c r="J97" s="118">
        <v>10</v>
      </c>
      <c r="K97" s="118">
        <v>100</v>
      </c>
      <c r="L97" s="117">
        <v>75525</v>
      </c>
      <c r="M97" s="117">
        <v>632900</v>
      </c>
      <c r="N97" s="119">
        <v>-557375</v>
      </c>
      <c r="O97" s="117">
        <v>1.1355012334604171</v>
      </c>
      <c r="P97" s="117">
        <v>75525</v>
      </c>
      <c r="Q97" s="119">
        <v>-32037.5</v>
      </c>
      <c r="R97" s="118">
        <v>1926</v>
      </c>
      <c r="S97" s="118">
        <v>0.23779854620976115</v>
      </c>
      <c r="T97" s="117">
        <v>39.213395638629287</v>
      </c>
    </row>
    <row r="98" spans="2:20" x14ac:dyDescent="0.2">
      <c r="B98" s="118" t="s">
        <v>141</v>
      </c>
      <c r="C98" s="118">
        <v>1.44</v>
      </c>
      <c r="D98" s="118">
        <v>2230</v>
      </c>
      <c r="E98" s="118">
        <v>800</v>
      </c>
      <c r="F98" s="118">
        <v>100</v>
      </c>
      <c r="G98" s="118">
        <v>14</v>
      </c>
      <c r="H98" s="118">
        <v>950</v>
      </c>
      <c r="I98" s="118">
        <v>40</v>
      </c>
      <c r="J98" s="118">
        <v>10</v>
      </c>
      <c r="K98" s="118">
        <v>100</v>
      </c>
      <c r="L98" s="117">
        <v>77187.5</v>
      </c>
      <c r="M98" s="117">
        <v>675437.5</v>
      </c>
      <c r="N98" s="119">
        <v>-598250</v>
      </c>
      <c r="O98" s="117">
        <v>1.1290221479314668</v>
      </c>
      <c r="P98" s="117">
        <v>77187.5</v>
      </c>
      <c r="Q98" s="119">
        <v>-21562.5</v>
      </c>
      <c r="R98" s="118">
        <v>2147</v>
      </c>
      <c r="S98" s="118">
        <v>0.2440614811364695</v>
      </c>
      <c r="T98" s="117">
        <v>35.951327433628322</v>
      </c>
    </row>
    <row r="99" spans="2:20" x14ac:dyDescent="0.2">
      <c r="B99" s="118" t="s">
        <v>141</v>
      </c>
      <c r="C99" s="118">
        <v>1.1200000000000001</v>
      </c>
      <c r="D99" s="118">
        <v>2230</v>
      </c>
      <c r="E99" s="118">
        <v>800</v>
      </c>
      <c r="F99" s="118">
        <v>100</v>
      </c>
      <c r="G99" s="118">
        <v>14</v>
      </c>
      <c r="H99" s="118">
        <v>950</v>
      </c>
      <c r="I99" s="118">
        <v>30</v>
      </c>
      <c r="J99" s="118">
        <v>10</v>
      </c>
      <c r="K99" s="118">
        <v>100</v>
      </c>
      <c r="L99" s="117">
        <v>61712.5</v>
      </c>
      <c r="M99" s="117">
        <v>729712.5</v>
      </c>
      <c r="N99" s="119">
        <v>-668000</v>
      </c>
      <c r="O99" s="117">
        <v>1.0923839820359282</v>
      </c>
      <c r="P99" s="117">
        <v>61712.5</v>
      </c>
      <c r="Q99" s="119">
        <v>-24437.5</v>
      </c>
      <c r="R99" s="118">
        <v>2492</v>
      </c>
      <c r="S99" s="118">
        <v>0.2483948635634029</v>
      </c>
      <c r="T99" s="117">
        <v>24.7642455858748</v>
      </c>
    </row>
    <row r="100" spans="2:20" x14ac:dyDescent="0.2">
      <c r="B100" s="118" t="s">
        <v>141</v>
      </c>
      <c r="C100" s="118">
        <v>1.59</v>
      </c>
      <c r="D100" s="118">
        <v>2230</v>
      </c>
      <c r="E100" s="118">
        <v>800</v>
      </c>
      <c r="F100" s="118">
        <v>100</v>
      </c>
      <c r="G100" s="118">
        <v>14</v>
      </c>
      <c r="H100" s="118">
        <v>950</v>
      </c>
      <c r="I100" s="118">
        <v>200</v>
      </c>
      <c r="J100" s="118">
        <v>10</v>
      </c>
      <c r="K100" s="118">
        <v>100</v>
      </c>
      <c r="L100" s="117">
        <v>93425</v>
      </c>
      <c r="M100" s="117">
        <v>469637.5</v>
      </c>
      <c r="N100" s="119">
        <v>-376212.5</v>
      </c>
      <c r="O100" s="117">
        <v>1.2483303983785758</v>
      </c>
      <c r="P100" s="117">
        <v>93425</v>
      </c>
      <c r="Q100" s="119">
        <v>-35150</v>
      </c>
      <c r="R100" s="118">
        <v>958</v>
      </c>
      <c r="S100" s="118">
        <v>0.20146137787056367</v>
      </c>
      <c r="T100" s="117">
        <v>97.520876826722343</v>
      </c>
    </row>
    <row r="101" spans="2:20" x14ac:dyDescent="0.2">
      <c r="B101" s="118" t="s">
        <v>141</v>
      </c>
      <c r="C101" s="118">
        <v>0.85</v>
      </c>
      <c r="D101" s="118">
        <v>2230</v>
      </c>
      <c r="E101" s="118">
        <v>800</v>
      </c>
      <c r="F101" s="118">
        <v>100</v>
      </c>
      <c r="G101" s="118">
        <v>14</v>
      </c>
      <c r="H101" s="118">
        <v>950</v>
      </c>
      <c r="I101" s="118">
        <v>20</v>
      </c>
      <c r="J101" s="118">
        <v>10</v>
      </c>
      <c r="K101" s="118">
        <v>100</v>
      </c>
      <c r="L101" s="117">
        <v>47537.5</v>
      </c>
      <c r="M101" s="117">
        <v>809187.5</v>
      </c>
      <c r="N101" s="119">
        <v>-761650</v>
      </c>
      <c r="O101" s="117">
        <v>1.0624138383772075</v>
      </c>
      <c r="P101" s="117">
        <v>47537.5</v>
      </c>
      <c r="Q101" s="119">
        <v>-25675</v>
      </c>
      <c r="R101" s="118">
        <v>3028</v>
      </c>
      <c r="S101" s="118">
        <v>0.25990752972258918</v>
      </c>
      <c r="T101" s="117">
        <v>15.699306472919419</v>
      </c>
    </row>
    <row r="102" spans="2:20" x14ac:dyDescent="0.2">
      <c r="B102" s="118" t="s">
        <v>141</v>
      </c>
      <c r="C102" s="118">
        <v>1.61</v>
      </c>
      <c r="D102" s="118">
        <v>2230</v>
      </c>
      <c r="E102" s="118">
        <v>800</v>
      </c>
      <c r="F102" s="118">
        <v>100</v>
      </c>
      <c r="G102" s="118">
        <v>14</v>
      </c>
      <c r="H102" s="118">
        <v>950</v>
      </c>
      <c r="I102" s="118">
        <v>190</v>
      </c>
      <c r="J102" s="118">
        <v>10</v>
      </c>
      <c r="K102" s="118">
        <v>100</v>
      </c>
      <c r="L102" s="117">
        <v>94850</v>
      </c>
      <c r="M102" s="117">
        <v>475350</v>
      </c>
      <c r="N102" s="119">
        <v>-380500</v>
      </c>
      <c r="O102" s="117">
        <v>1.2492772667542706</v>
      </c>
      <c r="P102" s="117">
        <v>94850</v>
      </c>
      <c r="Q102" s="119">
        <v>-32862.5</v>
      </c>
      <c r="R102" s="118">
        <v>977</v>
      </c>
      <c r="S102" s="118">
        <v>0.20573183213920163</v>
      </c>
      <c r="T102" s="117">
        <v>97.082906857727735</v>
      </c>
    </row>
    <row r="103" spans="2:20" x14ac:dyDescent="0.2">
      <c r="B103" s="118" t="s">
        <v>141</v>
      </c>
      <c r="C103" s="118">
        <v>1.56</v>
      </c>
      <c r="D103" s="118">
        <v>2230</v>
      </c>
      <c r="E103" s="118">
        <v>800</v>
      </c>
      <c r="F103" s="118">
        <v>100</v>
      </c>
      <c r="G103" s="118">
        <v>14</v>
      </c>
      <c r="H103" s="118">
        <v>950</v>
      </c>
      <c r="I103" s="118">
        <v>180</v>
      </c>
      <c r="J103" s="118">
        <v>10</v>
      </c>
      <c r="K103" s="118">
        <v>100</v>
      </c>
      <c r="L103" s="117">
        <v>94750</v>
      </c>
      <c r="M103" s="117">
        <v>487637.5</v>
      </c>
      <c r="N103" s="119">
        <v>-392887.5</v>
      </c>
      <c r="O103" s="117">
        <v>1.2411631828449621</v>
      </c>
      <c r="P103" s="117">
        <v>94750</v>
      </c>
      <c r="Q103" s="119">
        <v>-32275</v>
      </c>
      <c r="R103" s="118">
        <v>1005</v>
      </c>
      <c r="S103" s="118">
        <v>0.20298507462686566</v>
      </c>
      <c r="T103" s="117">
        <v>94.278606965174134</v>
      </c>
    </row>
    <row r="104" spans="2:20" x14ac:dyDescent="0.2">
      <c r="B104" s="118" t="s">
        <v>141</v>
      </c>
      <c r="C104" s="118">
        <v>1.61</v>
      </c>
      <c r="D104" s="118">
        <v>2230</v>
      </c>
      <c r="E104" s="118">
        <v>800</v>
      </c>
      <c r="F104" s="118">
        <v>100</v>
      </c>
      <c r="G104" s="118">
        <v>14</v>
      </c>
      <c r="H104" s="118">
        <v>950</v>
      </c>
      <c r="I104" s="118">
        <v>170</v>
      </c>
      <c r="J104" s="118">
        <v>10</v>
      </c>
      <c r="K104" s="118">
        <v>100</v>
      </c>
      <c r="L104" s="117">
        <v>97800</v>
      </c>
      <c r="M104" s="117">
        <v>496487.5</v>
      </c>
      <c r="N104" s="119">
        <v>-398687.5</v>
      </c>
      <c r="O104" s="117">
        <v>1.245304906725192</v>
      </c>
      <c r="P104" s="117">
        <v>97800</v>
      </c>
      <c r="Q104" s="119">
        <v>-33087.5</v>
      </c>
      <c r="R104" s="118">
        <v>1026</v>
      </c>
      <c r="S104" s="118">
        <v>0.20175438596491227</v>
      </c>
      <c r="T104" s="117">
        <v>95.32163742690058</v>
      </c>
    </row>
    <row r="105" spans="2:20" x14ac:dyDescent="0.2">
      <c r="B105" s="118" t="s">
        <v>141</v>
      </c>
      <c r="C105" s="118">
        <v>1.54</v>
      </c>
      <c r="D105" s="118">
        <v>2230</v>
      </c>
      <c r="E105" s="118">
        <v>800</v>
      </c>
      <c r="F105" s="118">
        <v>100</v>
      </c>
      <c r="G105" s="118">
        <v>14</v>
      </c>
      <c r="H105" s="118">
        <v>950</v>
      </c>
      <c r="I105" s="118">
        <v>160</v>
      </c>
      <c r="J105" s="118">
        <v>10</v>
      </c>
      <c r="K105" s="118">
        <v>100</v>
      </c>
      <c r="L105" s="117">
        <v>93887.5</v>
      </c>
      <c r="M105" s="117">
        <v>503587.5</v>
      </c>
      <c r="N105" s="119">
        <v>-409700</v>
      </c>
      <c r="O105" s="117">
        <v>1.2291615816451062</v>
      </c>
      <c r="P105" s="117">
        <v>93887.5</v>
      </c>
      <c r="Q105" s="119">
        <v>-33125</v>
      </c>
      <c r="R105" s="118">
        <v>1055</v>
      </c>
      <c r="S105" s="118">
        <v>0.2018957345971564</v>
      </c>
      <c r="T105" s="117">
        <v>88.992890995260666</v>
      </c>
    </row>
    <row r="106" spans="2:20" x14ac:dyDescent="0.2">
      <c r="B106" s="118" t="s">
        <v>141</v>
      </c>
      <c r="C106" s="118">
        <v>1.56</v>
      </c>
      <c r="D106" s="118">
        <v>2230</v>
      </c>
      <c r="E106" s="118">
        <v>800</v>
      </c>
      <c r="F106" s="118">
        <v>100</v>
      </c>
      <c r="G106" s="118">
        <v>14</v>
      </c>
      <c r="H106" s="118">
        <v>950</v>
      </c>
      <c r="I106" s="118">
        <v>150</v>
      </c>
      <c r="J106" s="118">
        <v>10</v>
      </c>
      <c r="K106" s="118">
        <v>100</v>
      </c>
      <c r="L106" s="117">
        <v>96962.5</v>
      </c>
      <c r="M106" s="117">
        <v>513525</v>
      </c>
      <c r="N106" s="119">
        <v>-416562.5</v>
      </c>
      <c r="O106" s="117">
        <v>1.232768192048012</v>
      </c>
      <c r="P106" s="117">
        <v>96962.5</v>
      </c>
      <c r="Q106" s="119">
        <v>-32150</v>
      </c>
      <c r="R106" s="118">
        <v>1098</v>
      </c>
      <c r="S106" s="118">
        <v>0.20127504553734063</v>
      </c>
      <c r="T106" s="117">
        <v>88.308287795992712</v>
      </c>
    </row>
    <row r="107" spans="2:20" x14ac:dyDescent="0.2">
      <c r="B107" s="118" t="s">
        <v>141</v>
      </c>
      <c r="C107" s="118">
        <v>1.67</v>
      </c>
      <c r="D107" s="118">
        <v>2230</v>
      </c>
      <c r="E107" s="118">
        <v>800</v>
      </c>
      <c r="F107" s="118">
        <v>100</v>
      </c>
      <c r="G107" s="118">
        <v>14</v>
      </c>
      <c r="H107" s="118">
        <v>950</v>
      </c>
      <c r="I107" s="118">
        <v>140</v>
      </c>
      <c r="J107" s="118">
        <v>10</v>
      </c>
      <c r="K107" s="118">
        <v>100</v>
      </c>
      <c r="L107" s="117">
        <v>104462.5</v>
      </c>
      <c r="M107" s="117">
        <v>526712.5</v>
      </c>
      <c r="N107" s="119">
        <v>-422250</v>
      </c>
      <c r="O107" s="117">
        <v>1.2473949082297218</v>
      </c>
      <c r="P107" s="117">
        <v>104462.5</v>
      </c>
      <c r="Q107" s="119">
        <v>-33237.5</v>
      </c>
      <c r="R107" s="118">
        <v>1144</v>
      </c>
      <c r="S107" s="118">
        <v>0.1993006993006993</v>
      </c>
      <c r="T107" s="117">
        <v>91.31337412587412</v>
      </c>
    </row>
    <row r="108" spans="2:20" x14ac:dyDescent="0.2">
      <c r="B108" s="118" t="s">
        <v>141</v>
      </c>
      <c r="C108" s="118">
        <v>1.67</v>
      </c>
      <c r="D108" s="118">
        <v>2230</v>
      </c>
      <c r="E108" s="118">
        <v>800</v>
      </c>
      <c r="F108" s="118">
        <v>100</v>
      </c>
      <c r="G108" s="118">
        <v>14</v>
      </c>
      <c r="H108" s="118">
        <v>950</v>
      </c>
      <c r="I108" s="118">
        <v>130</v>
      </c>
      <c r="J108" s="118">
        <v>10</v>
      </c>
      <c r="K108" s="118">
        <v>100</v>
      </c>
      <c r="L108" s="117">
        <v>104825</v>
      </c>
      <c r="M108" s="117">
        <v>533900</v>
      </c>
      <c r="N108" s="119">
        <v>-429075</v>
      </c>
      <c r="O108" s="117">
        <v>1.2443046087513838</v>
      </c>
      <c r="P108" s="117">
        <v>104825</v>
      </c>
      <c r="Q108" s="119">
        <v>-35087.5</v>
      </c>
      <c r="R108" s="118">
        <v>1184</v>
      </c>
      <c r="S108" s="118">
        <v>0.20354729729729729</v>
      </c>
      <c r="T108" s="117">
        <v>88.534628378378372</v>
      </c>
    </row>
    <row r="109" spans="2:20" x14ac:dyDescent="0.2">
      <c r="B109" s="118" t="s">
        <v>141</v>
      </c>
      <c r="C109" s="118">
        <v>1.75</v>
      </c>
      <c r="D109" s="118">
        <v>2230</v>
      </c>
      <c r="E109" s="118">
        <v>800</v>
      </c>
      <c r="F109" s="118">
        <v>100</v>
      </c>
      <c r="G109" s="118">
        <v>14</v>
      </c>
      <c r="H109" s="118">
        <v>950</v>
      </c>
      <c r="I109" s="118">
        <v>120</v>
      </c>
      <c r="J109" s="118">
        <v>10</v>
      </c>
      <c r="K109" s="118">
        <v>100</v>
      </c>
      <c r="L109" s="117">
        <v>105100</v>
      </c>
      <c r="M109" s="117">
        <v>538487.5</v>
      </c>
      <c r="N109" s="119">
        <v>-433387.5</v>
      </c>
      <c r="O109" s="117">
        <v>1.2425081480199591</v>
      </c>
      <c r="P109" s="117">
        <v>105100</v>
      </c>
      <c r="Q109" s="119">
        <v>-32775</v>
      </c>
      <c r="R109" s="118">
        <v>1223</v>
      </c>
      <c r="S109" s="118">
        <v>0.2027800490596893</v>
      </c>
      <c r="T109" s="117">
        <v>85.936222403924774</v>
      </c>
    </row>
    <row r="110" spans="2:20" x14ac:dyDescent="0.2">
      <c r="B110" s="118" t="s">
        <v>141</v>
      </c>
      <c r="C110" s="118">
        <v>1.78</v>
      </c>
      <c r="D110" s="118">
        <v>2230</v>
      </c>
      <c r="E110" s="118">
        <v>800</v>
      </c>
      <c r="F110" s="118">
        <v>100</v>
      </c>
      <c r="G110" s="118">
        <v>14</v>
      </c>
      <c r="H110" s="118">
        <v>950</v>
      </c>
      <c r="I110" s="118">
        <v>110</v>
      </c>
      <c r="J110" s="118">
        <v>10</v>
      </c>
      <c r="K110" s="118">
        <v>100</v>
      </c>
      <c r="L110" s="117">
        <v>107350</v>
      </c>
      <c r="M110" s="117">
        <v>549675</v>
      </c>
      <c r="N110" s="119">
        <v>-442325</v>
      </c>
      <c r="O110" s="117">
        <v>1.2426948510710449</v>
      </c>
      <c r="P110" s="117">
        <v>107350</v>
      </c>
      <c r="Q110" s="119">
        <v>-32875</v>
      </c>
      <c r="R110" s="118">
        <v>1290</v>
      </c>
      <c r="S110" s="118">
        <v>0.20155038759689922</v>
      </c>
      <c r="T110" s="117">
        <v>83.217054263565885</v>
      </c>
    </row>
    <row r="111" spans="2:20" x14ac:dyDescent="0.2">
      <c r="B111" s="118" t="s">
        <v>141</v>
      </c>
      <c r="C111" s="118">
        <v>1.8</v>
      </c>
      <c r="D111" s="118">
        <v>2230</v>
      </c>
      <c r="E111" s="118">
        <v>800</v>
      </c>
      <c r="F111" s="118">
        <v>100</v>
      </c>
      <c r="G111" s="118">
        <v>14</v>
      </c>
      <c r="H111" s="118">
        <v>950</v>
      </c>
      <c r="I111" s="118">
        <v>100</v>
      </c>
      <c r="J111" s="118">
        <v>10</v>
      </c>
      <c r="K111" s="118">
        <v>100</v>
      </c>
      <c r="L111" s="117">
        <v>106987.5</v>
      </c>
      <c r="M111" s="117">
        <v>557625</v>
      </c>
      <c r="N111" s="119">
        <v>-450637.5</v>
      </c>
      <c r="O111" s="117">
        <v>1.237413663976034</v>
      </c>
      <c r="P111" s="117">
        <v>106987.5</v>
      </c>
      <c r="Q111" s="119">
        <v>-32787.5</v>
      </c>
      <c r="R111" s="118">
        <v>1365</v>
      </c>
      <c r="S111" s="118">
        <v>0.20586080586080585</v>
      </c>
      <c r="T111" s="117">
        <v>78.379120879120876</v>
      </c>
    </row>
    <row r="112" spans="2:20" x14ac:dyDescent="0.2">
      <c r="B112" s="118" t="s">
        <v>141</v>
      </c>
      <c r="C112" s="118">
        <v>-0.38</v>
      </c>
      <c r="D112" s="118">
        <v>2230</v>
      </c>
      <c r="E112" s="118">
        <v>800</v>
      </c>
      <c r="F112" s="118">
        <v>100</v>
      </c>
      <c r="G112" s="118">
        <v>14</v>
      </c>
      <c r="H112" s="118">
        <v>950</v>
      </c>
      <c r="I112" s="118">
        <v>10</v>
      </c>
      <c r="J112" s="118">
        <v>10</v>
      </c>
      <c r="K112" s="118">
        <v>100</v>
      </c>
      <c r="L112" s="119">
        <v>-20725</v>
      </c>
      <c r="M112" s="117">
        <v>910850</v>
      </c>
      <c r="N112" s="119">
        <v>-931575</v>
      </c>
      <c r="O112" s="117">
        <v>0.97775273059066636</v>
      </c>
      <c r="P112" s="119">
        <v>-20725</v>
      </c>
      <c r="Q112" s="119">
        <v>-51350</v>
      </c>
      <c r="R112" s="118">
        <v>4232</v>
      </c>
      <c r="S112" s="118">
        <v>0.28709829867674858</v>
      </c>
      <c r="T112" s="119">
        <v>-4.897211720226843</v>
      </c>
    </row>
    <row r="113" spans="2:20" x14ac:dyDescent="0.2">
      <c r="B113" s="118" t="s">
        <v>141</v>
      </c>
      <c r="C113" s="118">
        <v>2.0699999999999998</v>
      </c>
      <c r="D113" s="118">
        <v>2230</v>
      </c>
      <c r="E113" s="118">
        <v>800</v>
      </c>
      <c r="F113" s="118">
        <v>100</v>
      </c>
      <c r="G113" s="118">
        <v>14</v>
      </c>
      <c r="H113" s="118">
        <v>925</v>
      </c>
      <c r="I113" s="118">
        <v>90</v>
      </c>
      <c r="J113" s="118">
        <v>10</v>
      </c>
      <c r="K113" s="118">
        <v>100</v>
      </c>
      <c r="L113" s="117">
        <v>120075</v>
      </c>
      <c r="M113" s="117">
        <v>565937.5</v>
      </c>
      <c r="N113" s="119">
        <v>-445862.5</v>
      </c>
      <c r="O113" s="117">
        <v>1.2693094844262525</v>
      </c>
      <c r="P113" s="117">
        <v>120075</v>
      </c>
      <c r="Q113" s="119">
        <v>-26137.5</v>
      </c>
      <c r="R113" s="118">
        <v>1397</v>
      </c>
      <c r="S113" s="118">
        <v>0.22118826055833929</v>
      </c>
      <c r="T113" s="117">
        <v>85.952040085898361</v>
      </c>
    </row>
    <row r="114" spans="2:20" x14ac:dyDescent="0.2">
      <c r="B114" s="118" t="s">
        <v>141</v>
      </c>
      <c r="C114" s="118">
        <v>2.19</v>
      </c>
      <c r="D114" s="118">
        <v>2230</v>
      </c>
      <c r="E114" s="118">
        <v>800</v>
      </c>
      <c r="F114" s="118">
        <v>100</v>
      </c>
      <c r="G114" s="118">
        <v>14</v>
      </c>
      <c r="H114" s="118">
        <v>925</v>
      </c>
      <c r="I114" s="118">
        <v>80</v>
      </c>
      <c r="J114" s="118">
        <v>10</v>
      </c>
      <c r="K114" s="118">
        <v>100</v>
      </c>
      <c r="L114" s="117">
        <v>118650</v>
      </c>
      <c r="M114" s="117">
        <v>574787.5</v>
      </c>
      <c r="N114" s="119">
        <v>-456137.5</v>
      </c>
      <c r="O114" s="117">
        <v>1.2601189334356417</v>
      </c>
      <c r="P114" s="117">
        <v>118650</v>
      </c>
      <c r="Q114" s="119">
        <v>-24750</v>
      </c>
      <c r="R114" s="118">
        <v>1460</v>
      </c>
      <c r="S114" s="118">
        <v>0.23013698630136986</v>
      </c>
      <c r="T114" s="117">
        <v>81.267123287671239</v>
      </c>
    </row>
    <row r="115" spans="2:20" x14ac:dyDescent="0.2">
      <c r="B115" s="118" t="s">
        <v>141</v>
      </c>
      <c r="C115" s="118">
        <v>2.2000000000000002</v>
      </c>
      <c r="D115" s="118">
        <v>2230</v>
      </c>
      <c r="E115" s="118">
        <v>800</v>
      </c>
      <c r="F115" s="118">
        <v>100</v>
      </c>
      <c r="G115" s="118">
        <v>14</v>
      </c>
      <c r="H115" s="118">
        <v>925</v>
      </c>
      <c r="I115" s="118">
        <v>70</v>
      </c>
      <c r="J115" s="118">
        <v>10</v>
      </c>
      <c r="K115" s="118">
        <v>100</v>
      </c>
      <c r="L115" s="117">
        <v>115375</v>
      </c>
      <c r="M115" s="117">
        <v>593687.5</v>
      </c>
      <c r="N115" s="119">
        <v>-478312.5</v>
      </c>
      <c r="O115" s="117">
        <v>1.2412125963674376</v>
      </c>
      <c r="P115" s="117">
        <v>115375</v>
      </c>
      <c r="Q115" s="119">
        <v>-24475</v>
      </c>
      <c r="R115" s="118">
        <v>1558</v>
      </c>
      <c r="S115" s="118">
        <v>0.23491655969191272</v>
      </c>
      <c r="T115" s="117">
        <v>74.053273427471112</v>
      </c>
    </row>
    <row r="116" spans="2:20" x14ac:dyDescent="0.2">
      <c r="B116" s="118" t="s">
        <v>141</v>
      </c>
      <c r="C116" s="118">
        <v>1.83</v>
      </c>
      <c r="D116" s="118">
        <v>2230</v>
      </c>
      <c r="E116" s="118">
        <v>800</v>
      </c>
      <c r="F116" s="118">
        <v>100</v>
      </c>
      <c r="G116" s="118">
        <v>14</v>
      </c>
      <c r="H116" s="118">
        <v>925</v>
      </c>
      <c r="I116" s="118">
        <v>60</v>
      </c>
      <c r="J116" s="118">
        <v>10</v>
      </c>
      <c r="K116" s="118">
        <v>100</v>
      </c>
      <c r="L116" s="117">
        <v>95925</v>
      </c>
      <c r="M116" s="117">
        <v>613512.5</v>
      </c>
      <c r="N116" s="119">
        <v>-517587.5</v>
      </c>
      <c r="O116" s="117">
        <v>1.1853309826840872</v>
      </c>
      <c r="P116" s="117">
        <v>95925</v>
      </c>
      <c r="Q116" s="119">
        <v>-28375</v>
      </c>
      <c r="R116" s="118">
        <v>1755</v>
      </c>
      <c r="S116" s="118">
        <v>0.23418803418803419</v>
      </c>
      <c r="T116" s="117">
        <v>54.658119658119659</v>
      </c>
    </row>
    <row r="117" spans="2:20" x14ac:dyDescent="0.2">
      <c r="B117" s="118" t="s">
        <v>141</v>
      </c>
      <c r="C117" s="118">
        <v>1.5</v>
      </c>
      <c r="D117" s="118">
        <v>2230</v>
      </c>
      <c r="E117" s="118">
        <v>800</v>
      </c>
      <c r="F117" s="118">
        <v>100</v>
      </c>
      <c r="G117" s="118">
        <v>14</v>
      </c>
      <c r="H117" s="118">
        <v>925</v>
      </c>
      <c r="I117" s="118">
        <v>50</v>
      </c>
      <c r="J117" s="118">
        <v>10</v>
      </c>
      <c r="K117" s="118">
        <v>100</v>
      </c>
      <c r="L117" s="117">
        <v>78700</v>
      </c>
      <c r="M117" s="117">
        <v>638075</v>
      </c>
      <c r="N117" s="119">
        <v>-559375</v>
      </c>
      <c r="O117" s="117">
        <v>1.1406927374301676</v>
      </c>
      <c r="P117" s="117">
        <v>78700</v>
      </c>
      <c r="Q117" s="119">
        <v>-30825</v>
      </c>
      <c r="R117" s="118">
        <v>1911</v>
      </c>
      <c r="S117" s="118">
        <v>0.24175824175824176</v>
      </c>
      <c r="T117" s="117">
        <v>41.182626896912609</v>
      </c>
    </row>
    <row r="118" spans="2:20" x14ac:dyDescent="0.2">
      <c r="B118" s="118" t="s">
        <v>141</v>
      </c>
      <c r="C118" s="118">
        <v>1.49</v>
      </c>
      <c r="D118" s="118">
        <v>2230</v>
      </c>
      <c r="E118" s="118">
        <v>800</v>
      </c>
      <c r="F118" s="118">
        <v>100</v>
      </c>
      <c r="G118" s="118">
        <v>14</v>
      </c>
      <c r="H118" s="118">
        <v>925</v>
      </c>
      <c r="I118" s="118">
        <v>40</v>
      </c>
      <c r="J118" s="118">
        <v>10</v>
      </c>
      <c r="K118" s="118">
        <v>100</v>
      </c>
      <c r="L118" s="117">
        <v>80350</v>
      </c>
      <c r="M118" s="117">
        <v>681762.5</v>
      </c>
      <c r="N118" s="119">
        <v>-601412.5</v>
      </c>
      <c r="O118" s="117">
        <v>1.1336021449504292</v>
      </c>
      <c r="P118" s="117">
        <v>80350</v>
      </c>
      <c r="Q118" s="119">
        <v>-21725</v>
      </c>
      <c r="R118" s="118">
        <v>2135</v>
      </c>
      <c r="S118" s="118">
        <v>0.24730679156908666</v>
      </c>
      <c r="T118" s="117">
        <v>37.634660421545668</v>
      </c>
    </row>
    <row r="119" spans="2:20" x14ac:dyDescent="0.2">
      <c r="B119" s="118" t="s">
        <v>141</v>
      </c>
      <c r="C119" s="118">
        <v>1.1599999999999999</v>
      </c>
      <c r="D119" s="118">
        <v>2230</v>
      </c>
      <c r="E119" s="118">
        <v>800</v>
      </c>
      <c r="F119" s="118">
        <v>100</v>
      </c>
      <c r="G119" s="118">
        <v>14</v>
      </c>
      <c r="H119" s="118">
        <v>925</v>
      </c>
      <c r="I119" s="118">
        <v>30</v>
      </c>
      <c r="J119" s="118">
        <v>10</v>
      </c>
      <c r="K119" s="118">
        <v>100</v>
      </c>
      <c r="L119" s="117">
        <v>63862.5</v>
      </c>
      <c r="M119" s="117">
        <v>735362.5</v>
      </c>
      <c r="N119" s="119">
        <v>-671500</v>
      </c>
      <c r="O119" s="117">
        <v>1.0951042442293373</v>
      </c>
      <c r="P119" s="117">
        <v>63862.5</v>
      </c>
      <c r="Q119" s="119">
        <v>-23562.5</v>
      </c>
      <c r="R119" s="118">
        <v>2479</v>
      </c>
      <c r="S119" s="118">
        <v>0.25131101250504234</v>
      </c>
      <c r="T119" s="117">
        <v>25.761395724082291</v>
      </c>
    </row>
    <row r="120" spans="2:20" x14ac:dyDescent="0.2">
      <c r="B120" s="118" t="s">
        <v>141</v>
      </c>
      <c r="C120" s="118">
        <v>1.65</v>
      </c>
      <c r="D120" s="118">
        <v>2230</v>
      </c>
      <c r="E120" s="118">
        <v>800</v>
      </c>
      <c r="F120" s="118">
        <v>100</v>
      </c>
      <c r="G120" s="118">
        <v>14</v>
      </c>
      <c r="H120" s="118">
        <v>925</v>
      </c>
      <c r="I120" s="118">
        <v>200</v>
      </c>
      <c r="J120" s="118">
        <v>10</v>
      </c>
      <c r="K120" s="118">
        <v>100</v>
      </c>
      <c r="L120" s="117">
        <v>97075</v>
      </c>
      <c r="M120" s="117">
        <v>473012.5</v>
      </c>
      <c r="N120" s="119">
        <v>-375937.5</v>
      </c>
      <c r="O120" s="117">
        <v>1.2582211138819617</v>
      </c>
      <c r="P120" s="117">
        <v>97075</v>
      </c>
      <c r="Q120" s="119">
        <v>-36212.5</v>
      </c>
      <c r="R120" s="118">
        <v>950</v>
      </c>
      <c r="S120" s="118">
        <v>0.2063157894736842</v>
      </c>
      <c r="T120" s="117">
        <v>102.18421052631579</v>
      </c>
    </row>
    <row r="121" spans="2:20" x14ac:dyDescent="0.2">
      <c r="B121" s="118" t="s">
        <v>141</v>
      </c>
      <c r="C121" s="118">
        <v>0.86</v>
      </c>
      <c r="D121" s="118">
        <v>2230</v>
      </c>
      <c r="E121" s="118">
        <v>800</v>
      </c>
      <c r="F121" s="118">
        <v>100</v>
      </c>
      <c r="G121" s="118">
        <v>14</v>
      </c>
      <c r="H121" s="118">
        <v>925</v>
      </c>
      <c r="I121" s="118">
        <v>20</v>
      </c>
      <c r="J121" s="118">
        <v>10</v>
      </c>
      <c r="K121" s="118">
        <v>100</v>
      </c>
      <c r="L121" s="117">
        <v>48662.5</v>
      </c>
      <c r="M121" s="117">
        <v>813550</v>
      </c>
      <c r="N121" s="119">
        <v>-764887.5</v>
      </c>
      <c r="O121" s="117">
        <v>1.0636204670621496</v>
      </c>
      <c r="P121" s="117">
        <v>48662.5</v>
      </c>
      <c r="Q121" s="119">
        <v>-23900</v>
      </c>
      <c r="R121" s="118">
        <v>3019</v>
      </c>
      <c r="S121" s="118">
        <v>0.26266975819807881</v>
      </c>
      <c r="T121" s="117">
        <v>16.11874792977807</v>
      </c>
    </row>
    <row r="122" spans="2:20" x14ac:dyDescent="0.2">
      <c r="B122" s="118" t="s">
        <v>141</v>
      </c>
      <c r="C122" s="118">
        <v>1.66</v>
      </c>
      <c r="D122" s="118">
        <v>2230</v>
      </c>
      <c r="E122" s="118">
        <v>800</v>
      </c>
      <c r="F122" s="118">
        <v>100</v>
      </c>
      <c r="G122" s="118">
        <v>14</v>
      </c>
      <c r="H122" s="118">
        <v>925</v>
      </c>
      <c r="I122" s="118">
        <v>190</v>
      </c>
      <c r="J122" s="118">
        <v>10</v>
      </c>
      <c r="K122" s="118">
        <v>100</v>
      </c>
      <c r="L122" s="117">
        <v>97875</v>
      </c>
      <c r="M122" s="117">
        <v>478725</v>
      </c>
      <c r="N122" s="119">
        <v>-380850</v>
      </c>
      <c r="O122" s="117">
        <v>1.2569909413154785</v>
      </c>
      <c r="P122" s="117">
        <v>97875</v>
      </c>
      <c r="Q122" s="119">
        <v>-33925</v>
      </c>
      <c r="R122" s="118">
        <v>970</v>
      </c>
      <c r="S122" s="118">
        <v>0.21030927835051547</v>
      </c>
      <c r="T122" s="117">
        <v>100.9020618556701</v>
      </c>
    </row>
    <row r="123" spans="2:20" x14ac:dyDescent="0.2">
      <c r="B123" s="118" t="s">
        <v>141</v>
      </c>
      <c r="C123" s="118">
        <v>1.59</v>
      </c>
      <c r="D123" s="118">
        <v>2230</v>
      </c>
      <c r="E123" s="118">
        <v>800</v>
      </c>
      <c r="F123" s="118">
        <v>100</v>
      </c>
      <c r="G123" s="118">
        <v>14</v>
      </c>
      <c r="H123" s="118">
        <v>925</v>
      </c>
      <c r="I123" s="118">
        <v>180</v>
      </c>
      <c r="J123" s="118">
        <v>10</v>
      </c>
      <c r="K123" s="118">
        <v>100</v>
      </c>
      <c r="L123" s="117">
        <v>96750</v>
      </c>
      <c r="M123" s="117">
        <v>491012.5</v>
      </c>
      <c r="N123" s="119">
        <v>-394262.5</v>
      </c>
      <c r="O123" s="117">
        <v>1.2453948828508925</v>
      </c>
      <c r="P123" s="117">
        <v>96750</v>
      </c>
      <c r="Q123" s="119">
        <v>-31000</v>
      </c>
      <c r="R123" s="118">
        <v>998</v>
      </c>
      <c r="S123" s="118">
        <v>0.20741482965931865</v>
      </c>
      <c r="T123" s="117">
        <v>96.943887775551104</v>
      </c>
    </row>
    <row r="124" spans="2:20" x14ac:dyDescent="0.2">
      <c r="B124" s="118" t="s">
        <v>141</v>
      </c>
      <c r="C124" s="118">
        <v>1.63</v>
      </c>
      <c r="D124" s="118">
        <v>2230</v>
      </c>
      <c r="E124" s="118">
        <v>800</v>
      </c>
      <c r="F124" s="118">
        <v>100</v>
      </c>
      <c r="G124" s="118">
        <v>14</v>
      </c>
      <c r="H124" s="118">
        <v>925</v>
      </c>
      <c r="I124" s="118">
        <v>170</v>
      </c>
      <c r="J124" s="118">
        <v>10</v>
      </c>
      <c r="K124" s="118">
        <v>100</v>
      </c>
      <c r="L124" s="117">
        <v>99350</v>
      </c>
      <c r="M124" s="117">
        <v>500087.5</v>
      </c>
      <c r="N124" s="119">
        <v>-400737.5</v>
      </c>
      <c r="O124" s="117">
        <v>1.2479179013693502</v>
      </c>
      <c r="P124" s="117">
        <v>99350</v>
      </c>
      <c r="Q124" s="119">
        <v>-31662.5</v>
      </c>
      <c r="R124" s="118">
        <v>1020</v>
      </c>
      <c r="S124" s="118">
        <v>0.20784313725490197</v>
      </c>
      <c r="T124" s="117">
        <v>97.401960784313729</v>
      </c>
    </row>
    <row r="125" spans="2:20" x14ac:dyDescent="0.2">
      <c r="B125" s="118" t="s">
        <v>141</v>
      </c>
      <c r="C125" s="118">
        <v>1.56</v>
      </c>
      <c r="D125" s="118">
        <v>2230</v>
      </c>
      <c r="E125" s="118">
        <v>800</v>
      </c>
      <c r="F125" s="118">
        <v>100</v>
      </c>
      <c r="G125" s="118">
        <v>14</v>
      </c>
      <c r="H125" s="118">
        <v>925</v>
      </c>
      <c r="I125" s="118">
        <v>160</v>
      </c>
      <c r="J125" s="118">
        <v>10</v>
      </c>
      <c r="K125" s="118">
        <v>100</v>
      </c>
      <c r="L125" s="117">
        <v>95625</v>
      </c>
      <c r="M125" s="117">
        <v>507187.5</v>
      </c>
      <c r="N125" s="119">
        <v>-411562.5</v>
      </c>
      <c r="O125" s="117">
        <v>1.2323462414578588</v>
      </c>
      <c r="P125" s="117">
        <v>95625</v>
      </c>
      <c r="Q125" s="119">
        <v>-31700</v>
      </c>
      <c r="R125" s="118">
        <v>1049</v>
      </c>
      <c r="S125" s="118">
        <v>0.20781696854146806</v>
      </c>
      <c r="T125" s="117">
        <v>91.158245948522406</v>
      </c>
    </row>
    <row r="126" spans="2:20" x14ac:dyDescent="0.2">
      <c r="B126" s="118" t="s">
        <v>141</v>
      </c>
      <c r="C126" s="118">
        <v>1.59</v>
      </c>
      <c r="D126" s="118">
        <v>2230</v>
      </c>
      <c r="E126" s="118">
        <v>800</v>
      </c>
      <c r="F126" s="118">
        <v>100</v>
      </c>
      <c r="G126" s="118">
        <v>14</v>
      </c>
      <c r="H126" s="118">
        <v>925</v>
      </c>
      <c r="I126" s="118">
        <v>150</v>
      </c>
      <c r="J126" s="118">
        <v>10</v>
      </c>
      <c r="K126" s="118">
        <v>100</v>
      </c>
      <c r="L126" s="117">
        <v>98900</v>
      </c>
      <c r="M126" s="117">
        <v>517237.5</v>
      </c>
      <c r="N126" s="119">
        <v>-418337.5</v>
      </c>
      <c r="O126" s="117">
        <v>1.236411987928407</v>
      </c>
      <c r="P126" s="117">
        <v>98900</v>
      </c>
      <c r="Q126" s="119">
        <v>-30725</v>
      </c>
      <c r="R126" s="118">
        <v>1091</v>
      </c>
      <c r="S126" s="118">
        <v>0.20714940421631531</v>
      </c>
      <c r="T126" s="117">
        <v>90.65077910174152</v>
      </c>
    </row>
    <row r="127" spans="2:20" x14ac:dyDescent="0.2">
      <c r="B127" s="118" t="s">
        <v>141</v>
      </c>
      <c r="C127" s="118">
        <v>1.69</v>
      </c>
      <c r="D127" s="118">
        <v>2230</v>
      </c>
      <c r="E127" s="118">
        <v>800</v>
      </c>
      <c r="F127" s="118">
        <v>100</v>
      </c>
      <c r="G127" s="118">
        <v>14</v>
      </c>
      <c r="H127" s="118">
        <v>925</v>
      </c>
      <c r="I127" s="118">
        <v>140</v>
      </c>
      <c r="J127" s="118">
        <v>10</v>
      </c>
      <c r="K127" s="118">
        <v>100</v>
      </c>
      <c r="L127" s="117">
        <v>106050</v>
      </c>
      <c r="M127" s="117">
        <v>530462.5</v>
      </c>
      <c r="N127" s="119">
        <v>-424412.5</v>
      </c>
      <c r="O127" s="117">
        <v>1.2498748269666893</v>
      </c>
      <c r="P127" s="117">
        <v>106050</v>
      </c>
      <c r="Q127" s="119">
        <v>-31812.5</v>
      </c>
      <c r="R127" s="118">
        <v>1137</v>
      </c>
      <c r="S127" s="118">
        <v>0.20404573438874229</v>
      </c>
      <c r="T127" s="117">
        <v>93.27176781002639</v>
      </c>
    </row>
    <row r="128" spans="2:20" x14ac:dyDescent="0.2">
      <c r="B128" s="118" t="s">
        <v>141</v>
      </c>
      <c r="C128" s="118">
        <v>1.7</v>
      </c>
      <c r="D128" s="118">
        <v>2230</v>
      </c>
      <c r="E128" s="118">
        <v>800</v>
      </c>
      <c r="F128" s="118">
        <v>100</v>
      </c>
      <c r="G128" s="118">
        <v>14</v>
      </c>
      <c r="H128" s="118">
        <v>925</v>
      </c>
      <c r="I128" s="118">
        <v>130</v>
      </c>
      <c r="J128" s="118">
        <v>10</v>
      </c>
      <c r="K128" s="118">
        <v>100</v>
      </c>
      <c r="L128" s="117">
        <v>106662.5</v>
      </c>
      <c r="M128" s="117">
        <v>537625</v>
      </c>
      <c r="N128" s="119">
        <v>-430962.5</v>
      </c>
      <c r="O128" s="117">
        <v>1.247498332221481</v>
      </c>
      <c r="P128" s="117">
        <v>106662.5</v>
      </c>
      <c r="Q128" s="119">
        <v>-33662.5</v>
      </c>
      <c r="R128" s="118">
        <v>1176</v>
      </c>
      <c r="S128" s="118">
        <v>0.20833333333333334</v>
      </c>
      <c r="T128" s="117">
        <v>90.699404761904759</v>
      </c>
    </row>
    <row r="129" spans="2:20" x14ac:dyDescent="0.2">
      <c r="B129" s="118" t="s">
        <v>141</v>
      </c>
      <c r="C129" s="118">
        <v>1.78</v>
      </c>
      <c r="D129" s="118">
        <v>2230</v>
      </c>
      <c r="E129" s="118">
        <v>800</v>
      </c>
      <c r="F129" s="118">
        <v>100</v>
      </c>
      <c r="G129" s="118">
        <v>14</v>
      </c>
      <c r="H129" s="118">
        <v>925</v>
      </c>
      <c r="I129" s="118">
        <v>120</v>
      </c>
      <c r="J129" s="118">
        <v>10</v>
      </c>
      <c r="K129" s="118">
        <v>100</v>
      </c>
      <c r="L129" s="117">
        <v>107037.5</v>
      </c>
      <c r="M129" s="117">
        <v>542887.5</v>
      </c>
      <c r="N129" s="119">
        <v>-435850</v>
      </c>
      <c r="O129" s="117">
        <v>1.2455833428931973</v>
      </c>
      <c r="P129" s="117">
        <v>107037.5</v>
      </c>
      <c r="Q129" s="119">
        <v>-31350</v>
      </c>
      <c r="R129" s="118">
        <v>1214</v>
      </c>
      <c r="S129" s="118">
        <v>0.20757825370675453</v>
      </c>
      <c r="T129" s="117">
        <v>88.169275123558478</v>
      </c>
    </row>
    <row r="130" spans="2:20" x14ac:dyDescent="0.2">
      <c r="B130" s="118" t="s">
        <v>141</v>
      </c>
      <c r="C130" s="118">
        <v>1.81</v>
      </c>
      <c r="D130" s="118">
        <v>2230</v>
      </c>
      <c r="E130" s="118">
        <v>800</v>
      </c>
      <c r="F130" s="118">
        <v>100</v>
      </c>
      <c r="G130" s="118">
        <v>14</v>
      </c>
      <c r="H130" s="118">
        <v>925</v>
      </c>
      <c r="I130" s="118">
        <v>110</v>
      </c>
      <c r="J130" s="118">
        <v>10</v>
      </c>
      <c r="K130" s="118">
        <v>100</v>
      </c>
      <c r="L130" s="117">
        <v>109362.5</v>
      </c>
      <c r="M130" s="117">
        <v>554537.5</v>
      </c>
      <c r="N130" s="119">
        <v>-445175</v>
      </c>
      <c r="O130" s="117">
        <v>1.245661818386028</v>
      </c>
      <c r="P130" s="117">
        <v>109362.5</v>
      </c>
      <c r="Q130" s="119">
        <v>-31450</v>
      </c>
      <c r="R130" s="118">
        <v>1280</v>
      </c>
      <c r="S130" s="118">
        <v>0.20624999999999999</v>
      </c>
      <c r="T130" s="117">
        <v>85.439453125</v>
      </c>
    </row>
    <row r="131" spans="2:20" x14ac:dyDescent="0.2">
      <c r="B131" s="118" t="s">
        <v>141</v>
      </c>
      <c r="C131" s="118">
        <v>1.82</v>
      </c>
      <c r="D131" s="118">
        <v>2230</v>
      </c>
      <c r="E131" s="118">
        <v>800</v>
      </c>
      <c r="F131" s="118">
        <v>100</v>
      </c>
      <c r="G131" s="118">
        <v>14</v>
      </c>
      <c r="H131" s="118">
        <v>925</v>
      </c>
      <c r="I131" s="118">
        <v>100</v>
      </c>
      <c r="J131" s="118">
        <v>10</v>
      </c>
      <c r="K131" s="118">
        <v>100</v>
      </c>
      <c r="L131" s="117">
        <v>108387.5</v>
      </c>
      <c r="M131" s="117">
        <v>562587.5</v>
      </c>
      <c r="N131" s="119">
        <v>-454200</v>
      </c>
      <c r="O131" s="117">
        <v>1.2386338617349186</v>
      </c>
      <c r="P131" s="117">
        <v>108387.5</v>
      </c>
      <c r="Q131" s="119">
        <v>-31362.5</v>
      </c>
      <c r="R131" s="118">
        <v>1352</v>
      </c>
      <c r="S131" s="118">
        <v>0.20931952662721892</v>
      </c>
      <c r="T131" s="117">
        <v>80.168269230769226</v>
      </c>
    </row>
    <row r="132" spans="2:20" x14ac:dyDescent="0.2">
      <c r="B132" s="118" t="s">
        <v>141</v>
      </c>
      <c r="C132" s="118">
        <v>-0.33</v>
      </c>
      <c r="D132" s="118">
        <v>2230</v>
      </c>
      <c r="E132" s="118">
        <v>800</v>
      </c>
      <c r="F132" s="118">
        <v>100</v>
      </c>
      <c r="G132" s="118">
        <v>14</v>
      </c>
      <c r="H132" s="118">
        <v>925</v>
      </c>
      <c r="I132" s="118">
        <v>10</v>
      </c>
      <c r="J132" s="118">
        <v>10</v>
      </c>
      <c r="K132" s="118">
        <v>100</v>
      </c>
      <c r="L132" s="119">
        <v>-17850</v>
      </c>
      <c r="M132" s="117">
        <v>911825</v>
      </c>
      <c r="N132" s="119">
        <v>-929675</v>
      </c>
      <c r="O132" s="117">
        <v>0.98079974184526852</v>
      </c>
      <c r="P132" s="119">
        <v>-17850</v>
      </c>
      <c r="Q132" s="119">
        <v>-46987.5</v>
      </c>
      <c r="R132" s="118">
        <v>4218</v>
      </c>
      <c r="S132" s="118">
        <v>0.28899952584163108</v>
      </c>
      <c r="T132" s="119">
        <v>-4.2318634423897583</v>
      </c>
    </row>
    <row r="133" spans="2:20" x14ac:dyDescent="0.2">
      <c r="B133" s="118" t="s">
        <v>141</v>
      </c>
      <c r="C133" s="118">
        <v>2.09</v>
      </c>
      <c r="D133" s="118">
        <v>2230</v>
      </c>
      <c r="E133" s="118">
        <v>800</v>
      </c>
      <c r="F133" s="118">
        <v>100</v>
      </c>
      <c r="G133" s="118">
        <v>14</v>
      </c>
      <c r="H133" s="118">
        <v>900</v>
      </c>
      <c r="I133" s="118">
        <v>90</v>
      </c>
      <c r="J133" s="118">
        <v>10</v>
      </c>
      <c r="K133" s="118">
        <v>100</v>
      </c>
      <c r="L133" s="117">
        <v>121025</v>
      </c>
      <c r="M133" s="117">
        <v>566362.5</v>
      </c>
      <c r="N133" s="119">
        <v>-445337.5</v>
      </c>
      <c r="O133" s="117">
        <v>1.2717601818845259</v>
      </c>
      <c r="P133" s="117">
        <v>121025</v>
      </c>
      <c r="Q133" s="119">
        <v>-28700</v>
      </c>
      <c r="R133" s="118">
        <v>1398</v>
      </c>
      <c r="S133" s="118">
        <v>0.22103004291845493</v>
      </c>
      <c r="T133" s="117">
        <v>86.570100143061509</v>
      </c>
    </row>
    <row r="134" spans="2:20" x14ac:dyDescent="0.2">
      <c r="B134" s="118" t="s">
        <v>141</v>
      </c>
      <c r="C134" s="118">
        <v>2.2000000000000002</v>
      </c>
      <c r="D134" s="118">
        <v>2230</v>
      </c>
      <c r="E134" s="118">
        <v>800</v>
      </c>
      <c r="F134" s="118">
        <v>100</v>
      </c>
      <c r="G134" s="118">
        <v>14</v>
      </c>
      <c r="H134" s="118">
        <v>900</v>
      </c>
      <c r="I134" s="118">
        <v>80</v>
      </c>
      <c r="J134" s="118">
        <v>10</v>
      </c>
      <c r="K134" s="118">
        <v>100</v>
      </c>
      <c r="L134" s="117">
        <v>119600</v>
      </c>
      <c r="M134" s="117">
        <v>575487.5</v>
      </c>
      <c r="N134" s="119">
        <v>-455887.5</v>
      </c>
      <c r="O134" s="117">
        <v>1.262345425132297</v>
      </c>
      <c r="P134" s="117">
        <v>119600</v>
      </c>
      <c r="Q134" s="119">
        <v>-27312.5</v>
      </c>
      <c r="R134" s="118">
        <v>1461</v>
      </c>
      <c r="S134" s="118">
        <v>0.23066392881587952</v>
      </c>
      <c r="T134" s="117">
        <v>81.861738535249827</v>
      </c>
    </row>
    <row r="135" spans="2:20" x14ac:dyDescent="0.2">
      <c r="B135" s="118" t="s">
        <v>141</v>
      </c>
      <c r="C135" s="118">
        <v>2.2200000000000002</v>
      </c>
      <c r="D135" s="118">
        <v>2230</v>
      </c>
      <c r="E135" s="118">
        <v>800</v>
      </c>
      <c r="F135" s="118">
        <v>100</v>
      </c>
      <c r="G135" s="118">
        <v>14</v>
      </c>
      <c r="H135" s="118">
        <v>900</v>
      </c>
      <c r="I135" s="118">
        <v>70</v>
      </c>
      <c r="J135" s="118">
        <v>10</v>
      </c>
      <c r="K135" s="118">
        <v>100</v>
      </c>
      <c r="L135" s="117">
        <v>116325</v>
      </c>
      <c r="M135" s="117">
        <v>594562.5</v>
      </c>
      <c r="N135" s="119">
        <v>-478237.5</v>
      </c>
      <c r="O135" s="117">
        <v>1.2432368854387204</v>
      </c>
      <c r="P135" s="117">
        <v>116325</v>
      </c>
      <c r="Q135" s="119">
        <v>-27037.5</v>
      </c>
      <c r="R135" s="118">
        <v>1559</v>
      </c>
      <c r="S135" s="118">
        <v>0.23540731237973059</v>
      </c>
      <c r="T135" s="117">
        <v>74.615137908915969</v>
      </c>
    </row>
    <row r="136" spans="2:20" x14ac:dyDescent="0.2">
      <c r="B136" s="118" t="s">
        <v>141</v>
      </c>
      <c r="C136" s="118">
        <v>1.85</v>
      </c>
      <c r="D136" s="118">
        <v>2230</v>
      </c>
      <c r="E136" s="118">
        <v>800</v>
      </c>
      <c r="F136" s="118">
        <v>100</v>
      </c>
      <c r="G136" s="118">
        <v>14</v>
      </c>
      <c r="H136" s="118">
        <v>900</v>
      </c>
      <c r="I136" s="118">
        <v>60</v>
      </c>
      <c r="J136" s="118">
        <v>10</v>
      </c>
      <c r="K136" s="118">
        <v>100</v>
      </c>
      <c r="L136" s="117">
        <v>96912.5</v>
      </c>
      <c r="M136" s="117">
        <v>614725</v>
      </c>
      <c r="N136" s="119">
        <v>-517812.5</v>
      </c>
      <c r="O136" s="117">
        <v>1.1871575135787569</v>
      </c>
      <c r="P136" s="117">
        <v>96912.5</v>
      </c>
      <c r="Q136" s="119">
        <v>-30937.5</v>
      </c>
      <c r="R136" s="118">
        <v>1754</v>
      </c>
      <c r="S136" s="118">
        <v>0.23432155074116306</v>
      </c>
      <c r="T136" s="117">
        <v>55.252280501710374</v>
      </c>
    </row>
    <row r="137" spans="2:20" x14ac:dyDescent="0.2">
      <c r="B137" s="118" t="s">
        <v>141</v>
      </c>
      <c r="C137" s="118">
        <v>1.5</v>
      </c>
      <c r="D137" s="118">
        <v>2230</v>
      </c>
      <c r="E137" s="118">
        <v>800</v>
      </c>
      <c r="F137" s="118">
        <v>100</v>
      </c>
      <c r="G137" s="118">
        <v>14</v>
      </c>
      <c r="H137" s="118">
        <v>900</v>
      </c>
      <c r="I137" s="118">
        <v>50</v>
      </c>
      <c r="J137" s="118">
        <v>10</v>
      </c>
      <c r="K137" s="118">
        <v>100</v>
      </c>
      <c r="L137" s="117">
        <v>78725</v>
      </c>
      <c r="M137" s="117">
        <v>639362.5</v>
      </c>
      <c r="N137" s="119">
        <v>-560637.5</v>
      </c>
      <c r="O137" s="117">
        <v>1.1404205034447392</v>
      </c>
      <c r="P137" s="117">
        <v>78725</v>
      </c>
      <c r="Q137" s="119">
        <v>-33500</v>
      </c>
      <c r="R137" s="118">
        <v>1911</v>
      </c>
      <c r="S137" s="118">
        <v>0.24175824175824176</v>
      </c>
      <c r="T137" s="117">
        <v>41.19570905285191</v>
      </c>
    </row>
    <row r="138" spans="2:20" x14ac:dyDescent="0.2">
      <c r="B138" s="118" t="s">
        <v>141</v>
      </c>
      <c r="C138" s="118">
        <v>1.47</v>
      </c>
      <c r="D138" s="118">
        <v>2230</v>
      </c>
      <c r="E138" s="118">
        <v>800</v>
      </c>
      <c r="F138" s="118">
        <v>100</v>
      </c>
      <c r="G138" s="118">
        <v>14</v>
      </c>
      <c r="H138" s="118">
        <v>900</v>
      </c>
      <c r="I138" s="118">
        <v>40</v>
      </c>
      <c r="J138" s="118">
        <v>10</v>
      </c>
      <c r="K138" s="118">
        <v>100</v>
      </c>
      <c r="L138" s="117">
        <v>79300</v>
      </c>
      <c r="M138" s="117">
        <v>683000</v>
      </c>
      <c r="N138" s="119">
        <v>-603700</v>
      </c>
      <c r="O138" s="117">
        <v>1.1313566340897796</v>
      </c>
      <c r="P138" s="117">
        <v>79300</v>
      </c>
      <c r="Q138" s="119">
        <v>-22812.5</v>
      </c>
      <c r="R138" s="118">
        <v>2137</v>
      </c>
      <c r="S138" s="118">
        <v>0.24660739354234909</v>
      </c>
      <c r="T138" s="117">
        <v>37.108095460926535</v>
      </c>
    </row>
    <row r="139" spans="2:20" x14ac:dyDescent="0.2">
      <c r="B139" s="118" t="s">
        <v>141</v>
      </c>
      <c r="C139" s="118">
        <v>1.1599999999999999</v>
      </c>
      <c r="D139" s="118">
        <v>2230</v>
      </c>
      <c r="E139" s="118">
        <v>800</v>
      </c>
      <c r="F139" s="118">
        <v>100</v>
      </c>
      <c r="G139" s="118">
        <v>14</v>
      </c>
      <c r="H139" s="118">
        <v>900</v>
      </c>
      <c r="I139" s="118">
        <v>30</v>
      </c>
      <c r="J139" s="118">
        <v>10</v>
      </c>
      <c r="K139" s="118">
        <v>100</v>
      </c>
      <c r="L139" s="117">
        <v>63900</v>
      </c>
      <c r="M139" s="117">
        <v>735562.5</v>
      </c>
      <c r="N139" s="119">
        <v>-671662.5</v>
      </c>
      <c r="O139" s="117">
        <v>1.095137066607113</v>
      </c>
      <c r="P139" s="117">
        <v>63900</v>
      </c>
      <c r="Q139" s="119">
        <v>-20437.5</v>
      </c>
      <c r="R139" s="118">
        <v>2481</v>
      </c>
      <c r="S139" s="118">
        <v>0.25070536074163646</v>
      </c>
      <c r="T139" s="117">
        <v>25.755743651753324</v>
      </c>
    </row>
    <row r="140" spans="2:20" x14ac:dyDescent="0.2">
      <c r="B140" s="118" t="s">
        <v>141</v>
      </c>
      <c r="C140" s="118">
        <v>1.66</v>
      </c>
      <c r="D140" s="118">
        <v>2230</v>
      </c>
      <c r="E140" s="118">
        <v>800</v>
      </c>
      <c r="F140" s="118">
        <v>100</v>
      </c>
      <c r="G140" s="118">
        <v>14</v>
      </c>
      <c r="H140" s="118">
        <v>900</v>
      </c>
      <c r="I140" s="118">
        <v>200</v>
      </c>
      <c r="J140" s="118">
        <v>10</v>
      </c>
      <c r="K140" s="118">
        <v>100</v>
      </c>
      <c r="L140" s="117">
        <v>97762.5</v>
      </c>
      <c r="M140" s="117">
        <v>473187.5</v>
      </c>
      <c r="N140" s="119">
        <v>-375425</v>
      </c>
      <c r="O140" s="117">
        <v>1.2604048744755942</v>
      </c>
      <c r="P140" s="117">
        <v>97762.5</v>
      </c>
      <c r="Q140" s="119">
        <v>-38887.5</v>
      </c>
      <c r="R140" s="118">
        <v>948</v>
      </c>
      <c r="S140" s="118">
        <v>0.20464135021097046</v>
      </c>
      <c r="T140" s="117">
        <v>103.125</v>
      </c>
    </row>
    <row r="141" spans="2:20" x14ac:dyDescent="0.2">
      <c r="B141" s="118" t="s">
        <v>141</v>
      </c>
      <c r="C141" s="118">
        <v>0.81</v>
      </c>
      <c r="D141" s="118">
        <v>2230</v>
      </c>
      <c r="E141" s="118">
        <v>800</v>
      </c>
      <c r="F141" s="118">
        <v>100</v>
      </c>
      <c r="G141" s="118">
        <v>14</v>
      </c>
      <c r="H141" s="118">
        <v>900</v>
      </c>
      <c r="I141" s="118">
        <v>20</v>
      </c>
      <c r="J141" s="118">
        <v>10</v>
      </c>
      <c r="K141" s="118">
        <v>100</v>
      </c>
      <c r="L141" s="117">
        <v>45625</v>
      </c>
      <c r="M141" s="117">
        <v>810662.5</v>
      </c>
      <c r="N141" s="119">
        <v>-765037.5</v>
      </c>
      <c r="O141" s="117">
        <v>1.0596375994640785</v>
      </c>
      <c r="P141" s="117">
        <v>45625</v>
      </c>
      <c r="Q141" s="119">
        <v>-23562.5</v>
      </c>
      <c r="R141" s="118">
        <v>3022</v>
      </c>
      <c r="S141" s="118">
        <v>0.26075446724023826</v>
      </c>
      <c r="T141" s="117">
        <v>15.097617471872931</v>
      </c>
    </row>
    <row r="142" spans="2:20" x14ac:dyDescent="0.2">
      <c r="B142" s="118" t="s">
        <v>141</v>
      </c>
      <c r="C142" s="118">
        <v>1.67</v>
      </c>
      <c r="D142" s="118">
        <v>2230</v>
      </c>
      <c r="E142" s="118">
        <v>800</v>
      </c>
      <c r="F142" s="118">
        <v>100</v>
      </c>
      <c r="G142" s="118">
        <v>14</v>
      </c>
      <c r="H142" s="118">
        <v>900</v>
      </c>
      <c r="I142" s="118">
        <v>190</v>
      </c>
      <c r="J142" s="118">
        <v>10</v>
      </c>
      <c r="K142" s="118">
        <v>100</v>
      </c>
      <c r="L142" s="117">
        <v>98562.5</v>
      </c>
      <c r="M142" s="117">
        <v>478900</v>
      </c>
      <c r="N142" s="119">
        <v>-380337.5</v>
      </c>
      <c r="O142" s="117">
        <v>1.2591448384658364</v>
      </c>
      <c r="P142" s="117">
        <v>98562.5</v>
      </c>
      <c r="Q142" s="119">
        <v>-36600</v>
      </c>
      <c r="R142" s="118">
        <v>968</v>
      </c>
      <c r="S142" s="118">
        <v>0.20867768595041322</v>
      </c>
      <c r="T142" s="117">
        <v>101.82076446280992</v>
      </c>
    </row>
    <row r="143" spans="2:20" x14ac:dyDescent="0.2">
      <c r="B143" s="118" t="s">
        <v>141</v>
      </c>
      <c r="C143" s="118">
        <v>1.6</v>
      </c>
      <c r="D143" s="118">
        <v>2230</v>
      </c>
      <c r="E143" s="118">
        <v>800</v>
      </c>
      <c r="F143" s="118">
        <v>100</v>
      </c>
      <c r="G143" s="118">
        <v>14</v>
      </c>
      <c r="H143" s="118">
        <v>900</v>
      </c>
      <c r="I143" s="118">
        <v>180</v>
      </c>
      <c r="J143" s="118">
        <v>10</v>
      </c>
      <c r="K143" s="118">
        <v>100</v>
      </c>
      <c r="L143" s="117">
        <v>97212.5</v>
      </c>
      <c r="M143" s="117">
        <v>491262.5</v>
      </c>
      <c r="N143" s="119">
        <v>-394050</v>
      </c>
      <c r="O143" s="117">
        <v>1.246700926278391</v>
      </c>
      <c r="P143" s="117">
        <v>97212.5</v>
      </c>
      <c r="Q143" s="119">
        <v>-33650</v>
      </c>
      <c r="R143" s="118">
        <v>997</v>
      </c>
      <c r="S143" s="118">
        <v>0.20561685055165496</v>
      </c>
      <c r="T143" s="117">
        <v>97.505015045135409</v>
      </c>
    </row>
    <row r="144" spans="2:20" x14ac:dyDescent="0.2">
      <c r="B144" s="118" t="s">
        <v>141</v>
      </c>
      <c r="C144" s="118">
        <v>1.64</v>
      </c>
      <c r="D144" s="118">
        <v>2230</v>
      </c>
      <c r="E144" s="118">
        <v>800</v>
      </c>
      <c r="F144" s="118">
        <v>100</v>
      </c>
      <c r="G144" s="118">
        <v>14</v>
      </c>
      <c r="H144" s="118">
        <v>900</v>
      </c>
      <c r="I144" s="118">
        <v>170</v>
      </c>
      <c r="J144" s="118">
        <v>10</v>
      </c>
      <c r="K144" s="118">
        <v>100</v>
      </c>
      <c r="L144" s="117">
        <v>99662.5</v>
      </c>
      <c r="M144" s="117">
        <v>500775</v>
      </c>
      <c r="N144" s="119">
        <v>-401112.5</v>
      </c>
      <c r="O144" s="117">
        <v>1.248465206145408</v>
      </c>
      <c r="P144" s="117">
        <v>99662.5</v>
      </c>
      <c r="Q144" s="119">
        <v>-34225</v>
      </c>
      <c r="R144" s="118">
        <v>1020</v>
      </c>
      <c r="S144" s="118">
        <v>0.20588235294117646</v>
      </c>
      <c r="T144" s="117">
        <v>97.708333333333329</v>
      </c>
    </row>
    <row r="145" spans="2:20" x14ac:dyDescent="0.2">
      <c r="B145" s="118" t="s">
        <v>141</v>
      </c>
      <c r="C145" s="118">
        <v>1.56</v>
      </c>
      <c r="D145" s="118">
        <v>2230</v>
      </c>
      <c r="E145" s="118">
        <v>800</v>
      </c>
      <c r="F145" s="118">
        <v>100</v>
      </c>
      <c r="G145" s="118">
        <v>14</v>
      </c>
      <c r="H145" s="118">
        <v>900</v>
      </c>
      <c r="I145" s="118">
        <v>160</v>
      </c>
      <c r="J145" s="118">
        <v>10</v>
      </c>
      <c r="K145" s="118">
        <v>100</v>
      </c>
      <c r="L145" s="117">
        <v>95287.5</v>
      </c>
      <c r="M145" s="117">
        <v>507737.5</v>
      </c>
      <c r="N145" s="119">
        <v>-412450</v>
      </c>
      <c r="O145" s="117">
        <v>1.2310280033943508</v>
      </c>
      <c r="P145" s="117">
        <v>95287.5</v>
      </c>
      <c r="Q145" s="119">
        <v>-34262.5</v>
      </c>
      <c r="R145" s="118">
        <v>1051</v>
      </c>
      <c r="S145" s="118">
        <v>0.2055185537583254</v>
      </c>
      <c r="T145" s="117">
        <v>90.663653663177925</v>
      </c>
    </row>
    <row r="146" spans="2:20" x14ac:dyDescent="0.2">
      <c r="B146" s="118" t="s">
        <v>141</v>
      </c>
      <c r="C146" s="118">
        <v>1.59</v>
      </c>
      <c r="D146" s="118">
        <v>2230</v>
      </c>
      <c r="E146" s="118">
        <v>800</v>
      </c>
      <c r="F146" s="118">
        <v>100</v>
      </c>
      <c r="G146" s="118">
        <v>14</v>
      </c>
      <c r="H146" s="118">
        <v>900</v>
      </c>
      <c r="I146" s="118">
        <v>150</v>
      </c>
      <c r="J146" s="118">
        <v>10</v>
      </c>
      <c r="K146" s="118">
        <v>100</v>
      </c>
      <c r="L146" s="117">
        <v>98550</v>
      </c>
      <c r="M146" s="117">
        <v>517362.5</v>
      </c>
      <c r="N146" s="119">
        <v>-418812.5</v>
      </c>
      <c r="O146" s="117">
        <v>1.2353081629607521</v>
      </c>
      <c r="P146" s="117">
        <v>98550</v>
      </c>
      <c r="Q146" s="119">
        <v>-33287.5</v>
      </c>
      <c r="R146" s="118">
        <v>1095</v>
      </c>
      <c r="S146" s="118">
        <v>0.20365296803652969</v>
      </c>
      <c r="T146" s="117">
        <v>90</v>
      </c>
    </row>
    <row r="147" spans="2:20" x14ac:dyDescent="0.2">
      <c r="B147" s="118" t="s">
        <v>141</v>
      </c>
      <c r="C147" s="118">
        <v>1.69</v>
      </c>
      <c r="D147" s="118">
        <v>2230</v>
      </c>
      <c r="E147" s="118">
        <v>800</v>
      </c>
      <c r="F147" s="118">
        <v>100</v>
      </c>
      <c r="G147" s="118">
        <v>14</v>
      </c>
      <c r="H147" s="118">
        <v>900</v>
      </c>
      <c r="I147" s="118">
        <v>140</v>
      </c>
      <c r="J147" s="118">
        <v>10</v>
      </c>
      <c r="K147" s="118">
        <v>100</v>
      </c>
      <c r="L147" s="117">
        <v>106075</v>
      </c>
      <c r="M147" s="117">
        <v>530525</v>
      </c>
      <c r="N147" s="119">
        <v>-424450</v>
      </c>
      <c r="O147" s="117">
        <v>1.2499116503710685</v>
      </c>
      <c r="P147" s="117">
        <v>106075</v>
      </c>
      <c r="Q147" s="119">
        <v>-34375</v>
      </c>
      <c r="R147" s="118">
        <v>1140</v>
      </c>
      <c r="S147" s="118">
        <v>0.20263157894736841</v>
      </c>
      <c r="T147" s="117">
        <v>93.048245614035082</v>
      </c>
    </row>
    <row r="148" spans="2:20" x14ac:dyDescent="0.2">
      <c r="B148" s="118" t="s">
        <v>141</v>
      </c>
      <c r="C148" s="118">
        <v>1.7</v>
      </c>
      <c r="D148" s="118">
        <v>2230</v>
      </c>
      <c r="E148" s="118">
        <v>800</v>
      </c>
      <c r="F148" s="118">
        <v>100</v>
      </c>
      <c r="G148" s="118">
        <v>14</v>
      </c>
      <c r="H148" s="118">
        <v>900</v>
      </c>
      <c r="I148" s="118">
        <v>130</v>
      </c>
      <c r="J148" s="118">
        <v>10</v>
      </c>
      <c r="K148" s="118">
        <v>100</v>
      </c>
      <c r="L148" s="117">
        <v>106687.5</v>
      </c>
      <c r="M148" s="117">
        <v>537687.5</v>
      </c>
      <c r="N148" s="119">
        <v>-431000</v>
      </c>
      <c r="O148" s="117">
        <v>1.2475348027842228</v>
      </c>
      <c r="P148" s="117">
        <v>106687.5</v>
      </c>
      <c r="Q148" s="119">
        <v>-36225</v>
      </c>
      <c r="R148" s="118">
        <v>1179</v>
      </c>
      <c r="S148" s="118">
        <v>0.20695504664970313</v>
      </c>
      <c r="T148" s="117">
        <v>90.489821882951659</v>
      </c>
    </row>
    <row r="149" spans="2:20" x14ac:dyDescent="0.2">
      <c r="B149" s="118" t="s">
        <v>141</v>
      </c>
      <c r="C149" s="118">
        <v>1.79</v>
      </c>
      <c r="D149" s="118">
        <v>2230</v>
      </c>
      <c r="E149" s="118">
        <v>800</v>
      </c>
      <c r="F149" s="118">
        <v>100</v>
      </c>
      <c r="G149" s="118">
        <v>14</v>
      </c>
      <c r="H149" s="118">
        <v>900</v>
      </c>
      <c r="I149" s="118">
        <v>120</v>
      </c>
      <c r="J149" s="118">
        <v>10</v>
      </c>
      <c r="K149" s="118">
        <v>100</v>
      </c>
      <c r="L149" s="117">
        <v>107412.5</v>
      </c>
      <c r="M149" s="117">
        <v>542925</v>
      </c>
      <c r="N149" s="119">
        <v>-435512.5</v>
      </c>
      <c r="O149" s="117">
        <v>1.2466347119772681</v>
      </c>
      <c r="P149" s="117">
        <v>107412.5</v>
      </c>
      <c r="Q149" s="119">
        <v>-33912.5</v>
      </c>
      <c r="R149" s="118">
        <v>1216</v>
      </c>
      <c r="S149" s="118">
        <v>0.20641447368421054</v>
      </c>
      <c r="T149" s="117">
        <v>88.332648026315795</v>
      </c>
    </row>
    <row r="150" spans="2:20" x14ac:dyDescent="0.2">
      <c r="B150" s="118" t="s">
        <v>141</v>
      </c>
      <c r="C150" s="118">
        <v>1.82</v>
      </c>
      <c r="D150" s="118">
        <v>2230</v>
      </c>
      <c r="E150" s="118">
        <v>800</v>
      </c>
      <c r="F150" s="118">
        <v>100</v>
      </c>
      <c r="G150" s="118">
        <v>14</v>
      </c>
      <c r="H150" s="118">
        <v>900</v>
      </c>
      <c r="I150" s="118">
        <v>110</v>
      </c>
      <c r="J150" s="118">
        <v>10</v>
      </c>
      <c r="K150" s="118">
        <v>100</v>
      </c>
      <c r="L150" s="117">
        <v>110050</v>
      </c>
      <c r="M150" s="117">
        <v>554575</v>
      </c>
      <c r="N150" s="119">
        <v>-444525</v>
      </c>
      <c r="O150" s="117">
        <v>1.2475676283673585</v>
      </c>
      <c r="P150" s="117">
        <v>110050</v>
      </c>
      <c r="Q150" s="119">
        <v>-34012.5</v>
      </c>
      <c r="R150" s="118">
        <v>1281</v>
      </c>
      <c r="S150" s="118">
        <v>0.20530835284933646</v>
      </c>
      <c r="T150" s="117">
        <v>85.90944574551132</v>
      </c>
    </row>
    <row r="151" spans="2:20" x14ac:dyDescent="0.2">
      <c r="B151" s="118" t="s">
        <v>141</v>
      </c>
      <c r="C151" s="118">
        <v>1.83</v>
      </c>
      <c r="D151" s="118">
        <v>2230</v>
      </c>
      <c r="E151" s="118">
        <v>800</v>
      </c>
      <c r="F151" s="118">
        <v>100</v>
      </c>
      <c r="G151" s="118">
        <v>14</v>
      </c>
      <c r="H151" s="118">
        <v>900</v>
      </c>
      <c r="I151" s="118">
        <v>100</v>
      </c>
      <c r="J151" s="118">
        <v>10</v>
      </c>
      <c r="K151" s="118">
        <v>100</v>
      </c>
      <c r="L151" s="117">
        <v>109075</v>
      </c>
      <c r="M151" s="117">
        <v>562987.5</v>
      </c>
      <c r="N151" s="119">
        <v>-453912.5</v>
      </c>
      <c r="O151" s="117">
        <v>1.2402996172169747</v>
      </c>
      <c r="P151" s="117">
        <v>109075</v>
      </c>
      <c r="Q151" s="119">
        <v>-33925</v>
      </c>
      <c r="R151" s="118">
        <v>1354</v>
      </c>
      <c r="S151" s="118">
        <v>0.20827178729689808</v>
      </c>
      <c r="T151" s="117">
        <v>80.557607090103403</v>
      </c>
    </row>
    <row r="152" spans="2:20" x14ac:dyDescent="0.2">
      <c r="B152" s="118" t="s">
        <v>141</v>
      </c>
      <c r="C152" s="118">
        <v>-0.39</v>
      </c>
      <c r="D152" s="118">
        <v>2230</v>
      </c>
      <c r="E152" s="118">
        <v>800</v>
      </c>
      <c r="F152" s="118">
        <v>100</v>
      </c>
      <c r="G152" s="118">
        <v>14</v>
      </c>
      <c r="H152" s="118">
        <v>900</v>
      </c>
      <c r="I152" s="118">
        <v>10</v>
      </c>
      <c r="J152" s="118">
        <v>10</v>
      </c>
      <c r="K152" s="118">
        <v>100</v>
      </c>
      <c r="L152" s="119">
        <v>-21187.5</v>
      </c>
      <c r="M152" s="117">
        <v>910350</v>
      </c>
      <c r="N152" s="119">
        <v>-931537.5</v>
      </c>
      <c r="O152" s="117">
        <v>0.97725534398776215</v>
      </c>
      <c r="P152" s="119">
        <v>-21187.5</v>
      </c>
      <c r="Q152" s="119">
        <v>-46437.5</v>
      </c>
      <c r="R152" s="118">
        <v>4222</v>
      </c>
      <c r="S152" s="118">
        <v>0.28754144954997629</v>
      </c>
      <c r="T152" s="119">
        <v>-5.0183562292752253</v>
      </c>
    </row>
    <row r="153" spans="2:20" x14ac:dyDescent="0.2">
      <c r="B153" s="118" t="s">
        <v>141</v>
      </c>
      <c r="C153" s="118">
        <v>1.99</v>
      </c>
      <c r="D153" s="118">
        <v>2230</v>
      </c>
      <c r="E153" s="118">
        <v>800</v>
      </c>
      <c r="F153" s="118">
        <v>100</v>
      </c>
      <c r="G153" s="118">
        <v>14</v>
      </c>
      <c r="H153" s="118">
        <v>875</v>
      </c>
      <c r="I153" s="118">
        <v>90</v>
      </c>
      <c r="J153" s="118">
        <v>10</v>
      </c>
      <c r="K153" s="118">
        <v>100</v>
      </c>
      <c r="L153" s="117">
        <v>115275</v>
      </c>
      <c r="M153" s="117">
        <v>567512.5</v>
      </c>
      <c r="N153" s="119">
        <v>-452237.5</v>
      </c>
      <c r="O153" s="117">
        <v>1.2548992509466819</v>
      </c>
      <c r="P153" s="117">
        <v>115275</v>
      </c>
      <c r="Q153" s="119">
        <v>-28650</v>
      </c>
      <c r="R153" s="118">
        <v>1407</v>
      </c>
      <c r="S153" s="118">
        <v>0.22032693674484718</v>
      </c>
      <c r="T153" s="117">
        <v>81.929637526652456</v>
      </c>
    </row>
    <row r="154" spans="2:20" x14ac:dyDescent="0.2">
      <c r="B154" s="118" t="s">
        <v>141</v>
      </c>
      <c r="C154" s="118">
        <v>2.1</v>
      </c>
      <c r="D154" s="118">
        <v>2230</v>
      </c>
      <c r="E154" s="118">
        <v>800</v>
      </c>
      <c r="F154" s="118">
        <v>100</v>
      </c>
      <c r="G154" s="118">
        <v>14</v>
      </c>
      <c r="H154" s="118">
        <v>875</v>
      </c>
      <c r="I154" s="118">
        <v>80</v>
      </c>
      <c r="J154" s="118">
        <v>10</v>
      </c>
      <c r="K154" s="118">
        <v>100</v>
      </c>
      <c r="L154" s="117">
        <v>113975</v>
      </c>
      <c r="M154" s="117">
        <v>576662.5</v>
      </c>
      <c r="N154" s="119">
        <v>-462687.5</v>
      </c>
      <c r="O154" s="117">
        <v>1.2463325678778874</v>
      </c>
      <c r="P154" s="117">
        <v>113975</v>
      </c>
      <c r="Q154" s="119">
        <v>-27262.5</v>
      </c>
      <c r="R154" s="118">
        <v>1470</v>
      </c>
      <c r="S154" s="118">
        <v>0.23061224489795917</v>
      </c>
      <c r="T154" s="117">
        <v>77.534013605442183</v>
      </c>
    </row>
    <row r="155" spans="2:20" x14ac:dyDescent="0.2">
      <c r="B155" s="118" t="s">
        <v>141</v>
      </c>
      <c r="C155" s="118">
        <v>2.11</v>
      </c>
      <c r="D155" s="118">
        <v>2230</v>
      </c>
      <c r="E155" s="118">
        <v>800</v>
      </c>
      <c r="F155" s="118">
        <v>100</v>
      </c>
      <c r="G155" s="118">
        <v>14</v>
      </c>
      <c r="H155" s="118">
        <v>875</v>
      </c>
      <c r="I155" s="118">
        <v>70</v>
      </c>
      <c r="J155" s="118">
        <v>10</v>
      </c>
      <c r="K155" s="118">
        <v>100</v>
      </c>
      <c r="L155" s="117">
        <v>110825</v>
      </c>
      <c r="M155" s="117">
        <v>595787.5</v>
      </c>
      <c r="N155" s="119">
        <v>-484962.5</v>
      </c>
      <c r="O155" s="117">
        <v>1.2285228239296853</v>
      </c>
      <c r="P155" s="117">
        <v>110825</v>
      </c>
      <c r="Q155" s="119">
        <v>-26987.5</v>
      </c>
      <c r="R155" s="118">
        <v>1568</v>
      </c>
      <c r="S155" s="118">
        <v>0.23660714285714285</v>
      </c>
      <c r="T155" s="117">
        <v>70.679209183673464</v>
      </c>
    </row>
    <row r="156" spans="2:20" x14ac:dyDescent="0.2">
      <c r="B156" s="118" t="s">
        <v>141</v>
      </c>
      <c r="C156" s="118">
        <v>1.74</v>
      </c>
      <c r="D156" s="118">
        <v>2230</v>
      </c>
      <c r="E156" s="118">
        <v>800</v>
      </c>
      <c r="F156" s="118">
        <v>100</v>
      </c>
      <c r="G156" s="118">
        <v>14</v>
      </c>
      <c r="H156" s="118">
        <v>875</v>
      </c>
      <c r="I156" s="118">
        <v>60</v>
      </c>
      <c r="J156" s="118">
        <v>10</v>
      </c>
      <c r="K156" s="118">
        <v>100</v>
      </c>
      <c r="L156" s="117">
        <v>91037.5</v>
      </c>
      <c r="M156" s="117">
        <v>616137.5</v>
      </c>
      <c r="N156" s="119">
        <v>-525100</v>
      </c>
      <c r="O156" s="117">
        <v>1.1733717387164351</v>
      </c>
      <c r="P156" s="117">
        <v>91037.5</v>
      </c>
      <c r="Q156" s="119">
        <v>-30887.5</v>
      </c>
      <c r="R156" s="118">
        <v>1763</v>
      </c>
      <c r="S156" s="118">
        <v>0.23482699943278504</v>
      </c>
      <c r="T156" s="117">
        <v>51.637833238797505</v>
      </c>
    </row>
    <row r="157" spans="2:20" x14ac:dyDescent="0.2">
      <c r="B157" s="118" t="s">
        <v>141</v>
      </c>
      <c r="C157" s="118">
        <v>1.42</v>
      </c>
      <c r="D157" s="118">
        <v>2230</v>
      </c>
      <c r="E157" s="118">
        <v>800</v>
      </c>
      <c r="F157" s="118">
        <v>100</v>
      </c>
      <c r="G157" s="118">
        <v>14</v>
      </c>
      <c r="H157" s="118">
        <v>875</v>
      </c>
      <c r="I157" s="118">
        <v>50</v>
      </c>
      <c r="J157" s="118">
        <v>10</v>
      </c>
      <c r="K157" s="118">
        <v>100</v>
      </c>
      <c r="L157" s="117">
        <v>74650</v>
      </c>
      <c r="M157" s="117">
        <v>641175</v>
      </c>
      <c r="N157" s="119">
        <v>-566525</v>
      </c>
      <c r="O157" s="117">
        <v>1.1317682361766912</v>
      </c>
      <c r="P157" s="117">
        <v>74650</v>
      </c>
      <c r="Q157" s="119">
        <v>-35037.5</v>
      </c>
      <c r="R157" s="118">
        <v>1918</v>
      </c>
      <c r="S157" s="118">
        <v>0.2429614181438999</v>
      </c>
      <c r="T157" s="117">
        <v>38.920750782064651</v>
      </c>
    </row>
    <row r="158" spans="2:20" x14ac:dyDescent="0.2">
      <c r="B158" s="118" t="s">
        <v>141</v>
      </c>
      <c r="C158" s="118">
        <v>1.4</v>
      </c>
      <c r="D158" s="118">
        <v>2230</v>
      </c>
      <c r="E158" s="118">
        <v>800</v>
      </c>
      <c r="F158" s="118">
        <v>100</v>
      </c>
      <c r="G158" s="118">
        <v>14</v>
      </c>
      <c r="H158" s="118">
        <v>875</v>
      </c>
      <c r="I158" s="118">
        <v>40</v>
      </c>
      <c r="J158" s="118">
        <v>10</v>
      </c>
      <c r="K158" s="118">
        <v>100</v>
      </c>
      <c r="L158" s="117">
        <v>75800</v>
      </c>
      <c r="M158" s="117">
        <v>685375</v>
      </c>
      <c r="N158" s="119">
        <v>-609575</v>
      </c>
      <c r="O158" s="117">
        <v>1.1243489316326949</v>
      </c>
      <c r="P158" s="117">
        <v>75800</v>
      </c>
      <c r="Q158" s="119">
        <v>-22812.5</v>
      </c>
      <c r="R158" s="118">
        <v>2144</v>
      </c>
      <c r="S158" s="118">
        <v>0.2462686567164179</v>
      </c>
      <c r="T158" s="117">
        <v>35.354477611940297</v>
      </c>
    </row>
    <row r="159" spans="2:20" x14ac:dyDescent="0.2">
      <c r="B159" s="118" t="s">
        <v>141</v>
      </c>
      <c r="C159" s="118">
        <v>1.1100000000000001</v>
      </c>
      <c r="D159" s="118">
        <v>2230</v>
      </c>
      <c r="E159" s="118">
        <v>800</v>
      </c>
      <c r="F159" s="118">
        <v>100</v>
      </c>
      <c r="G159" s="118">
        <v>14</v>
      </c>
      <c r="H159" s="118">
        <v>875</v>
      </c>
      <c r="I159" s="118">
        <v>30</v>
      </c>
      <c r="J159" s="118">
        <v>10</v>
      </c>
      <c r="K159" s="118">
        <v>100</v>
      </c>
      <c r="L159" s="117">
        <v>61125</v>
      </c>
      <c r="M159" s="117">
        <v>738112.5</v>
      </c>
      <c r="N159" s="119">
        <v>-676987.5</v>
      </c>
      <c r="O159" s="117">
        <v>1.0902897025425138</v>
      </c>
      <c r="P159" s="117">
        <v>61125</v>
      </c>
      <c r="Q159" s="119">
        <v>-21975</v>
      </c>
      <c r="R159" s="118">
        <v>2489</v>
      </c>
      <c r="S159" s="118">
        <v>0.2507030936118923</v>
      </c>
      <c r="T159" s="117">
        <v>24.558055443953396</v>
      </c>
    </row>
    <row r="160" spans="2:20" x14ac:dyDescent="0.2">
      <c r="B160" s="118" t="s">
        <v>141</v>
      </c>
      <c r="C160" s="118">
        <v>1.56</v>
      </c>
      <c r="D160" s="118">
        <v>2230</v>
      </c>
      <c r="E160" s="118">
        <v>800</v>
      </c>
      <c r="F160" s="118">
        <v>100</v>
      </c>
      <c r="G160" s="118">
        <v>14</v>
      </c>
      <c r="H160" s="118">
        <v>875</v>
      </c>
      <c r="I160" s="118">
        <v>200</v>
      </c>
      <c r="J160" s="118">
        <v>10</v>
      </c>
      <c r="K160" s="118">
        <v>100</v>
      </c>
      <c r="L160" s="117">
        <v>91962.5</v>
      </c>
      <c r="M160" s="117">
        <v>474312.5</v>
      </c>
      <c r="N160" s="119">
        <v>-382350</v>
      </c>
      <c r="O160" s="117">
        <v>1.2405191578396757</v>
      </c>
      <c r="P160" s="117">
        <v>91962.5</v>
      </c>
      <c r="Q160" s="119">
        <v>-40425</v>
      </c>
      <c r="R160" s="118">
        <v>959</v>
      </c>
      <c r="S160" s="118">
        <v>0.20229405630865485</v>
      </c>
      <c r="T160" s="117">
        <v>95.894160583941613</v>
      </c>
    </row>
    <row r="161" spans="2:20" x14ac:dyDescent="0.2">
      <c r="B161" s="118" t="s">
        <v>141</v>
      </c>
      <c r="C161" s="118">
        <v>0.75</v>
      </c>
      <c r="D161" s="118">
        <v>2230</v>
      </c>
      <c r="E161" s="118">
        <v>800</v>
      </c>
      <c r="F161" s="118">
        <v>100</v>
      </c>
      <c r="G161" s="118">
        <v>14</v>
      </c>
      <c r="H161" s="118">
        <v>875</v>
      </c>
      <c r="I161" s="118">
        <v>20</v>
      </c>
      <c r="J161" s="118">
        <v>10</v>
      </c>
      <c r="K161" s="118">
        <v>100</v>
      </c>
      <c r="L161" s="117">
        <v>42512.5</v>
      </c>
      <c r="M161" s="117">
        <v>813162.5</v>
      </c>
      <c r="N161" s="119">
        <v>-770650</v>
      </c>
      <c r="O161" s="117">
        <v>1.0551644715499902</v>
      </c>
      <c r="P161" s="117">
        <v>42512.5</v>
      </c>
      <c r="Q161" s="119">
        <v>-24775</v>
      </c>
      <c r="R161" s="118">
        <v>3028</v>
      </c>
      <c r="S161" s="118">
        <v>0.26122853368560106</v>
      </c>
      <c r="T161" s="117">
        <v>14.039795244385733</v>
      </c>
    </row>
    <row r="162" spans="2:20" x14ac:dyDescent="0.2">
      <c r="B162" s="118" t="s">
        <v>141</v>
      </c>
      <c r="C162" s="118">
        <v>1.57</v>
      </c>
      <c r="D162" s="118">
        <v>2230</v>
      </c>
      <c r="E162" s="118">
        <v>800</v>
      </c>
      <c r="F162" s="118">
        <v>100</v>
      </c>
      <c r="G162" s="118">
        <v>14</v>
      </c>
      <c r="H162" s="118">
        <v>875</v>
      </c>
      <c r="I162" s="118">
        <v>190</v>
      </c>
      <c r="J162" s="118">
        <v>10</v>
      </c>
      <c r="K162" s="118">
        <v>100</v>
      </c>
      <c r="L162" s="117">
        <v>92950</v>
      </c>
      <c r="M162" s="117">
        <v>480025</v>
      </c>
      <c r="N162" s="119">
        <v>-387075</v>
      </c>
      <c r="O162" s="117">
        <v>1.2401343408900083</v>
      </c>
      <c r="P162" s="117">
        <v>92950</v>
      </c>
      <c r="Q162" s="119">
        <v>-38137.5</v>
      </c>
      <c r="R162" s="118">
        <v>980</v>
      </c>
      <c r="S162" s="118">
        <v>0.20612244897959184</v>
      </c>
      <c r="T162" s="117">
        <v>94.84693877551021</v>
      </c>
    </row>
    <row r="163" spans="2:20" x14ac:dyDescent="0.2">
      <c r="B163" s="118" t="s">
        <v>141</v>
      </c>
      <c r="C163" s="118">
        <v>1.5</v>
      </c>
      <c r="D163" s="118">
        <v>2230</v>
      </c>
      <c r="E163" s="118">
        <v>800</v>
      </c>
      <c r="F163" s="118">
        <v>100</v>
      </c>
      <c r="G163" s="118">
        <v>14</v>
      </c>
      <c r="H163" s="118">
        <v>875</v>
      </c>
      <c r="I163" s="118">
        <v>180</v>
      </c>
      <c r="J163" s="118">
        <v>10</v>
      </c>
      <c r="K163" s="118">
        <v>100</v>
      </c>
      <c r="L163" s="117">
        <v>91537.5</v>
      </c>
      <c r="M163" s="117">
        <v>492225</v>
      </c>
      <c r="N163" s="119">
        <v>-400687.5</v>
      </c>
      <c r="O163" s="117">
        <v>1.228451099672438</v>
      </c>
      <c r="P163" s="117">
        <v>91537.5</v>
      </c>
      <c r="Q163" s="119">
        <v>-36462.5</v>
      </c>
      <c r="R163" s="118">
        <v>1009</v>
      </c>
      <c r="S163" s="118">
        <v>0.20317145688800792</v>
      </c>
      <c r="T163" s="117">
        <v>90.721010901883048</v>
      </c>
    </row>
    <row r="164" spans="2:20" x14ac:dyDescent="0.2">
      <c r="B164" s="118" t="s">
        <v>141</v>
      </c>
      <c r="C164" s="118">
        <v>1.55</v>
      </c>
      <c r="D164" s="118">
        <v>2230</v>
      </c>
      <c r="E164" s="118">
        <v>800</v>
      </c>
      <c r="F164" s="118">
        <v>100</v>
      </c>
      <c r="G164" s="118">
        <v>14</v>
      </c>
      <c r="H164" s="118">
        <v>875</v>
      </c>
      <c r="I164" s="118">
        <v>170</v>
      </c>
      <c r="J164" s="118">
        <v>10</v>
      </c>
      <c r="K164" s="118">
        <v>100</v>
      </c>
      <c r="L164" s="117">
        <v>94462.5</v>
      </c>
      <c r="M164" s="117">
        <v>501387.5</v>
      </c>
      <c r="N164" s="119">
        <v>-406925</v>
      </c>
      <c r="O164" s="117">
        <v>1.2321373717515514</v>
      </c>
      <c r="P164" s="117">
        <v>94462.5</v>
      </c>
      <c r="Q164" s="119">
        <v>-34762.5</v>
      </c>
      <c r="R164" s="118">
        <v>1031</v>
      </c>
      <c r="S164" s="118">
        <v>0.20368574199806014</v>
      </c>
      <c r="T164" s="117">
        <v>91.622211445198829</v>
      </c>
    </row>
    <row r="165" spans="2:20" x14ac:dyDescent="0.2">
      <c r="B165" s="118" t="s">
        <v>141</v>
      </c>
      <c r="C165" s="118">
        <v>1.47</v>
      </c>
      <c r="D165" s="118">
        <v>2230</v>
      </c>
      <c r="E165" s="118">
        <v>800</v>
      </c>
      <c r="F165" s="118">
        <v>100</v>
      </c>
      <c r="G165" s="118">
        <v>14</v>
      </c>
      <c r="H165" s="118">
        <v>875</v>
      </c>
      <c r="I165" s="118">
        <v>160</v>
      </c>
      <c r="J165" s="118">
        <v>10</v>
      </c>
      <c r="K165" s="118">
        <v>100</v>
      </c>
      <c r="L165" s="117">
        <v>90137.5</v>
      </c>
      <c r="M165" s="117">
        <v>508350</v>
      </c>
      <c r="N165" s="119">
        <v>-418212.5</v>
      </c>
      <c r="O165" s="117">
        <v>1.2155303822817347</v>
      </c>
      <c r="P165" s="117">
        <v>90137.5</v>
      </c>
      <c r="Q165" s="119">
        <v>-34800</v>
      </c>
      <c r="R165" s="118">
        <v>1061</v>
      </c>
      <c r="S165" s="118">
        <v>0.20358152686145145</v>
      </c>
      <c r="T165" s="117">
        <v>84.955230914231862</v>
      </c>
    </row>
    <row r="166" spans="2:20" x14ac:dyDescent="0.2">
      <c r="B166" s="118" t="s">
        <v>141</v>
      </c>
      <c r="C166" s="118">
        <v>1.51</v>
      </c>
      <c r="D166" s="118">
        <v>2230</v>
      </c>
      <c r="E166" s="118">
        <v>800</v>
      </c>
      <c r="F166" s="118">
        <v>100</v>
      </c>
      <c r="G166" s="118">
        <v>14</v>
      </c>
      <c r="H166" s="118">
        <v>875</v>
      </c>
      <c r="I166" s="118">
        <v>150</v>
      </c>
      <c r="J166" s="118">
        <v>10</v>
      </c>
      <c r="K166" s="118">
        <v>100</v>
      </c>
      <c r="L166" s="117">
        <v>93712.5</v>
      </c>
      <c r="M166" s="117">
        <v>518137.5</v>
      </c>
      <c r="N166" s="119">
        <v>-424425</v>
      </c>
      <c r="O166" s="117">
        <v>1.2207987276904047</v>
      </c>
      <c r="P166" s="117">
        <v>93712.5</v>
      </c>
      <c r="Q166" s="119">
        <v>-33237.5</v>
      </c>
      <c r="R166" s="118">
        <v>1104</v>
      </c>
      <c r="S166" s="118">
        <v>0.20289855072463769</v>
      </c>
      <c r="T166" s="117">
        <v>84.884510869565219</v>
      </c>
    </row>
    <row r="167" spans="2:20" x14ac:dyDescent="0.2">
      <c r="B167" s="118" t="s">
        <v>141</v>
      </c>
      <c r="C167" s="118">
        <v>1.61</v>
      </c>
      <c r="D167" s="118">
        <v>2230</v>
      </c>
      <c r="E167" s="118">
        <v>800</v>
      </c>
      <c r="F167" s="118">
        <v>100</v>
      </c>
      <c r="G167" s="118">
        <v>14</v>
      </c>
      <c r="H167" s="118">
        <v>875</v>
      </c>
      <c r="I167" s="118">
        <v>140</v>
      </c>
      <c r="J167" s="118">
        <v>10</v>
      </c>
      <c r="K167" s="118">
        <v>100</v>
      </c>
      <c r="L167" s="117">
        <v>101112.5</v>
      </c>
      <c r="M167" s="117">
        <v>531300</v>
      </c>
      <c r="N167" s="119">
        <v>-430187.5</v>
      </c>
      <c r="O167" s="117">
        <v>1.235042859218364</v>
      </c>
      <c r="P167" s="117">
        <v>101112.5</v>
      </c>
      <c r="Q167" s="119">
        <v>-34325</v>
      </c>
      <c r="R167" s="118">
        <v>1148</v>
      </c>
      <c r="S167" s="118">
        <v>0.20209059233449478</v>
      </c>
      <c r="T167" s="117">
        <v>88.0770905923345</v>
      </c>
    </row>
    <row r="168" spans="2:20" x14ac:dyDescent="0.2">
      <c r="B168" s="118" t="s">
        <v>141</v>
      </c>
      <c r="C168" s="118">
        <v>1.63</v>
      </c>
      <c r="D168" s="118">
        <v>2230</v>
      </c>
      <c r="E168" s="118">
        <v>800</v>
      </c>
      <c r="F168" s="118">
        <v>100</v>
      </c>
      <c r="G168" s="118">
        <v>14</v>
      </c>
      <c r="H168" s="118">
        <v>875</v>
      </c>
      <c r="I168" s="118">
        <v>130</v>
      </c>
      <c r="J168" s="118">
        <v>10</v>
      </c>
      <c r="K168" s="118">
        <v>100</v>
      </c>
      <c r="L168" s="117">
        <v>101912.5</v>
      </c>
      <c r="M168" s="117">
        <v>538462.5</v>
      </c>
      <c r="N168" s="119">
        <v>-436550</v>
      </c>
      <c r="O168" s="117">
        <v>1.2334497766578858</v>
      </c>
      <c r="P168" s="117">
        <v>101912.5</v>
      </c>
      <c r="Q168" s="119">
        <v>-36400</v>
      </c>
      <c r="R168" s="118">
        <v>1186</v>
      </c>
      <c r="S168" s="118">
        <v>0.20657672849915684</v>
      </c>
      <c r="T168" s="117">
        <v>85.929595278246211</v>
      </c>
    </row>
    <row r="169" spans="2:20" x14ac:dyDescent="0.2">
      <c r="B169" s="118" t="s">
        <v>141</v>
      </c>
      <c r="C169" s="118">
        <v>1.69</v>
      </c>
      <c r="D169" s="118">
        <v>2230</v>
      </c>
      <c r="E169" s="118">
        <v>800</v>
      </c>
      <c r="F169" s="118">
        <v>100</v>
      </c>
      <c r="G169" s="118">
        <v>14</v>
      </c>
      <c r="H169" s="118">
        <v>875</v>
      </c>
      <c r="I169" s="118">
        <v>120</v>
      </c>
      <c r="J169" s="118">
        <v>10</v>
      </c>
      <c r="K169" s="118">
        <v>100</v>
      </c>
      <c r="L169" s="117">
        <v>102037.5</v>
      </c>
      <c r="M169" s="117">
        <v>543862.5</v>
      </c>
      <c r="N169" s="119">
        <v>-441825</v>
      </c>
      <c r="O169" s="117">
        <v>1.2309455101001527</v>
      </c>
      <c r="P169" s="117">
        <v>102037.5</v>
      </c>
      <c r="Q169" s="119">
        <v>-33862.5</v>
      </c>
      <c r="R169" s="118">
        <v>1224</v>
      </c>
      <c r="S169" s="118">
        <v>0.20669934640522875</v>
      </c>
      <c r="T169" s="117">
        <v>83.36397058823529</v>
      </c>
    </row>
    <row r="170" spans="2:20" x14ac:dyDescent="0.2">
      <c r="B170" s="118" t="s">
        <v>141</v>
      </c>
      <c r="C170" s="118">
        <v>1.73</v>
      </c>
      <c r="D170" s="118">
        <v>2230</v>
      </c>
      <c r="E170" s="118">
        <v>800</v>
      </c>
      <c r="F170" s="118">
        <v>100</v>
      </c>
      <c r="G170" s="118">
        <v>14</v>
      </c>
      <c r="H170" s="118">
        <v>875</v>
      </c>
      <c r="I170" s="118">
        <v>110</v>
      </c>
      <c r="J170" s="118">
        <v>10</v>
      </c>
      <c r="K170" s="118">
        <v>100</v>
      </c>
      <c r="L170" s="117">
        <v>104437.5</v>
      </c>
      <c r="M170" s="117">
        <v>555325</v>
      </c>
      <c r="N170" s="119">
        <v>-450887.5</v>
      </c>
      <c r="O170" s="117">
        <v>1.2316265143744283</v>
      </c>
      <c r="P170" s="117">
        <v>104437.5</v>
      </c>
      <c r="Q170" s="119">
        <v>-33962.5</v>
      </c>
      <c r="R170" s="118">
        <v>1290</v>
      </c>
      <c r="S170" s="118">
        <v>0.20465116279069767</v>
      </c>
      <c r="T170" s="117">
        <v>80.95930232558139</v>
      </c>
    </row>
    <row r="171" spans="2:20" x14ac:dyDescent="0.2">
      <c r="B171" s="118" t="s">
        <v>141</v>
      </c>
      <c r="C171" s="118">
        <v>1.73</v>
      </c>
      <c r="D171" s="118">
        <v>2230</v>
      </c>
      <c r="E171" s="118">
        <v>800</v>
      </c>
      <c r="F171" s="118">
        <v>100</v>
      </c>
      <c r="G171" s="118">
        <v>14</v>
      </c>
      <c r="H171" s="118">
        <v>875</v>
      </c>
      <c r="I171" s="118">
        <v>100</v>
      </c>
      <c r="J171" s="118">
        <v>10</v>
      </c>
      <c r="K171" s="118">
        <v>100</v>
      </c>
      <c r="L171" s="117">
        <v>103500</v>
      </c>
      <c r="M171" s="117">
        <v>563737.5</v>
      </c>
      <c r="N171" s="119">
        <v>-460237.5</v>
      </c>
      <c r="O171" s="117">
        <v>1.2248838914690785</v>
      </c>
      <c r="P171" s="117">
        <v>103500</v>
      </c>
      <c r="Q171" s="119">
        <v>-33875</v>
      </c>
      <c r="R171" s="118">
        <v>1363</v>
      </c>
      <c r="S171" s="118">
        <v>0.20763022743947177</v>
      </c>
      <c r="T171" s="117">
        <v>75.93543653705062</v>
      </c>
    </row>
    <row r="172" spans="2:20" x14ac:dyDescent="0.2">
      <c r="B172" s="118" t="s">
        <v>141</v>
      </c>
      <c r="C172" s="118">
        <v>-0.49</v>
      </c>
      <c r="D172" s="118">
        <v>2230</v>
      </c>
      <c r="E172" s="118">
        <v>800</v>
      </c>
      <c r="F172" s="118">
        <v>100</v>
      </c>
      <c r="G172" s="118">
        <v>14</v>
      </c>
      <c r="H172" s="118">
        <v>875</v>
      </c>
      <c r="I172" s="118">
        <v>10</v>
      </c>
      <c r="J172" s="118">
        <v>10</v>
      </c>
      <c r="K172" s="118">
        <v>100</v>
      </c>
      <c r="L172" s="119">
        <v>-26650</v>
      </c>
      <c r="M172" s="117">
        <v>912637.5</v>
      </c>
      <c r="N172" s="119">
        <v>-939287.5</v>
      </c>
      <c r="O172" s="117">
        <v>0.971627430366102</v>
      </c>
      <c r="P172" s="119">
        <v>-26650</v>
      </c>
      <c r="Q172" s="119">
        <v>-50312.5</v>
      </c>
      <c r="R172" s="118">
        <v>4237</v>
      </c>
      <c r="S172" s="118">
        <v>0.28675949964597591</v>
      </c>
      <c r="T172" s="119">
        <v>-6.2898277082841636</v>
      </c>
    </row>
    <row r="173" spans="2:20" x14ac:dyDescent="0.2">
      <c r="B173" s="118" t="s">
        <v>141</v>
      </c>
      <c r="C173" s="118">
        <v>1.93</v>
      </c>
      <c r="D173" s="118">
        <v>2230</v>
      </c>
      <c r="E173" s="118">
        <v>800</v>
      </c>
      <c r="F173" s="118">
        <v>100</v>
      </c>
      <c r="G173" s="118">
        <v>14</v>
      </c>
      <c r="H173" s="118">
        <v>850</v>
      </c>
      <c r="I173" s="118">
        <v>90</v>
      </c>
      <c r="J173" s="118">
        <v>10</v>
      </c>
      <c r="K173" s="118">
        <v>100</v>
      </c>
      <c r="L173" s="117">
        <v>112175</v>
      </c>
      <c r="M173" s="117">
        <v>566625</v>
      </c>
      <c r="N173" s="119">
        <v>-454450</v>
      </c>
      <c r="O173" s="117">
        <v>1.2468368357355044</v>
      </c>
      <c r="P173" s="117">
        <v>112175</v>
      </c>
      <c r="Q173" s="119">
        <v>-29512.5</v>
      </c>
      <c r="R173" s="118">
        <v>1404</v>
      </c>
      <c r="S173" s="118">
        <v>0.22079772079772081</v>
      </c>
      <c r="T173" s="117">
        <v>79.896723646723643</v>
      </c>
    </row>
    <row r="174" spans="2:20" x14ac:dyDescent="0.2">
      <c r="B174" s="118" t="s">
        <v>141</v>
      </c>
      <c r="C174" s="118">
        <v>2.02</v>
      </c>
      <c r="D174" s="118">
        <v>2230</v>
      </c>
      <c r="E174" s="118">
        <v>800</v>
      </c>
      <c r="F174" s="118">
        <v>100</v>
      </c>
      <c r="G174" s="118">
        <v>14</v>
      </c>
      <c r="H174" s="118">
        <v>850</v>
      </c>
      <c r="I174" s="118">
        <v>80</v>
      </c>
      <c r="J174" s="118">
        <v>10</v>
      </c>
      <c r="K174" s="118">
        <v>100</v>
      </c>
      <c r="L174" s="117">
        <v>109862.5</v>
      </c>
      <c r="M174" s="117">
        <v>574562.5</v>
      </c>
      <c r="N174" s="119">
        <v>-464700</v>
      </c>
      <c r="O174" s="117">
        <v>1.2364159672907251</v>
      </c>
      <c r="P174" s="117">
        <v>109862.5</v>
      </c>
      <c r="Q174" s="119">
        <v>-28125</v>
      </c>
      <c r="R174" s="118">
        <v>1467</v>
      </c>
      <c r="S174" s="118">
        <v>0.22972051806407634</v>
      </c>
      <c r="T174" s="117">
        <v>74.88922972051806</v>
      </c>
    </row>
    <row r="175" spans="2:20" x14ac:dyDescent="0.2">
      <c r="B175" s="118" t="s">
        <v>141</v>
      </c>
      <c r="C175" s="118">
        <v>2.04</v>
      </c>
      <c r="D175" s="118">
        <v>2230</v>
      </c>
      <c r="E175" s="118">
        <v>800</v>
      </c>
      <c r="F175" s="118">
        <v>100</v>
      </c>
      <c r="G175" s="118">
        <v>14</v>
      </c>
      <c r="H175" s="118">
        <v>850</v>
      </c>
      <c r="I175" s="118">
        <v>70</v>
      </c>
      <c r="J175" s="118">
        <v>10</v>
      </c>
      <c r="K175" s="118">
        <v>100</v>
      </c>
      <c r="L175" s="117">
        <v>107062.5</v>
      </c>
      <c r="M175" s="117">
        <v>593750</v>
      </c>
      <c r="N175" s="119">
        <v>-486687.5</v>
      </c>
      <c r="O175" s="117">
        <v>1.2199820213175805</v>
      </c>
      <c r="P175" s="117">
        <v>107062.5</v>
      </c>
      <c r="Q175" s="119">
        <v>-27850</v>
      </c>
      <c r="R175" s="118">
        <v>1565</v>
      </c>
      <c r="S175" s="118">
        <v>0.23578274760383386</v>
      </c>
      <c r="T175" s="117">
        <v>68.410543130990419</v>
      </c>
    </row>
    <row r="176" spans="2:20" x14ac:dyDescent="0.2">
      <c r="B176" s="118" t="s">
        <v>141</v>
      </c>
      <c r="C176" s="118">
        <v>1.65</v>
      </c>
      <c r="D176" s="118">
        <v>2230</v>
      </c>
      <c r="E176" s="118">
        <v>800</v>
      </c>
      <c r="F176" s="118">
        <v>100</v>
      </c>
      <c r="G176" s="118">
        <v>14</v>
      </c>
      <c r="H176" s="118">
        <v>850</v>
      </c>
      <c r="I176" s="118">
        <v>60</v>
      </c>
      <c r="J176" s="118">
        <v>10</v>
      </c>
      <c r="K176" s="118">
        <v>100</v>
      </c>
      <c r="L176" s="117">
        <v>86850</v>
      </c>
      <c r="M176" s="117">
        <v>614100</v>
      </c>
      <c r="N176" s="119">
        <v>-527250</v>
      </c>
      <c r="O176" s="117">
        <v>1.1647226173541962</v>
      </c>
      <c r="P176" s="117">
        <v>86850</v>
      </c>
      <c r="Q176" s="119">
        <v>-31750</v>
      </c>
      <c r="R176" s="118">
        <v>1762</v>
      </c>
      <c r="S176" s="118">
        <v>0.23382519863791146</v>
      </c>
      <c r="T176" s="117">
        <v>49.290578887627696</v>
      </c>
    </row>
    <row r="177" spans="2:20" x14ac:dyDescent="0.2">
      <c r="B177" s="118" t="s">
        <v>141</v>
      </c>
      <c r="C177" s="118">
        <v>1.36</v>
      </c>
      <c r="D177" s="118">
        <v>2230</v>
      </c>
      <c r="E177" s="118">
        <v>800</v>
      </c>
      <c r="F177" s="118">
        <v>100</v>
      </c>
      <c r="G177" s="118">
        <v>14</v>
      </c>
      <c r="H177" s="118">
        <v>850</v>
      </c>
      <c r="I177" s="118">
        <v>50</v>
      </c>
      <c r="J177" s="118">
        <v>10</v>
      </c>
      <c r="K177" s="118">
        <v>100</v>
      </c>
      <c r="L177" s="117">
        <v>71162.5</v>
      </c>
      <c r="M177" s="117">
        <v>639412.5</v>
      </c>
      <c r="N177" s="119">
        <v>-568250</v>
      </c>
      <c r="O177" s="117">
        <v>1.125230972283326</v>
      </c>
      <c r="P177" s="117">
        <v>71162.5</v>
      </c>
      <c r="Q177" s="119">
        <v>-36037.5</v>
      </c>
      <c r="R177" s="118">
        <v>1916</v>
      </c>
      <c r="S177" s="118">
        <v>0.24269311064718163</v>
      </c>
      <c r="T177" s="117">
        <v>37.141179540709814</v>
      </c>
    </row>
    <row r="178" spans="2:20" x14ac:dyDescent="0.2">
      <c r="B178" s="118" t="s">
        <v>141</v>
      </c>
      <c r="C178" s="118">
        <v>1.36</v>
      </c>
      <c r="D178" s="118">
        <v>2230</v>
      </c>
      <c r="E178" s="118">
        <v>800</v>
      </c>
      <c r="F178" s="118">
        <v>100</v>
      </c>
      <c r="G178" s="118">
        <v>14</v>
      </c>
      <c r="H178" s="118">
        <v>850</v>
      </c>
      <c r="I178" s="118">
        <v>40</v>
      </c>
      <c r="J178" s="118">
        <v>10</v>
      </c>
      <c r="K178" s="118">
        <v>100</v>
      </c>
      <c r="L178" s="117">
        <v>73275</v>
      </c>
      <c r="M178" s="117">
        <v>683387.5</v>
      </c>
      <c r="N178" s="119">
        <v>-610112.5</v>
      </c>
      <c r="O178" s="117">
        <v>1.1201008010817677</v>
      </c>
      <c r="P178" s="117">
        <v>73275</v>
      </c>
      <c r="Q178" s="119">
        <v>-23575</v>
      </c>
      <c r="R178" s="118">
        <v>2140</v>
      </c>
      <c r="S178" s="118">
        <v>0.24626168224299066</v>
      </c>
      <c r="T178" s="117">
        <v>34.240654205607477</v>
      </c>
    </row>
    <row r="179" spans="2:20" x14ac:dyDescent="0.2">
      <c r="B179" s="118" t="s">
        <v>141</v>
      </c>
      <c r="C179" s="118">
        <v>1.05</v>
      </c>
      <c r="D179" s="118">
        <v>2230</v>
      </c>
      <c r="E179" s="118">
        <v>800</v>
      </c>
      <c r="F179" s="118">
        <v>100</v>
      </c>
      <c r="G179" s="118">
        <v>14</v>
      </c>
      <c r="H179" s="118">
        <v>850</v>
      </c>
      <c r="I179" s="118">
        <v>30</v>
      </c>
      <c r="J179" s="118">
        <v>10</v>
      </c>
      <c r="K179" s="118">
        <v>100</v>
      </c>
      <c r="L179" s="117">
        <v>57962.5</v>
      </c>
      <c r="M179" s="117">
        <v>735812.5</v>
      </c>
      <c r="N179" s="119">
        <v>-677850</v>
      </c>
      <c r="O179" s="117">
        <v>1.0855093309729291</v>
      </c>
      <c r="P179" s="117">
        <v>57962.5</v>
      </c>
      <c r="Q179" s="119">
        <v>-22975</v>
      </c>
      <c r="R179" s="118">
        <v>2485</v>
      </c>
      <c r="S179" s="118">
        <v>0.25070422535211268</v>
      </c>
      <c r="T179" s="117">
        <v>23.324949698189133</v>
      </c>
    </row>
    <row r="180" spans="2:20" x14ac:dyDescent="0.2">
      <c r="B180" s="118" t="s">
        <v>141</v>
      </c>
      <c r="C180" s="118">
        <v>1.48</v>
      </c>
      <c r="D180" s="118">
        <v>2230</v>
      </c>
      <c r="E180" s="118">
        <v>800</v>
      </c>
      <c r="F180" s="118">
        <v>100</v>
      </c>
      <c r="G180" s="118">
        <v>14</v>
      </c>
      <c r="H180" s="118">
        <v>850</v>
      </c>
      <c r="I180" s="118">
        <v>200</v>
      </c>
      <c r="J180" s="118">
        <v>10</v>
      </c>
      <c r="K180" s="118">
        <v>100</v>
      </c>
      <c r="L180" s="117">
        <v>88250</v>
      </c>
      <c r="M180" s="117">
        <v>475262.5</v>
      </c>
      <c r="N180" s="119">
        <v>-387012.5</v>
      </c>
      <c r="O180" s="117">
        <v>1.2280288104389394</v>
      </c>
      <c r="P180" s="117">
        <v>88250</v>
      </c>
      <c r="Q180" s="119">
        <v>-42350</v>
      </c>
      <c r="R180" s="118">
        <v>958</v>
      </c>
      <c r="S180" s="118">
        <v>0.20459290187891441</v>
      </c>
      <c r="T180" s="117">
        <v>92.118997912317326</v>
      </c>
    </row>
    <row r="181" spans="2:20" x14ac:dyDescent="0.2">
      <c r="B181" s="118" t="s">
        <v>141</v>
      </c>
      <c r="C181" s="118">
        <v>0.7</v>
      </c>
      <c r="D181" s="118">
        <v>2230</v>
      </c>
      <c r="E181" s="118">
        <v>800</v>
      </c>
      <c r="F181" s="118">
        <v>100</v>
      </c>
      <c r="G181" s="118">
        <v>14</v>
      </c>
      <c r="H181" s="118">
        <v>850</v>
      </c>
      <c r="I181" s="118">
        <v>20</v>
      </c>
      <c r="J181" s="118">
        <v>10</v>
      </c>
      <c r="K181" s="118">
        <v>100</v>
      </c>
      <c r="L181" s="117">
        <v>39537.5</v>
      </c>
      <c r="M181" s="117">
        <v>810337.5</v>
      </c>
      <c r="N181" s="119">
        <v>-770800</v>
      </c>
      <c r="O181" s="117">
        <v>1.0512941100155682</v>
      </c>
      <c r="P181" s="117">
        <v>39537.5</v>
      </c>
      <c r="Q181" s="119">
        <v>-24737.5</v>
      </c>
      <c r="R181" s="118">
        <v>3024</v>
      </c>
      <c r="S181" s="118">
        <v>0.26223544973544971</v>
      </c>
      <c r="T181" s="117">
        <v>13.074570105820106</v>
      </c>
    </row>
    <row r="182" spans="2:20" x14ac:dyDescent="0.2">
      <c r="B182" s="118" t="s">
        <v>141</v>
      </c>
      <c r="C182" s="118">
        <v>1.5</v>
      </c>
      <c r="D182" s="118">
        <v>2230</v>
      </c>
      <c r="E182" s="118">
        <v>800</v>
      </c>
      <c r="F182" s="118">
        <v>100</v>
      </c>
      <c r="G182" s="118">
        <v>14</v>
      </c>
      <c r="H182" s="118">
        <v>850</v>
      </c>
      <c r="I182" s="118">
        <v>190</v>
      </c>
      <c r="J182" s="118">
        <v>10</v>
      </c>
      <c r="K182" s="118">
        <v>100</v>
      </c>
      <c r="L182" s="117">
        <v>89475</v>
      </c>
      <c r="M182" s="117">
        <v>480800</v>
      </c>
      <c r="N182" s="119">
        <v>-391325</v>
      </c>
      <c r="O182" s="117">
        <v>1.2286462658915225</v>
      </c>
      <c r="P182" s="117">
        <v>89475</v>
      </c>
      <c r="Q182" s="119">
        <v>-40062.5</v>
      </c>
      <c r="R182" s="118">
        <v>979</v>
      </c>
      <c r="S182" s="118">
        <v>0.20735444330949948</v>
      </c>
      <c r="T182" s="117">
        <v>91.394279877425944</v>
      </c>
    </row>
    <row r="183" spans="2:20" x14ac:dyDescent="0.2">
      <c r="B183" s="118" t="s">
        <v>141</v>
      </c>
      <c r="C183" s="118">
        <v>1.43</v>
      </c>
      <c r="D183" s="118">
        <v>2230</v>
      </c>
      <c r="E183" s="118">
        <v>800</v>
      </c>
      <c r="F183" s="118">
        <v>100</v>
      </c>
      <c r="G183" s="118">
        <v>14</v>
      </c>
      <c r="H183" s="118">
        <v>850</v>
      </c>
      <c r="I183" s="118">
        <v>180</v>
      </c>
      <c r="J183" s="118">
        <v>10</v>
      </c>
      <c r="K183" s="118">
        <v>100</v>
      </c>
      <c r="L183" s="117">
        <v>88062.5</v>
      </c>
      <c r="M183" s="117">
        <v>493000</v>
      </c>
      <c r="N183" s="119">
        <v>-404937.5</v>
      </c>
      <c r="O183" s="117">
        <v>1.2174718320728508</v>
      </c>
      <c r="P183" s="117">
        <v>88062.5</v>
      </c>
      <c r="Q183" s="119">
        <v>-38537.5</v>
      </c>
      <c r="R183" s="118">
        <v>1008</v>
      </c>
      <c r="S183" s="118">
        <v>0.20436507936507936</v>
      </c>
      <c r="T183" s="117">
        <v>87.363591269841265</v>
      </c>
    </row>
    <row r="184" spans="2:20" x14ac:dyDescent="0.2">
      <c r="B184" s="118" t="s">
        <v>141</v>
      </c>
      <c r="C184" s="118">
        <v>1.48</v>
      </c>
      <c r="D184" s="118">
        <v>2230</v>
      </c>
      <c r="E184" s="118">
        <v>800</v>
      </c>
      <c r="F184" s="118">
        <v>100</v>
      </c>
      <c r="G184" s="118">
        <v>14</v>
      </c>
      <c r="H184" s="118">
        <v>850</v>
      </c>
      <c r="I184" s="118">
        <v>170</v>
      </c>
      <c r="J184" s="118">
        <v>10</v>
      </c>
      <c r="K184" s="118">
        <v>100</v>
      </c>
      <c r="L184" s="117">
        <v>91350</v>
      </c>
      <c r="M184" s="117">
        <v>502237.5</v>
      </c>
      <c r="N184" s="119">
        <v>-410887.5</v>
      </c>
      <c r="O184" s="117">
        <v>1.2223236287304919</v>
      </c>
      <c r="P184" s="117">
        <v>91350</v>
      </c>
      <c r="Q184" s="119">
        <v>-36687.5</v>
      </c>
      <c r="R184" s="118">
        <v>1029</v>
      </c>
      <c r="S184" s="118">
        <v>0.20505344995140914</v>
      </c>
      <c r="T184" s="117">
        <v>88.775510204081627</v>
      </c>
    </row>
    <row r="185" spans="2:20" x14ac:dyDescent="0.2">
      <c r="B185" s="118" t="s">
        <v>141</v>
      </c>
      <c r="C185" s="118">
        <v>1.41</v>
      </c>
      <c r="D185" s="118">
        <v>2230</v>
      </c>
      <c r="E185" s="118">
        <v>800</v>
      </c>
      <c r="F185" s="118">
        <v>100</v>
      </c>
      <c r="G185" s="118">
        <v>14</v>
      </c>
      <c r="H185" s="118">
        <v>850</v>
      </c>
      <c r="I185" s="118">
        <v>160</v>
      </c>
      <c r="J185" s="118">
        <v>10</v>
      </c>
      <c r="K185" s="118">
        <v>100</v>
      </c>
      <c r="L185" s="117">
        <v>87012.5</v>
      </c>
      <c r="M185" s="117">
        <v>509625</v>
      </c>
      <c r="N185" s="119">
        <v>-422612.5</v>
      </c>
      <c r="O185" s="117">
        <v>1.2058919222692182</v>
      </c>
      <c r="P185" s="117">
        <v>87012.5</v>
      </c>
      <c r="Q185" s="119">
        <v>-36725</v>
      </c>
      <c r="R185" s="118">
        <v>1060</v>
      </c>
      <c r="S185" s="118">
        <v>0.20471698113207548</v>
      </c>
      <c r="T185" s="117">
        <v>82.087264150943398</v>
      </c>
    </row>
    <row r="186" spans="2:20" x14ac:dyDescent="0.2">
      <c r="B186" s="118" t="s">
        <v>141</v>
      </c>
      <c r="C186" s="118">
        <v>1.46</v>
      </c>
      <c r="D186" s="118">
        <v>2230</v>
      </c>
      <c r="E186" s="118">
        <v>800</v>
      </c>
      <c r="F186" s="118">
        <v>100</v>
      </c>
      <c r="G186" s="118">
        <v>14</v>
      </c>
      <c r="H186" s="118">
        <v>850</v>
      </c>
      <c r="I186" s="118">
        <v>150</v>
      </c>
      <c r="J186" s="118">
        <v>10</v>
      </c>
      <c r="K186" s="118">
        <v>100</v>
      </c>
      <c r="L186" s="117">
        <v>91737.5</v>
      </c>
      <c r="M186" s="117">
        <v>518950</v>
      </c>
      <c r="N186" s="119">
        <v>-427212.5</v>
      </c>
      <c r="O186" s="117">
        <v>1.2147350557392398</v>
      </c>
      <c r="P186" s="117">
        <v>91737.5</v>
      </c>
      <c r="Q186" s="119">
        <v>-34100</v>
      </c>
      <c r="R186" s="118">
        <v>1102</v>
      </c>
      <c r="S186" s="118">
        <v>0.20417422867513613</v>
      </c>
      <c r="T186" s="117">
        <v>83.246370235934663</v>
      </c>
    </row>
    <row r="187" spans="2:20" x14ac:dyDescent="0.2">
      <c r="B187" s="118" t="s">
        <v>141</v>
      </c>
      <c r="C187" s="118">
        <v>1.57</v>
      </c>
      <c r="D187" s="118">
        <v>2230</v>
      </c>
      <c r="E187" s="118">
        <v>800</v>
      </c>
      <c r="F187" s="118">
        <v>100</v>
      </c>
      <c r="G187" s="118">
        <v>14</v>
      </c>
      <c r="H187" s="118">
        <v>850</v>
      </c>
      <c r="I187" s="118">
        <v>140</v>
      </c>
      <c r="J187" s="118">
        <v>10</v>
      </c>
      <c r="K187" s="118">
        <v>100</v>
      </c>
      <c r="L187" s="117">
        <v>99300</v>
      </c>
      <c r="M187" s="117">
        <v>532225</v>
      </c>
      <c r="N187" s="119">
        <v>-432925</v>
      </c>
      <c r="O187" s="117">
        <v>1.2293699832534504</v>
      </c>
      <c r="P187" s="117">
        <v>99300</v>
      </c>
      <c r="Q187" s="119">
        <v>-35187.5</v>
      </c>
      <c r="R187" s="118">
        <v>1145</v>
      </c>
      <c r="S187" s="118">
        <v>0.20262008733624454</v>
      </c>
      <c r="T187" s="117">
        <v>86.724890829694317</v>
      </c>
    </row>
    <row r="188" spans="2:20" x14ac:dyDescent="0.2">
      <c r="B188" s="118" t="s">
        <v>141</v>
      </c>
      <c r="C188" s="118">
        <v>1.59</v>
      </c>
      <c r="D188" s="118">
        <v>2230</v>
      </c>
      <c r="E188" s="118">
        <v>800</v>
      </c>
      <c r="F188" s="118">
        <v>100</v>
      </c>
      <c r="G188" s="118">
        <v>14</v>
      </c>
      <c r="H188" s="118">
        <v>850</v>
      </c>
      <c r="I188" s="118">
        <v>130</v>
      </c>
      <c r="J188" s="118">
        <v>10</v>
      </c>
      <c r="K188" s="118">
        <v>100</v>
      </c>
      <c r="L188" s="117">
        <v>99862.5</v>
      </c>
      <c r="M188" s="117">
        <v>538987.5</v>
      </c>
      <c r="N188" s="119">
        <v>-439125</v>
      </c>
      <c r="O188" s="117">
        <v>1.2274124679760887</v>
      </c>
      <c r="P188" s="117">
        <v>99862.5</v>
      </c>
      <c r="Q188" s="119">
        <v>-37400</v>
      </c>
      <c r="R188" s="118">
        <v>1183</v>
      </c>
      <c r="S188" s="118">
        <v>0.20794590025359255</v>
      </c>
      <c r="T188" s="117">
        <v>84.414623837700759</v>
      </c>
    </row>
    <row r="189" spans="2:20" x14ac:dyDescent="0.2">
      <c r="B189" s="118" t="s">
        <v>141</v>
      </c>
      <c r="C189" s="118">
        <v>1.65</v>
      </c>
      <c r="D189" s="118">
        <v>2230</v>
      </c>
      <c r="E189" s="118">
        <v>800</v>
      </c>
      <c r="F189" s="118">
        <v>100</v>
      </c>
      <c r="G189" s="118">
        <v>14</v>
      </c>
      <c r="H189" s="118">
        <v>850</v>
      </c>
      <c r="I189" s="118">
        <v>120</v>
      </c>
      <c r="J189" s="118">
        <v>10</v>
      </c>
      <c r="K189" s="118">
        <v>100</v>
      </c>
      <c r="L189" s="117">
        <v>99725</v>
      </c>
      <c r="M189" s="117">
        <v>544100</v>
      </c>
      <c r="N189" s="119">
        <v>-444375</v>
      </c>
      <c r="O189" s="117">
        <v>1.2244163150492264</v>
      </c>
      <c r="P189" s="117">
        <v>99725</v>
      </c>
      <c r="Q189" s="119">
        <v>-34725</v>
      </c>
      <c r="R189" s="118">
        <v>1222</v>
      </c>
      <c r="S189" s="118">
        <v>0.20785597381342061</v>
      </c>
      <c r="T189" s="117">
        <v>81.60801963993454</v>
      </c>
    </row>
    <row r="190" spans="2:20" x14ac:dyDescent="0.2">
      <c r="B190" s="118" t="s">
        <v>141</v>
      </c>
      <c r="C190" s="118">
        <v>1.67</v>
      </c>
      <c r="D190" s="118">
        <v>2230</v>
      </c>
      <c r="E190" s="118">
        <v>800</v>
      </c>
      <c r="F190" s="118">
        <v>100</v>
      </c>
      <c r="G190" s="118">
        <v>14</v>
      </c>
      <c r="H190" s="118">
        <v>850</v>
      </c>
      <c r="I190" s="118">
        <v>110</v>
      </c>
      <c r="J190" s="118">
        <v>10</v>
      </c>
      <c r="K190" s="118">
        <v>100</v>
      </c>
      <c r="L190" s="117">
        <v>101337.5</v>
      </c>
      <c r="M190" s="117">
        <v>555000</v>
      </c>
      <c r="N190" s="119">
        <v>-453662.5</v>
      </c>
      <c r="O190" s="117">
        <v>1.223376408673849</v>
      </c>
      <c r="P190" s="117">
        <v>101337.5</v>
      </c>
      <c r="Q190" s="119">
        <v>-34825</v>
      </c>
      <c r="R190" s="118">
        <v>1289</v>
      </c>
      <c r="S190" s="118">
        <v>0.20558572536850273</v>
      </c>
      <c r="T190" s="117">
        <v>78.617145073700542</v>
      </c>
    </row>
    <row r="191" spans="2:20" x14ac:dyDescent="0.2">
      <c r="B191" s="118" t="s">
        <v>141</v>
      </c>
      <c r="C191" s="118">
        <v>1.69</v>
      </c>
      <c r="D191" s="118">
        <v>2230</v>
      </c>
      <c r="E191" s="118">
        <v>800</v>
      </c>
      <c r="F191" s="118">
        <v>100</v>
      </c>
      <c r="G191" s="118">
        <v>14</v>
      </c>
      <c r="H191" s="118">
        <v>850</v>
      </c>
      <c r="I191" s="118">
        <v>100</v>
      </c>
      <c r="J191" s="118">
        <v>10</v>
      </c>
      <c r="K191" s="118">
        <v>100</v>
      </c>
      <c r="L191" s="117">
        <v>100800</v>
      </c>
      <c r="M191" s="117">
        <v>563525</v>
      </c>
      <c r="N191" s="119">
        <v>-462725</v>
      </c>
      <c r="O191" s="117">
        <v>1.2178399697444486</v>
      </c>
      <c r="P191" s="117">
        <v>100800</v>
      </c>
      <c r="Q191" s="119">
        <v>-34737.5</v>
      </c>
      <c r="R191" s="118">
        <v>1360</v>
      </c>
      <c r="S191" s="118">
        <v>0.20808823529411766</v>
      </c>
      <c r="T191" s="117">
        <v>74.117647058823536</v>
      </c>
    </row>
    <row r="192" spans="2:20" x14ac:dyDescent="0.2">
      <c r="B192" s="118" t="s">
        <v>141</v>
      </c>
      <c r="C192" s="118">
        <v>-0.54</v>
      </c>
      <c r="D192" s="118">
        <v>2230</v>
      </c>
      <c r="E192" s="118">
        <v>800</v>
      </c>
      <c r="F192" s="118">
        <v>100</v>
      </c>
      <c r="G192" s="118">
        <v>14</v>
      </c>
      <c r="H192" s="118">
        <v>850</v>
      </c>
      <c r="I192" s="118">
        <v>10</v>
      </c>
      <c r="J192" s="118">
        <v>10</v>
      </c>
      <c r="K192" s="118">
        <v>100</v>
      </c>
      <c r="L192" s="119">
        <v>-29125</v>
      </c>
      <c r="M192" s="117">
        <v>912050</v>
      </c>
      <c r="N192" s="119">
        <v>-941175</v>
      </c>
      <c r="O192" s="117">
        <v>0.96905463914787371</v>
      </c>
      <c r="P192" s="119">
        <v>-29125</v>
      </c>
      <c r="Q192" s="119">
        <v>-52700</v>
      </c>
      <c r="R192" s="118">
        <v>4241</v>
      </c>
      <c r="S192" s="118">
        <v>0.28743220938457908</v>
      </c>
      <c r="T192" s="119">
        <v>-6.8674840839424665</v>
      </c>
    </row>
    <row r="193" spans="2:20" x14ac:dyDescent="0.2">
      <c r="B193" s="118" t="s">
        <v>141</v>
      </c>
      <c r="C193" s="118">
        <v>1.98</v>
      </c>
      <c r="D193" s="118">
        <v>2230</v>
      </c>
      <c r="E193" s="118">
        <v>800</v>
      </c>
      <c r="F193" s="118">
        <v>100</v>
      </c>
      <c r="G193" s="118">
        <v>14</v>
      </c>
      <c r="H193" s="118">
        <v>825</v>
      </c>
      <c r="I193" s="118">
        <v>90</v>
      </c>
      <c r="J193" s="118">
        <v>10</v>
      </c>
      <c r="K193" s="118">
        <v>100</v>
      </c>
      <c r="L193" s="117">
        <v>115450</v>
      </c>
      <c r="M193" s="117">
        <v>571850</v>
      </c>
      <c r="N193" s="119">
        <v>-456400</v>
      </c>
      <c r="O193" s="117">
        <v>1.2529579316389132</v>
      </c>
      <c r="P193" s="117">
        <v>115450</v>
      </c>
      <c r="Q193" s="119">
        <v>-27387.5</v>
      </c>
      <c r="R193" s="118">
        <v>1409</v>
      </c>
      <c r="S193" s="118">
        <v>0.22072391767210789</v>
      </c>
      <c r="T193" s="117">
        <v>81.937544357700503</v>
      </c>
    </row>
    <row r="194" spans="2:20" x14ac:dyDescent="0.2">
      <c r="B194" s="118" t="s">
        <v>141</v>
      </c>
      <c r="C194" s="118">
        <v>2.08</v>
      </c>
      <c r="D194" s="118">
        <v>2230</v>
      </c>
      <c r="E194" s="118">
        <v>800</v>
      </c>
      <c r="F194" s="118">
        <v>100</v>
      </c>
      <c r="G194" s="118">
        <v>14</v>
      </c>
      <c r="H194" s="118">
        <v>825</v>
      </c>
      <c r="I194" s="118">
        <v>80</v>
      </c>
      <c r="J194" s="118">
        <v>10</v>
      </c>
      <c r="K194" s="118">
        <v>100</v>
      </c>
      <c r="L194" s="117">
        <v>113450</v>
      </c>
      <c r="M194" s="117">
        <v>579475</v>
      </c>
      <c r="N194" s="119">
        <v>-466025</v>
      </c>
      <c r="O194" s="117">
        <v>1.2434418754358671</v>
      </c>
      <c r="P194" s="117">
        <v>113450</v>
      </c>
      <c r="Q194" s="119">
        <v>-26000</v>
      </c>
      <c r="R194" s="118">
        <v>1472</v>
      </c>
      <c r="S194" s="118">
        <v>0.2296195652173913</v>
      </c>
      <c r="T194" s="117">
        <v>77.072010869565219</v>
      </c>
    </row>
    <row r="195" spans="2:20" x14ac:dyDescent="0.2">
      <c r="B195" s="118" t="s">
        <v>141</v>
      </c>
      <c r="C195" s="118">
        <v>2.1</v>
      </c>
      <c r="D195" s="118">
        <v>2230</v>
      </c>
      <c r="E195" s="118">
        <v>800</v>
      </c>
      <c r="F195" s="118">
        <v>100</v>
      </c>
      <c r="G195" s="118">
        <v>14</v>
      </c>
      <c r="H195" s="118">
        <v>825</v>
      </c>
      <c r="I195" s="118">
        <v>70</v>
      </c>
      <c r="J195" s="118">
        <v>10</v>
      </c>
      <c r="K195" s="118">
        <v>100</v>
      </c>
      <c r="L195" s="117">
        <v>110412.5</v>
      </c>
      <c r="M195" s="117">
        <v>598800</v>
      </c>
      <c r="N195" s="119">
        <v>-488387.5</v>
      </c>
      <c r="O195" s="117">
        <v>1.2260756059481457</v>
      </c>
      <c r="P195" s="117">
        <v>110412.5</v>
      </c>
      <c r="Q195" s="119">
        <v>-25725</v>
      </c>
      <c r="R195" s="118">
        <v>1571</v>
      </c>
      <c r="S195" s="118">
        <v>0.23551877784850414</v>
      </c>
      <c r="T195" s="117">
        <v>70.281667727562066</v>
      </c>
    </row>
    <row r="196" spans="2:20" x14ac:dyDescent="0.2">
      <c r="B196" s="118" t="s">
        <v>141</v>
      </c>
      <c r="C196" s="118">
        <v>1.71</v>
      </c>
      <c r="D196" s="118">
        <v>2230</v>
      </c>
      <c r="E196" s="118">
        <v>800</v>
      </c>
      <c r="F196" s="118">
        <v>100</v>
      </c>
      <c r="G196" s="118">
        <v>14</v>
      </c>
      <c r="H196" s="118">
        <v>825</v>
      </c>
      <c r="I196" s="118">
        <v>60</v>
      </c>
      <c r="J196" s="118">
        <v>10</v>
      </c>
      <c r="K196" s="118">
        <v>100</v>
      </c>
      <c r="L196" s="117">
        <v>90087.5</v>
      </c>
      <c r="M196" s="117">
        <v>618875</v>
      </c>
      <c r="N196" s="119">
        <v>-528787.5</v>
      </c>
      <c r="O196" s="117">
        <v>1.1703661678840744</v>
      </c>
      <c r="P196" s="117">
        <v>90087.5</v>
      </c>
      <c r="Q196" s="119">
        <v>-29625</v>
      </c>
      <c r="R196" s="118">
        <v>1769</v>
      </c>
      <c r="S196" s="118">
        <v>0.23346523459581683</v>
      </c>
      <c r="T196" s="117">
        <v>50.925664217071791</v>
      </c>
    </row>
    <row r="197" spans="2:20" x14ac:dyDescent="0.2">
      <c r="B197" s="118" t="s">
        <v>141</v>
      </c>
      <c r="C197" s="118">
        <v>1.39</v>
      </c>
      <c r="D197" s="118">
        <v>2230</v>
      </c>
      <c r="E197" s="118">
        <v>800</v>
      </c>
      <c r="F197" s="118">
        <v>100</v>
      </c>
      <c r="G197" s="118">
        <v>14</v>
      </c>
      <c r="H197" s="118">
        <v>825</v>
      </c>
      <c r="I197" s="118">
        <v>50</v>
      </c>
      <c r="J197" s="118">
        <v>10</v>
      </c>
      <c r="K197" s="118">
        <v>100</v>
      </c>
      <c r="L197" s="117">
        <v>73112.5</v>
      </c>
      <c r="M197" s="117">
        <v>644000</v>
      </c>
      <c r="N197" s="119">
        <v>-570887.5</v>
      </c>
      <c r="O197" s="117">
        <v>1.1280681395196077</v>
      </c>
      <c r="P197" s="117">
        <v>73112.5</v>
      </c>
      <c r="Q197" s="119">
        <v>-35862.5</v>
      </c>
      <c r="R197" s="118">
        <v>1926</v>
      </c>
      <c r="S197" s="118">
        <v>0.24195223260643822</v>
      </c>
      <c r="T197" s="117">
        <v>37.96079958463136</v>
      </c>
    </row>
    <row r="198" spans="2:20" x14ac:dyDescent="0.2">
      <c r="B198" s="118" t="s">
        <v>141</v>
      </c>
      <c r="C198" s="118">
        <v>1.4</v>
      </c>
      <c r="D198" s="118">
        <v>2230</v>
      </c>
      <c r="E198" s="118">
        <v>800</v>
      </c>
      <c r="F198" s="118">
        <v>100</v>
      </c>
      <c r="G198" s="118">
        <v>14</v>
      </c>
      <c r="H198" s="118">
        <v>825</v>
      </c>
      <c r="I198" s="118">
        <v>40</v>
      </c>
      <c r="J198" s="118">
        <v>10</v>
      </c>
      <c r="K198" s="118">
        <v>100</v>
      </c>
      <c r="L198" s="117">
        <v>75687.5</v>
      </c>
      <c r="M198" s="117">
        <v>688737.5</v>
      </c>
      <c r="N198" s="119">
        <v>-613050</v>
      </c>
      <c r="O198" s="117">
        <v>1.1234605660223473</v>
      </c>
      <c r="P198" s="117">
        <v>75687.5</v>
      </c>
      <c r="Q198" s="119">
        <v>-22575</v>
      </c>
      <c r="R198" s="118">
        <v>2151</v>
      </c>
      <c r="S198" s="118">
        <v>0.24639702463970248</v>
      </c>
      <c r="T198" s="117">
        <v>35.18712226871223</v>
      </c>
    </row>
    <row r="199" spans="2:20" x14ac:dyDescent="0.2">
      <c r="B199" s="118" t="s">
        <v>141</v>
      </c>
      <c r="C199" s="118">
        <v>1.1000000000000001</v>
      </c>
      <c r="D199" s="118">
        <v>2230</v>
      </c>
      <c r="E199" s="118">
        <v>800</v>
      </c>
      <c r="F199" s="118">
        <v>100</v>
      </c>
      <c r="G199" s="118">
        <v>14</v>
      </c>
      <c r="H199" s="118">
        <v>825</v>
      </c>
      <c r="I199" s="118">
        <v>30</v>
      </c>
      <c r="J199" s="118">
        <v>10</v>
      </c>
      <c r="K199" s="118">
        <v>100</v>
      </c>
      <c r="L199" s="117">
        <v>60650</v>
      </c>
      <c r="M199" s="117">
        <v>741237.5</v>
      </c>
      <c r="N199" s="119">
        <v>-680587.5</v>
      </c>
      <c r="O199" s="117">
        <v>1.0891141844362406</v>
      </c>
      <c r="P199" s="117">
        <v>60650</v>
      </c>
      <c r="Q199" s="119">
        <v>-23500</v>
      </c>
      <c r="R199" s="118">
        <v>2494</v>
      </c>
      <c r="S199" s="118">
        <v>0.25020048115477145</v>
      </c>
      <c r="T199" s="117">
        <v>24.318364073777065</v>
      </c>
    </row>
    <row r="200" spans="2:20" x14ac:dyDescent="0.2">
      <c r="B200" s="118" t="s">
        <v>141</v>
      </c>
      <c r="C200" s="118">
        <v>1.55</v>
      </c>
      <c r="D200" s="118">
        <v>2230</v>
      </c>
      <c r="E200" s="118">
        <v>800</v>
      </c>
      <c r="F200" s="118">
        <v>100</v>
      </c>
      <c r="G200" s="118">
        <v>14</v>
      </c>
      <c r="H200" s="118">
        <v>825</v>
      </c>
      <c r="I200" s="118">
        <v>200</v>
      </c>
      <c r="J200" s="118">
        <v>10</v>
      </c>
      <c r="K200" s="118">
        <v>100</v>
      </c>
      <c r="L200" s="117">
        <v>92575</v>
      </c>
      <c r="M200" s="117">
        <v>478762.5</v>
      </c>
      <c r="N200" s="119">
        <v>-386187.5</v>
      </c>
      <c r="O200" s="117">
        <v>1.2397151642660624</v>
      </c>
      <c r="P200" s="117">
        <v>92575</v>
      </c>
      <c r="Q200" s="119">
        <v>-40562.5</v>
      </c>
      <c r="R200" s="118">
        <v>962</v>
      </c>
      <c r="S200" s="118">
        <v>0.20478170478170479</v>
      </c>
      <c r="T200" s="117">
        <v>96.231808731808727</v>
      </c>
    </row>
    <row r="201" spans="2:20" x14ac:dyDescent="0.2">
      <c r="B201" s="118" t="s">
        <v>141</v>
      </c>
      <c r="C201" s="118">
        <v>0.78</v>
      </c>
      <c r="D201" s="118">
        <v>2230</v>
      </c>
      <c r="E201" s="118">
        <v>800</v>
      </c>
      <c r="F201" s="118">
        <v>100</v>
      </c>
      <c r="G201" s="118">
        <v>14</v>
      </c>
      <c r="H201" s="118">
        <v>825</v>
      </c>
      <c r="I201" s="118">
        <v>20</v>
      </c>
      <c r="J201" s="118">
        <v>10</v>
      </c>
      <c r="K201" s="118">
        <v>100</v>
      </c>
      <c r="L201" s="117">
        <v>44025</v>
      </c>
      <c r="M201" s="117">
        <v>816662.5</v>
      </c>
      <c r="N201" s="119">
        <v>-772637.5</v>
      </c>
      <c r="O201" s="117">
        <v>1.0569801491643882</v>
      </c>
      <c r="P201" s="117">
        <v>44025</v>
      </c>
      <c r="Q201" s="119">
        <v>-23987.5</v>
      </c>
      <c r="R201" s="118">
        <v>3033</v>
      </c>
      <c r="S201" s="118">
        <v>0.26244642268381141</v>
      </c>
      <c r="T201" s="117">
        <v>14.515331355093966</v>
      </c>
    </row>
    <row r="202" spans="2:20" x14ac:dyDescent="0.2">
      <c r="B202" s="118" t="s">
        <v>141</v>
      </c>
      <c r="C202" s="118">
        <v>1.56</v>
      </c>
      <c r="D202" s="118">
        <v>2230</v>
      </c>
      <c r="E202" s="118">
        <v>800</v>
      </c>
      <c r="F202" s="118">
        <v>100</v>
      </c>
      <c r="G202" s="118">
        <v>14</v>
      </c>
      <c r="H202" s="118">
        <v>825</v>
      </c>
      <c r="I202" s="118">
        <v>190</v>
      </c>
      <c r="J202" s="118">
        <v>10</v>
      </c>
      <c r="K202" s="118">
        <v>100</v>
      </c>
      <c r="L202" s="117">
        <v>93637.5</v>
      </c>
      <c r="M202" s="117">
        <v>484275</v>
      </c>
      <c r="N202" s="119">
        <v>-390637.5</v>
      </c>
      <c r="O202" s="117">
        <v>1.2397043294614571</v>
      </c>
      <c r="P202" s="117">
        <v>93637.5</v>
      </c>
      <c r="Q202" s="119">
        <v>-38275</v>
      </c>
      <c r="R202" s="118">
        <v>983</v>
      </c>
      <c r="S202" s="118">
        <v>0.20752797558494404</v>
      </c>
      <c r="T202" s="117">
        <v>95.256866734486266</v>
      </c>
    </row>
    <row r="203" spans="2:20" x14ac:dyDescent="0.2">
      <c r="B203" s="118" t="s">
        <v>141</v>
      </c>
      <c r="C203" s="118">
        <v>1.49</v>
      </c>
      <c r="D203" s="118">
        <v>2230</v>
      </c>
      <c r="E203" s="118">
        <v>800</v>
      </c>
      <c r="F203" s="118">
        <v>100</v>
      </c>
      <c r="G203" s="118">
        <v>14</v>
      </c>
      <c r="H203" s="118">
        <v>825</v>
      </c>
      <c r="I203" s="118">
        <v>180</v>
      </c>
      <c r="J203" s="118">
        <v>10</v>
      </c>
      <c r="K203" s="118">
        <v>100</v>
      </c>
      <c r="L203" s="117">
        <v>91950</v>
      </c>
      <c r="M203" s="117">
        <v>496575</v>
      </c>
      <c r="N203" s="119">
        <v>-404625</v>
      </c>
      <c r="O203" s="117">
        <v>1.2272474513438369</v>
      </c>
      <c r="P203" s="117">
        <v>91950</v>
      </c>
      <c r="Q203" s="119">
        <v>-34462.5</v>
      </c>
      <c r="R203" s="118">
        <v>1013</v>
      </c>
      <c r="S203" s="118">
        <v>0.20533070088845015</v>
      </c>
      <c r="T203" s="117">
        <v>90.769990128331685</v>
      </c>
    </row>
    <row r="204" spans="2:20" x14ac:dyDescent="0.2">
      <c r="B204" s="118" t="s">
        <v>141</v>
      </c>
      <c r="C204" s="118">
        <v>1.54</v>
      </c>
      <c r="D204" s="118">
        <v>2230</v>
      </c>
      <c r="E204" s="118">
        <v>800</v>
      </c>
      <c r="F204" s="118">
        <v>100</v>
      </c>
      <c r="G204" s="118">
        <v>14</v>
      </c>
      <c r="H204" s="118">
        <v>825</v>
      </c>
      <c r="I204" s="118">
        <v>170</v>
      </c>
      <c r="J204" s="118">
        <v>10</v>
      </c>
      <c r="K204" s="118">
        <v>100</v>
      </c>
      <c r="L204" s="117">
        <v>95237.5</v>
      </c>
      <c r="M204" s="117">
        <v>505712.5</v>
      </c>
      <c r="N204" s="119">
        <v>-410475</v>
      </c>
      <c r="O204" s="117">
        <v>1.2320177842743163</v>
      </c>
      <c r="P204" s="117">
        <v>95237.5</v>
      </c>
      <c r="Q204" s="119">
        <v>-34900</v>
      </c>
      <c r="R204" s="118">
        <v>1034</v>
      </c>
      <c r="S204" s="118">
        <v>0.20502901353965183</v>
      </c>
      <c r="T204" s="117">
        <v>92.105899419729212</v>
      </c>
    </row>
    <row r="205" spans="2:20" x14ac:dyDescent="0.2">
      <c r="B205" s="118" t="s">
        <v>141</v>
      </c>
      <c r="C205" s="118">
        <v>1.47</v>
      </c>
      <c r="D205" s="118">
        <v>2230</v>
      </c>
      <c r="E205" s="118">
        <v>800</v>
      </c>
      <c r="F205" s="118">
        <v>100</v>
      </c>
      <c r="G205" s="118">
        <v>14</v>
      </c>
      <c r="H205" s="118">
        <v>825</v>
      </c>
      <c r="I205" s="118">
        <v>160</v>
      </c>
      <c r="J205" s="118">
        <v>10</v>
      </c>
      <c r="K205" s="118">
        <v>100</v>
      </c>
      <c r="L205" s="117">
        <v>90900</v>
      </c>
      <c r="M205" s="117">
        <v>513100</v>
      </c>
      <c r="N205" s="119">
        <v>-422200</v>
      </c>
      <c r="O205" s="117">
        <v>1.2153008053055423</v>
      </c>
      <c r="P205" s="117">
        <v>90900</v>
      </c>
      <c r="Q205" s="119">
        <v>-34937.5</v>
      </c>
      <c r="R205" s="118">
        <v>1065</v>
      </c>
      <c r="S205" s="118">
        <v>0.20469483568075117</v>
      </c>
      <c r="T205" s="117">
        <v>85.352112676056336</v>
      </c>
    </row>
    <row r="206" spans="2:20" x14ac:dyDescent="0.2">
      <c r="B206" s="118" t="s">
        <v>141</v>
      </c>
      <c r="C206" s="118">
        <v>1.51</v>
      </c>
      <c r="D206" s="118">
        <v>2230</v>
      </c>
      <c r="E206" s="118">
        <v>800</v>
      </c>
      <c r="F206" s="118">
        <v>100</v>
      </c>
      <c r="G206" s="118">
        <v>14</v>
      </c>
      <c r="H206" s="118">
        <v>825</v>
      </c>
      <c r="I206" s="118">
        <v>150</v>
      </c>
      <c r="J206" s="118">
        <v>10</v>
      </c>
      <c r="K206" s="118">
        <v>100</v>
      </c>
      <c r="L206" s="117">
        <v>94925</v>
      </c>
      <c r="M206" s="117">
        <v>524537.5</v>
      </c>
      <c r="N206" s="119">
        <v>-429612.5</v>
      </c>
      <c r="O206" s="117">
        <v>1.2209549303151095</v>
      </c>
      <c r="P206" s="117">
        <v>94925</v>
      </c>
      <c r="Q206" s="119">
        <v>-32287.5</v>
      </c>
      <c r="R206" s="118">
        <v>1109</v>
      </c>
      <c r="S206" s="118">
        <v>0.20378719567177639</v>
      </c>
      <c r="T206" s="117">
        <v>85.595130748422008</v>
      </c>
    </row>
    <row r="207" spans="2:20" x14ac:dyDescent="0.2">
      <c r="B207" s="118" t="s">
        <v>141</v>
      </c>
      <c r="C207" s="118">
        <v>1.61</v>
      </c>
      <c r="D207" s="118">
        <v>2230</v>
      </c>
      <c r="E207" s="118">
        <v>800</v>
      </c>
      <c r="F207" s="118">
        <v>100</v>
      </c>
      <c r="G207" s="118">
        <v>14</v>
      </c>
      <c r="H207" s="118">
        <v>825</v>
      </c>
      <c r="I207" s="118">
        <v>140</v>
      </c>
      <c r="J207" s="118">
        <v>10</v>
      </c>
      <c r="K207" s="118">
        <v>100</v>
      </c>
      <c r="L207" s="117">
        <v>102637.5</v>
      </c>
      <c r="M207" s="117">
        <v>537925</v>
      </c>
      <c r="N207" s="119">
        <v>-435287.5</v>
      </c>
      <c r="O207" s="117">
        <v>1.2357924360336559</v>
      </c>
      <c r="P207" s="117">
        <v>102637.5</v>
      </c>
      <c r="Q207" s="119">
        <v>-33062.5</v>
      </c>
      <c r="R207" s="118">
        <v>1152</v>
      </c>
      <c r="S207" s="118">
        <v>0.2013888888888889</v>
      </c>
      <c r="T207" s="117">
        <v>89.095052083333329</v>
      </c>
    </row>
    <row r="208" spans="2:20" x14ac:dyDescent="0.2">
      <c r="B208" s="118" t="s">
        <v>141</v>
      </c>
      <c r="C208" s="118">
        <v>1.64</v>
      </c>
      <c r="D208" s="118">
        <v>2230</v>
      </c>
      <c r="E208" s="118">
        <v>800</v>
      </c>
      <c r="F208" s="118">
        <v>100</v>
      </c>
      <c r="G208" s="118">
        <v>14</v>
      </c>
      <c r="H208" s="118">
        <v>825</v>
      </c>
      <c r="I208" s="118">
        <v>130</v>
      </c>
      <c r="J208" s="118">
        <v>10</v>
      </c>
      <c r="K208" s="118">
        <v>100</v>
      </c>
      <c r="L208" s="117">
        <v>103062.5</v>
      </c>
      <c r="M208" s="117">
        <v>544187.5</v>
      </c>
      <c r="N208" s="119">
        <v>-441125</v>
      </c>
      <c r="O208" s="117">
        <v>1.2336355908189289</v>
      </c>
      <c r="P208" s="117">
        <v>103062.5</v>
      </c>
      <c r="Q208" s="119">
        <v>-35612.5</v>
      </c>
      <c r="R208" s="118">
        <v>1190</v>
      </c>
      <c r="S208" s="118">
        <v>0.20672268907563024</v>
      </c>
      <c r="T208" s="117">
        <v>86.607142857142861</v>
      </c>
    </row>
    <row r="209" spans="2:20" x14ac:dyDescent="0.2">
      <c r="B209" s="118" t="s">
        <v>141</v>
      </c>
      <c r="C209" s="118">
        <v>1.7</v>
      </c>
      <c r="D209" s="118">
        <v>2230</v>
      </c>
      <c r="E209" s="118">
        <v>800</v>
      </c>
      <c r="F209" s="118">
        <v>100</v>
      </c>
      <c r="G209" s="118">
        <v>14</v>
      </c>
      <c r="H209" s="118">
        <v>825</v>
      </c>
      <c r="I209" s="118">
        <v>120</v>
      </c>
      <c r="J209" s="118">
        <v>10</v>
      </c>
      <c r="K209" s="118">
        <v>100</v>
      </c>
      <c r="L209" s="117">
        <v>102887.5</v>
      </c>
      <c r="M209" s="117">
        <v>549300</v>
      </c>
      <c r="N209" s="119">
        <v>-446412.5</v>
      </c>
      <c r="O209" s="117">
        <v>1.2304762971466974</v>
      </c>
      <c r="P209" s="117">
        <v>102887.5</v>
      </c>
      <c r="Q209" s="119">
        <v>-32600</v>
      </c>
      <c r="R209" s="118">
        <v>1228</v>
      </c>
      <c r="S209" s="118">
        <v>0.20684039087947884</v>
      </c>
      <c r="T209" s="117">
        <v>83.784609120521168</v>
      </c>
    </row>
    <row r="210" spans="2:20" x14ac:dyDescent="0.2">
      <c r="B210" s="118" t="s">
        <v>141</v>
      </c>
      <c r="C210" s="118">
        <v>1.72</v>
      </c>
      <c r="D210" s="118">
        <v>2230</v>
      </c>
      <c r="E210" s="118">
        <v>800</v>
      </c>
      <c r="F210" s="118">
        <v>100</v>
      </c>
      <c r="G210" s="118">
        <v>14</v>
      </c>
      <c r="H210" s="118">
        <v>825</v>
      </c>
      <c r="I210" s="118">
        <v>110</v>
      </c>
      <c r="J210" s="118">
        <v>10</v>
      </c>
      <c r="K210" s="118">
        <v>100</v>
      </c>
      <c r="L210" s="117">
        <v>104612.5</v>
      </c>
      <c r="M210" s="117">
        <v>560225</v>
      </c>
      <c r="N210" s="119">
        <v>-455612.5</v>
      </c>
      <c r="O210" s="117">
        <v>1.2296084940601937</v>
      </c>
      <c r="P210" s="117">
        <v>104612.5</v>
      </c>
      <c r="Q210" s="119">
        <v>-32700</v>
      </c>
      <c r="R210" s="118">
        <v>1294</v>
      </c>
      <c r="S210" s="118">
        <v>0.20556414219474498</v>
      </c>
      <c r="T210" s="117">
        <v>80.844281298299848</v>
      </c>
    </row>
    <row r="211" spans="2:20" x14ac:dyDescent="0.2">
      <c r="B211" s="118" t="s">
        <v>141</v>
      </c>
      <c r="C211" s="118">
        <v>1.74</v>
      </c>
      <c r="D211" s="118">
        <v>2230</v>
      </c>
      <c r="E211" s="118">
        <v>800</v>
      </c>
      <c r="F211" s="118">
        <v>100</v>
      </c>
      <c r="G211" s="118">
        <v>14</v>
      </c>
      <c r="H211" s="118">
        <v>825</v>
      </c>
      <c r="I211" s="118">
        <v>100</v>
      </c>
      <c r="J211" s="118">
        <v>10</v>
      </c>
      <c r="K211" s="118">
        <v>100</v>
      </c>
      <c r="L211" s="117">
        <v>104075</v>
      </c>
      <c r="M211" s="117">
        <v>568750</v>
      </c>
      <c r="N211" s="119">
        <v>-464675</v>
      </c>
      <c r="O211" s="117">
        <v>1.2239737450906547</v>
      </c>
      <c r="P211" s="117">
        <v>104075</v>
      </c>
      <c r="Q211" s="119">
        <v>-32612.5</v>
      </c>
      <c r="R211" s="118">
        <v>1365</v>
      </c>
      <c r="S211" s="118">
        <v>0.20805860805860807</v>
      </c>
      <c r="T211" s="117">
        <v>76.245421245421241</v>
      </c>
    </row>
    <row r="212" spans="2:20" x14ac:dyDescent="0.2">
      <c r="B212" s="118" t="s">
        <v>141</v>
      </c>
      <c r="C212" s="118">
        <v>-0.51</v>
      </c>
      <c r="D212" s="118">
        <v>2230</v>
      </c>
      <c r="E212" s="118">
        <v>800</v>
      </c>
      <c r="F212" s="118">
        <v>100</v>
      </c>
      <c r="G212" s="118">
        <v>14</v>
      </c>
      <c r="H212" s="118">
        <v>825</v>
      </c>
      <c r="I212" s="118">
        <v>10</v>
      </c>
      <c r="J212" s="118">
        <v>10</v>
      </c>
      <c r="K212" s="118">
        <v>100</v>
      </c>
      <c r="L212" s="119">
        <v>-27487.5</v>
      </c>
      <c r="M212" s="117">
        <v>918300</v>
      </c>
      <c r="N212" s="119">
        <v>-945787.5</v>
      </c>
      <c r="O212" s="117">
        <v>0.97093691764799173</v>
      </c>
      <c r="P212" s="119">
        <v>-27487.5</v>
      </c>
      <c r="Q212" s="119">
        <v>-51512.5</v>
      </c>
      <c r="R212" s="118">
        <v>4252</v>
      </c>
      <c r="S212" s="118">
        <v>0.28645343367826903</v>
      </c>
      <c r="T212" s="119">
        <v>-6.4646048918156165</v>
      </c>
    </row>
    <row r="213" spans="2:20" x14ac:dyDescent="0.2">
      <c r="B213" s="118" t="s">
        <v>141</v>
      </c>
      <c r="C213" s="118">
        <v>1.94</v>
      </c>
      <c r="D213" s="118">
        <v>2230</v>
      </c>
      <c r="E213" s="118">
        <v>800</v>
      </c>
      <c r="F213" s="118">
        <v>100</v>
      </c>
      <c r="G213" s="118">
        <v>14</v>
      </c>
      <c r="H213" s="118">
        <v>800</v>
      </c>
      <c r="I213" s="118">
        <v>90</v>
      </c>
      <c r="J213" s="118">
        <v>10</v>
      </c>
      <c r="K213" s="118">
        <v>100</v>
      </c>
      <c r="L213" s="117">
        <v>112475</v>
      </c>
      <c r="M213" s="117">
        <v>567275</v>
      </c>
      <c r="N213" s="119">
        <v>-454800</v>
      </c>
      <c r="O213" s="117">
        <v>1.247306508355321</v>
      </c>
      <c r="P213" s="117">
        <v>112475</v>
      </c>
      <c r="Q213" s="119">
        <v>-28412.5</v>
      </c>
      <c r="R213" s="118">
        <v>1398</v>
      </c>
      <c r="S213" s="118">
        <v>0.22460658082975679</v>
      </c>
      <c r="T213" s="117">
        <v>80.454220314735338</v>
      </c>
    </row>
    <row r="214" spans="2:20" x14ac:dyDescent="0.2">
      <c r="B214" s="118" t="s">
        <v>141</v>
      </c>
      <c r="C214" s="118">
        <v>2.0299999999999998</v>
      </c>
      <c r="D214" s="118">
        <v>2230</v>
      </c>
      <c r="E214" s="118">
        <v>800</v>
      </c>
      <c r="F214" s="118">
        <v>100</v>
      </c>
      <c r="G214" s="118">
        <v>14</v>
      </c>
      <c r="H214" s="118">
        <v>800</v>
      </c>
      <c r="I214" s="118">
        <v>80</v>
      </c>
      <c r="J214" s="118">
        <v>10</v>
      </c>
      <c r="K214" s="118">
        <v>100</v>
      </c>
      <c r="L214" s="117">
        <v>110225</v>
      </c>
      <c r="M214" s="117">
        <v>574600</v>
      </c>
      <c r="N214" s="119">
        <v>-464375</v>
      </c>
      <c r="O214" s="117">
        <v>1.2373620457604306</v>
      </c>
      <c r="P214" s="117">
        <v>110225</v>
      </c>
      <c r="Q214" s="119">
        <v>-27025</v>
      </c>
      <c r="R214" s="118">
        <v>1461</v>
      </c>
      <c r="S214" s="118">
        <v>0.23340177960301164</v>
      </c>
      <c r="T214" s="117">
        <v>75.444900752908964</v>
      </c>
    </row>
    <row r="215" spans="2:20" x14ac:dyDescent="0.2">
      <c r="B215" s="118" t="s">
        <v>141</v>
      </c>
      <c r="C215" s="118">
        <v>2.04</v>
      </c>
      <c r="D215" s="118">
        <v>2230</v>
      </c>
      <c r="E215" s="118">
        <v>800</v>
      </c>
      <c r="F215" s="118">
        <v>100</v>
      </c>
      <c r="G215" s="118">
        <v>14</v>
      </c>
      <c r="H215" s="118">
        <v>800</v>
      </c>
      <c r="I215" s="118">
        <v>70</v>
      </c>
      <c r="J215" s="118">
        <v>10</v>
      </c>
      <c r="K215" s="118">
        <v>100</v>
      </c>
      <c r="L215" s="117">
        <v>106900</v>
      </c>
      <c r="M215" s="117">
        <v>593962.5</v>
      </c>
      <c r="N215" s="119">
        <v>-487062.5</v>
      </c>
      <c r="O215" s="117">
        <v>1.2194790196330039</v>
      </c>
      <c r="P215" s="117">
        <v>106900</v>
      </c>
      <c r="Q215" s="119">
        <v>-26750</v>
      </c>
      <c r="R215" s="118">
        <v>1559</v>
      </c>
      <c r="S215" s="118">
        <v>0.23925593329057088</v>
      </c>
      <c r="T215" s="117">
        <v>68.569595894804365</v>
      </c>
    </row>
    <row r="216" spans="2:20" x14ac:dyDescent="0.2">
      <c r="B216" s="118" t="s">
        <v>141</v>
      </c>
      <c r="C216" s="118">
        <v>1.67</v>
      </c>
      <c r="D216" s="118">
        <v>2230</v>
      </c>
      <c r="E216" s="118">
        <v>800</v>
      </c>
      <c r="F216" s="118">
        <v>100</v>
      </c>
      <c r="G216" s="118">
        <v>14</v>
      </c>
      <c r="H216" s="118">
        <v>800</v>
      </c>
      <c r="I216" s="118">
        <v>60</v>
      </c>
      <c r="J216" s="118">
        <v>10</v>
      </c>
      <c r="K216" s="118">
        <v>100</v>
      </c>
      <c r="L216" s="117">
        <v>87125</v>
      </c>
      <c r="M216" s="117">
        <v>614462.5</v>
      </c>
      <c r="N216" s="119">
        <v>-527337.5</v>
      </c>
      <c r="O216" s="117">
        <v>1.1652167729395311</v>
      </c>
      <c r="P216" s="117">
        <v>87125</v>
      </c>
      <c r="Q216" s="119">
        <v>-30650</v>
      </c>
      <c r="R216" s="118">
        <v>1758</v>
      </c>
      <c r="S216" s="118">
        <v>0.23663253697383391</v>
      </c>
      <c r="T216" s="117">
        <v>49.559158134243461</v>
      </c>
    </row>
    <row r="217" spans="2:20" x14ac:dyDescent="0.2">
      <c r="B217" s="118" t="s">
        <v>141</v>
      </c>
      <c r="C217" s="118">
        <v>1.36</v>
      </c>
      <c r="D217" s="118">
        <v>2230</v>
      </c>
      <c r="E217" s="118">
        <v>800</v>
      </c>
      <c r="F217" s="118">
        <v>100</v>
      </c>
      <c r="G217" s="118">
        <v>14</v>
      </c>
      <c r="H217" s="118">
        <v>800</v>
      </c>
      <c r="I217" s="118">
        <v>50</v>
      </c>
      <c r="J217" s="118">
        <v>10</v>
      </c>
      <c r="K217" s="118">
        <v>100</v>
      </c>
      <c r="L217" s="117">
        <v>71187.5</v>
      </c>
      <c r="M217" s="117">
        <v>639675</v>
      </c>
      <c r="N217" s="119">
        <v>-568487.5</v>
      </c>
      <c r="O217" s="117">
        <v>1.1252226302249391</v>
      </c>
      <c r="P217" s="117">
        <v>71187.5</v>
      </c>
      <c r="Q217" s="119">
        <v>-35887.5</v>
      </c>
      <c r="R217" s="118">
        <v>1916</v>
      </c>
      <c r="S217" s="118">
        <v>0.24530271398747391</v>
      </c>
      <c r="T217" s="117">
        <v>37.154227557411275</v>
      </c>
    </row>
    <row r="218" spans="2:20" x14ac:dyDescent="0.2">
      <c r="B218" s="118" t="s">
        <v>141</v>
      </c>
      <c r="C218" s="118">
        <v>1.33</v>
      </c>
      <c r="D218" s="118">
        <v>2230</v>
      </c>
      <c r="E218" s="118">
        <v>800</v>
      </c>
      <c r="F218" s="118">
        <v>100</v>
      </c>
      <c r="G218" s="118">
        <v>14</v>
      </c>
      <c r="H218" s="118">
        <v>800</v>
      </c>
      <c r="I218" s="118">
        <v>40</v>
      </c>
      <c r="J218" s="118">
        <v>10</v>
      </c>
      <c r="K218" s="118">
        <v>100</v>
      </c>
      <c r="L218" s="117">
        <v>71762.5</v>
      </c>
      <c r="M218" s="117">
        <v>684475</v>
      </c>
      <c r="N218" s="119">
        <v>-612712.5</v>
      </c>
      <c r="O218" s="117">
        <v>1.1171226309239652</v>
      </c>
      <c r="P218" s="117">
        <v>71762.5</v>
      </c>
      <c r="Q218" s="119">
        <v>-23412.5</v>
      </c>
      <c r="R218" s="118">
        <v>2144</v>
      </c>
      <c r="S218" s="118">
        <v>0.24766791044776118</v>
      </c>
      <c r="T218" s="117">
        <v>33.471315298507463</v>
      </c>
    </row>
    <row r="219" spans="2:20" x14ac:dyDescent="0.2">
      <c r="B219" s="118" t="s">
        <v>141</v>
      </c>
      <c r="C219" s="118">
        <v>1.03</v>
      </c>
      <c r="D219" s="118">
        <v>2230</v>
      </c>
      <c r="E219" s="118">
        <v>800</v>
      </c>
      <c r="F219" s="118">
        <v>100</v>
      </c>
      <c r="G219" s="118">
        <v>14</v>
      </c>
      <c r="H219" s="118">
        <v>800</v>
      </c>
      <c r="I219" s="118">
        <v>30</v>
      </c>
      <c r="J219" s="118">
        <v>10</v>
      </c>
      <c r="K219" s="118">
        <v>100</v>
      </c>
      <c r="L219" s="117">
        <v>56300</v>
      </c>
      <c r="M219" s="117">
        <v>737337.5</v>
      </c>
      <c r="N219" s="119">
        <v>-681037.5</v>
      </c>
      <c r="O219" s="117">
        <v>1.0826679881797991</v>
      </c>
      <c r="P219" s="117">
        <v>56300</v>
      </c>
      <c r="Q219" s="119">
        <v>-23800</v>
      </c>
      <c r="R219" s="118">
        <v>2488</v>
      </c>
      <c r="S219" s="118">
        <v>0.2512057877813505</v>
      </c>
      <c r="T219" s="117">
        <v>22.628617363344052</v>
      </c>
    </row>
    <row r="220" spans="2:20" x14ac:dyDescent="0.2">
      <c r="B220" s="118" t="s">
        <v>141</v>
      </c>
      <c r="C220" s="118">
        <v>1.56</v>
      </c>
      <c r="D220" s="118">
        <v>2230</v>
      </c>
      <c r="E220" s="118">
        <v>800</v>
      </c>
      <c r="F220" s="118">
        <v>100</v>
      </c>
      <c r="G220" s="118">
        <v>14</v>
      </c>
      <c r="H220" s="118">
        <v>800</v>
      </c>
      <c r="I220" s="118">
        <v>200</v>
      </c>
      <c r="J220" s="118">
        <v>10</v>
      </c>
      <c r="K220" s="118">
        <v>100</v>
      </c>
      <c r="L220" s="117">
        <v>93025</v>
      </c>
      <c r="M220" s="117">
        <v>477950</v>
      </c>
      <c r="N220" s="119">
        <v>-384925</v>
      </c>
      <c r="O220" s="117">
        <v>1.2416704552834967</v>
      </c>
      <c r="P220" s="117">
        <v>93025</v>
      </c>
      <c r="Q220" s="119">
        <v>-41200</v>
      </c>
      <c r="R220" s="118">
        <v>949</v>
      </c>
      <c r="S220" s="118">
        <v>0.20969441517386722</v>
      </c>
      <c r="T220" s="117">
        <v>98.024236037934671</v>
      </c>
    </row>
    <row r="221" spans="2:20" x14ac:dyDescent="0.2">
      <c r="B221" s="118" t="s">
        <v>141</v>
      </c>
      <c r="C221" s="118">
        <v>0.73</v>
      </c>
      <c r="D221" s="118">
        <v>2230</v>
      </c>
      <c r="E221" s="118">
        <v>800</v>
      </c>
      <c r="F221" s="118">
        <v>100</v>
      </c>
      <c r="G221" s="118">
        <v>14</v>
      </c>
      <c r="H221" s="118">
        <v>800</v>
      </c>
      <c r="I221" s="118">
        <v>20</v>
      </c>
      <c r="J221" s="118">
        <v>10</v>
      </c>
      <c r="K221" s="118">
        <v>100</v>
      </c>
      <c r="L221" s="117">
        <v>40787.5</v>
      </c>
      <c r="M221" s="117">
        <v>813575</v>
      </c>
      <c r="N221" s="119">
        <v>-772787.5</v>
      </c>
      <c r="O221" s="117">
        <v>1.0527797098167349</v>
      </c>
      <c r="P221" s="117">
        <v>40787.5</v>
      </c>
      <c r="Q221" s="119">
        <v>-23987.5</v>
      </c>
      <c r="R221" s="118">
        <v>3023</v>
      </c>
      <c r="S221" s="118">
        <v>0.26463777704267283</v>
      </c>
      <c r="T221" s="117">
        <v>13.492391663910023</v>
      </c>
    </row>
    <row r="222" spans="2:20" x14ac:dyDescent="0.2">
      <c r="B222" s="118" t="s">
        <v>141</v>
      </c>
      <c r="C222" s="118">
        <v>1.57</v>
      </c>
      <c r="D222" s="118">
        <v>2230</v>
      </c>
      <c r="E222" s="118">
        <v>800</v>
      </c>
      <c r="F222" s="118">
        <v>100</v>
      </c>
      <c r="G222" s="118">
        <v>14</v>
      </c>
      <c r="H222" s="118">
        <v>800</v>
      </c>
      <c r="I222" s="118">
        <v>190</v>
      </c>
      <c r="J222" s="118">
        <v>10</v>
      </c>
      <c r="K222" s="118">
        <v>100</v>
      </c>
      <c r="L222" s="117">
        <v>94087.5</v>
      </c>
      <c r="M222" s="117">
        <v>483525</v>
      </c>
      <c r="N222" s="119">
        <v>-389437.5</v>
      </c>
      <c r="O222" s="117">
        <v>1.2415984593163216</v>
      </c>
      <c r="P222" s="117">
        <v>94087.5</v>
      </c>
      <c r="Q222" s="119">
        <v>-38912.5</v>
      </c>
      <c r="R222" s="118">
        <v>970</v>
      </c>
      <c r="S222" s="118">
        <v>0.21237113402061855</v>
      </c>
      <c r="T222" s="117">
        <v>96.99742268041237</v>
      </c>
    </row>
    <row r="223" spans="2:20" x14ac:dyDescent="0.2">
      <c r="B223" s="118" t="s">
        <v>141</v>
      </c>
      <c r="C223" s="118">
        <v>1.44</v>
      </c>
      <c r="D223" s="118">
        <v>2230</v>
      </c>
      <c r="E223" s="118">
        <v>800</v>
      </c>
      <c r="F223" s="118">
        <v>100</v>
      </c>
      <c r="G223" s="118">
        <v>14</v>
      </c>
      <c r="H223" s="118">
        <v>800</v>
      </c>
      <c r="I223" s="118">
        <v>180</v>
      </c>
      <c r="J223" s="118">
        <v>10</v>
      </c>
      <c r="K223" s="118">
        <v>100</v>
      </c>
      <c r="L223" s="117">
        <v>88775</v>
      </c>
      <c r="M223" s="117">
        <v>492275</v>
      </c>
      <c r="N223" s="119">
        <v>-403500</v>
      </c>
      <c r="O223" s="117">
        <v>1.2200123915737298</v>
      </c>
      <c r="P223" s="117">
        <v>88775</v>
      </c>
      <c r="Q223" s="119">
        <v>-34862.5</v>
      </c>
      <c r="R223" s="118">
        <v>1001</v>
      </c>
      <c r="S223" s="118">
        <v>0.20979020979020979</v>
      </c>
      <c r="T223" s="117">
        <v>88.686313686313682</v>
      </c>
    </row>
    <row r="224" spans="2:20" x14ac:dyDescent="0.2">
      <c r="B224" s="118" t="s">
        <v>141</v>
      </c>
      <c r="C224" s="118">
        <v>1.5</v>
      </c>
      <c r="D224" s="118">
        <v>2230</v>
      </c>
      <c r="E224" s="118">
        <v>800</v>
      </c>
      <c r="F224" s="118">
        <v>100</v>
      </c>
      <c r="G224" s="118">
        <v>14</v>
      </c>
      <c r="H224" s="118">
        <v>800</v>
      </c>
      <c r="I224" s="118">
        <v>170</v>
      </c>
      <c r="J224" s="118">
        <v>10</v>
      </c>
      <c r="K224" s="118">
        <v>100</v>
      </c>
      <c r="L224" s="117">
        <v>92062.5</v>
      </c>
      <c r="M224" s="117">
        <v>501450</v>
      </c>
      <c r="N224" s="119">
        <v>-409387.5</v>
      </c>
      <c r="O224" s="117">
        <v>1.224878629660163</v>
      </c>
      <c r="P224" s="117">
        <v>92062.5</v>
      </c>
      <c r="Q224" s="119">
        <v>-35537.5</v>
      </c>
      <c r="R224" s="118">
        <v>1022</v>
      </c>
      <c r="S224" s="118">
        <v>0.20939334637964774</v>
      </c>
      <c r="T224" s="117">
        <v>90.080724070450103</v>
      </c>
    </row>
    <row r="225" spans="2:20" x14ac:dyDescent="0.2">
      <c r="B225" s="118" t="s">
        <v>141</v>
      </c>
      <c r="C225" s="118">
        <v>1.42</v>
      </c>
      <c r="D225" s="118">
        <v>2230</v>
      </c>
      <c r="E225" s="118">
        <v>800</v>
      </c>
      <c r="F225" s="118">
        <v>100</v>
      </c>
      <c r="G225" s="118">
        <v>14</v>
      </c>
      <c r="H225" s="118">
        <v>800</v>
      </c>
      <c r="I225" s="118">
        <v>160</v>
      </c>
      <c r="J225" s="118">
        <v>10</v>
      </c>
      <c r="K225" s="118">
        <v>100</v>
      </c>
      <c r="L225" s="117">
        <v>87737.5</v>
      </c>
      <c r="M225" s="117">
        <v>508725</v>
      </c>
      <c r="N225" s="119">
        <v>-420987.5</v>
      </c>
      <c r="O225" s="117">
        <v>1.2084088007363638</v>
      </c>
      <c r="P225" s="117">
        <v>87737.5</v>
      </c>
      <c r="Q225" s="119">
        <v>-35575</v>
      </c>
      <c r="R225" s="118">
        <v>1052</v>
      </c>
      <c r="S225" s="118">
        <v>0.20817490494296578</v>
      </c>
      <c r="T225" s="117">
        <v>83.400665399239543</v>
      </c>
    </row>
    <row r="226" spans="2:20" x14ac:dyDescent="0.2">
      <c r="B226" s="118" t="s">
        <v>141</v>
      </c>
      <c r="C226" s="118">
        <v>1.46</v>
      </c>
      <c r="D226" s="118">
        <v>2230</v>
      </c>
      <c r="E226" s="118">
        <v>800</v>
      </c>
      <c r="F226" s="118">
        <v>100</v>
      </c>
      <c r="G226" s="118">
        <v>14</v>
      </c>
      <c r="H226" s="118">
        <v>800</v>
      </c>
      <c r="I226" s="118">
        <v>150</v>
      </c>
      <c r="J226" s="118">
        <v>10</v>
      </c>
      <c r="K226" s="118">
        <v>100</v>
      </c>
      <c r="L226" s="117">
        <v>91862.5</v>
      </c>
      <c r="M226" s="117">
        <v>519862.5</v>
      </c>
      <c r="N226" s="119">
        <v>-428000</v>
      </c>
      <c r="O226" s="117">
        <v>1.2146320093457943</v>
      </c>
      <c r="P226" s="117">
        <v>91862.5</v>
      </c>
      <c r="Q226" s="119">
        <v>-33000</v>
      </c>
      <c r="R226" s="118">
        <v>1096</v>
      </c>
      <c r="S226" s="118">
        <v>0.20802919708029197</v>
      </c>
      <c r="T226" s="117">
        <v>83.816149635036496</v>
      </c>
    </row>
    <row r="227" spans="2:20" x14ac:dyDescent="0.2">
      <c r="B227" s="118" t="s">
        <v>141</v>
      </c>
      <c r="C227" s="118">
        <v>1.58</v>
      </c>
      <c r="D227" s="118">
        <v>2230</v>
      </c>
      <c r="E227" s="118">
        <v>800</v>
      </c>
      <c r="F227" s="118">
        <v>100</v>
      </c>
      <c r="G227" s="118">
        <v>14</v>
      </c>
      <c r="H227" s="118">
        <v>800</v>
      </c>
      <c r="I227" s="118">
        <v>140</v>
      </c>
      <c r="J227" s="118">
        <v>10</v>
      </c>
      <c r="K227" s="118">
        <v>100</v>
      </c>
      <c r="L227" s="117">
        <v>100050</v>
      </c>
      <c r="M227" s="117">
        <v>533325</v>
      </c>
      <c r="N227" s="119">
        <v>-433275</v>
      </c>
      <c r="O227" s="117">
        <v>1.2309157001904103</v>
      </c>
      <c r="P227" s="117">
        <v>100050</v>
      </c>
      <c r="Q227" s="119">
        <v>-34087.5</v>
      </c>
      <c r="R227" s="118">
        <v>1138</v>
      </c>
      <c r="S227" s="118">
        <v>0.20562390158172231</v>
      </c>
      <c r="T227" s="117">
        <v>87.917398945518457</v>
      </c>
    </row>
    <row r="228" spans="2:20" x14ac:dyDescent="0.2">
      <c r="B228" s="118" t="s">
        <v>141</v>
      </c>
      <c r="C228" s="118">
        <v>1.61</v>
      </c>
      <c r="D228" s="118">
        <v>2230</v>
      </c>
      <c r="E228" s="118">
        <v>800</v>
      </c>
      <c r="F228" s="118">
        <v>100</v>
      </c>
      <c r="G228" s="118">
        <v>14</v>
      </c>
      <c r="H228" s="118">
        <v>800</v>
      </c>
      <c r="I228" s="118">
        <v>130</v>
      </c>
      <c r="J228" s="118">
        <v>10</v>
      </c>
      <c r="K228" s="118">
        <v>100</v>
      </c>
      <c r="L228" s="117">
        <v>100850</v>
      </c>
      <c r="M228" s="117">
        <v>539587.5</v>
      </c>
      <c r="N228" s="119">
        <v>-438737.5</v>
      </c>
      <c r="O228" s="117">
        <v>1.2298640986922704</v>
      </c>
      <c r="P228" s="117">
        <v>100850</v>
      </c>
      <c r="Q228" s="119">
        <v>-36250</v>
      </c>
      <c r="R228" s="118">
        <v>1176</v>
      </c>
      <c r="S228" s="118">
        <v>0.21088435374149661</v>
      </c>
      <c r="T228" s="117">
        <v>85.756802721088434</v>
      </c>
    </row>
    <row r="229" spans="2:20" x14ac:dyDescent="0.2">
      <c r="B229" s="118" t="s">
        <v>141</v>
      </c>
      <c r="C229" s="118">
        <v>1.68</v>
      </c>
      <c r="D229" s="118">
        <v>2230</v>
      </c>
      <c r="E229" s="118">
        <v>800</v>
      </c>
      <c r="F229" s="118">
        <v>100</v>
      </c>
      <c r="G229" s="118">
        <v>14</v>
      </c>
      <c r="H229" s="118">
        <v>800</v>
      </c>
      <c r="I229" s="118">
        <v>120</v>
      </c>
      <c r="J229" s="118">
        <v>10</v>
      </c>
      <c r="K229" s="118">
        <v>100</v>
      </c>
      <c r="L229" s="117">
        <v>101025</v>
      </c>
      <c r="M229" s="117">
        <v>544800</v>
      </c>
      <c r="N229" s="119">
        <v>-443775</v>
      </c>
      <c r="O229" s="117">
        <v>1.2276491465269563</v>
      </c>
      <c r="P229" s="117">
        <v>101025</v>
      </c>
      <c r="Q229" s="119">
        <v>-33625</v>
      </c>
      <c r="R229" s="118">
        <v>1216</v>
      </c>
      <c r="S229" s="118">
        <v>0.21052631578947367</v>
      </c>
      <c r="T229" s="117">
        <v>83.07976973684211</v>
      </c>
    </row>
    <row r="230" spans="2:20" x14ac:dyDescent="0.2">
      <c r="B230" s="118" t="s">
        <v>141</v>
      </c>
      <c r="C230" s="118">
        <v>1.7</v>
      </c>
      <c r="D230" s="118">
        <v>2230</v>
      </c>
      <c r="E230" s="118">
        <v>800</v>
      </c>
      <c r="F230" s="118">
        <v>100</v>
      </c>
      <c r="G230" s="118">
        <v>14</v>
      </c>
      <c r="H230" s="118">
        <v>800</v>
      </c>
      <c r="I230" s="118">
        <v>110</v>
      </c>
      <c r="J230" s="118">
        <v>10</v>
      </c>
      <c r="K230" s="118">
        <v>100</v>
      </c>
      <c r="L230" s="117">
        <v>102700</v>
      </c>
      <c r="M230" s="117">
        <v>555712.5</v>
      </c>
      <c r="N230" s="119">
        <v>-453012.5</v>
      </c>
      <c r="O230" s="117">
        <v>1.226704561132419</v>
      </c>
      <c r="P230" s="117">
        <v>102700</v>
      </c>
      <c r="Q230" s="119">
        <v>-33725</v>
      </c>
      <c r="R230" s="118">
        <v>1282</v>
      </c>
      <c r="S230" s="118">
        <v>0.20904836193447737</v>
      </c>
      <c r="T230" s="117">
        <v>80.10920436817473</v>
      </c>
    </row>
    <row r="231" spans="2:20" x14ac:dyDescent="0.2">
      <c r="B231" s="118" t="s">
        <v>141</v>
      </c>
      <c r="C231" s="118">
        <v>1.7</v>
      </c>
      <c r="D231" s="118">
        <v>2230</v>
      </c>
      <c r="E231" s="118">
        <v>800</v>
      </c>
      <c r="F231" s="118">
        <v>100</v>
      </c>
      <c r="G231" s="118">
        <v>14</v>
      </c>
      <c r="H231" s="118">
        <v>800</v>
      </c>
      <c r="I231" s="118">
        <v>100</v>
      </c>
      <c r="J231" s="118">
        <v>10</v>
      </c>
      <c r="K231" s="118">
        <v>100</v>
      </c>
      <c r="L231" s="117">
        <v>101312.5</v>
      </c>
      <c r="M231" s="117">
        <v>564337.5</v>
      </c>
      <c r="N231" s="119">
        <v>-463025</v>
      </c>
      <c r="O231" s="117">
        <v>1.2188056800388747</v>
      </c>
      <c r="P231" s="117">
        <v>101312.5</v>
      </c>
      <c r="Q231" s="119">
        <v>-33637.5</v>
      </c>
      <c r="R231" s="118">
        <v>1354</v>
      </c>
      <c r="S231" s="118">
        <v>0.21270310192023634</v>
      </c>
      <c r="T231" s="117">
        <v>74.824593796159533</v>
      </c>
    </row>
    <row r="232" spans="2:20" x14ac:dyDescent="0.2">
      <c r="B232" s="118" t="s">
        <v>141</v>
      </c>
      <c r="C232" s="118">
        <v>-0.62</v>
      </c>
      <c r="D232" s="118">
        <v>2230</v>
      </c>
      <c r="E232" s="118">
        <v>800</v>
      </c>
      <c r="F232" s="118">
        <v>100</v>
      </c>
      <c r="G232" s="118">
        <v>14</v>
      </c>
      <c r="H232" s="118">
        <v>800</v>
      </c>
      <c r="I232" s="118">
        <v>10</v>
      </c>
      <c r="J232" s="118">
        <v>10</v>
      </c>
      <c r="K232" s="118">
        <v>100</v>
      </c>
      <c r="L232" s="119">
        <v>-33450</v>
      </c>
      <c r="M232" s="117">
        <v>915300</v>
      </c>
      <c r="N232" s="119">
        <v>-948750</v>
      </c>
      <c r="O232" s="117">
        <v>0.96474308300395262</v>
      </c>
      <c r="P232" s="119">
        <v>-33450</v>
      </c>
      <c r="Q232" s="119">
        <v>-53237.5</v>
      </c>
      <c r="R232" s="118">
        <v>4245</v>
      </c>
      <c r="S232" s="118">
        <v>0.28763250883392227</v>
      </c>
      <c r="T232" s="119">
        <v>-7.8798586572438163</v>
      </c>
    </row>
    <row r="233" spans="2:20" x14ac:dyDescent="0.2">
      <c r="B233" s="118" t="s">
        <v>141</v>
      </c>
      <c r="C233" s="118">
        <v>2.04</v>
      </c>
      <c r="D233" s="118">
        <v>2230</v>
      </c>
      <c r="E233" s="118">
        <v>800</v>
      </c>
      <c r="F233" s="118">
        <v>100</v>
      </c>
      <c r="G233" s="118">
        <v>14</v>
      </c>
      <c r="H233" s="118">
        <v>775</v>
      </c>
      <c r="I233" s="118">
        <v>90</v>
      </c>
      <c r="J233" s="118">
        <v>10</v>
      </c>
      <c r="K233" s="118">
        <v>100</v>
      </c>
      <c r="L233" s="117">
        <v>118525</v>
      </c>
      <c r="M233" s="117">
        <v>568737.5</v>
      </c>
      <c r="N233" s="119">
        <v>-450212.5</v>
      </c>
      <c r="O233" s="117">
        <v>1.2632645695088431</v>
      </c>
      <c r="P233" s="117">
        <v>118525</v>
      </c>
      <c r="Q233" s="119">
        <v>-26562.5</v>
      </c>
      <c r="R233" s="118">
        <v>1402</v>
      </c>
      <c r="S233" s="118">
        <v>0.22467902995720399</v>
      </c>
      <c r="T233" s="117">
        <v>84.539942938659053</v>
      </c>
    </row>
    <row r="234" spans="2:20" x14ac:dyDescent="0.2">
      <c r="B234" s="118" t="s">
        <v>141</v>
      </c>
      <c r="C234" s="118">
        <v>2.14</v>
      </c>
      <c r="D234" s="118">
        <v>2230</v>
      </c>
      <c r="E234" s="118">
        <v>800</v>
      </c>
      <c r="F234" s="118">
        <v>100</v>
      </c>
      <c r="G234" s="118">
        <v>14</v>
      </c>
      <c r="H234" s="118">
        <v>775</v>
      </c>
      <c r="I234" s="118">
        <v>80</v>
      </c>
      <c r="J234" s="118">
        <v>10</v>
      </c>
      <c r="K234" s="118">
        <v>100</v>
      </c>
      <c r="L234" s="117">
        <v>116362.5</v>
      </c>
      <c r="M234" s="117">
        <v>575312.5</v>
      </c>
      <c r="N234" s="119">
        <v>-458950</v>
      </c>
      <c r="O234" s="117">
        <v>1.2535406907070488</v>
      </c>
      <c r="P234" s="117">
        <v>116362.5</v>
      </c>
      <c r="Q234" s="119">
        <v>-25175</v>
      </c>
      <c r="R234" s="118">
        <v>1464</v>
      </c>
      <c r="S234" s="118">
        <v>0.23428961748633881</v>
      </c>
      <c r="T234" s="117">
        <v>79.482581967213122</v>
      </c>
    </row>
    <row r="235" spans="2:20" x14ac:dyDescent="0.2">
      <c r="B235" s="118" t="s">
        <v>141</v>
      </c>
      <c r="C235" s="118">
        <v>2.15</v>
      </c>
      <c r="D235" s="118">
        <v>2230</v>
      </c>
      <c r="E235" s="118">
        <v>800</v>
      </c>
      <c r="F235" s="118">
        <v>100</v>
      </c>
      <c r="G235" s="118">
        <v>14</v>
      </c>
      <c r="H235" s="118">
        <v>775</v>
      </c>
      <c r="I235" s="118">
        <v>70</v>
      </c>
      <c r="J235" s="118">
        <v>10</v>
      </c>
      <c r="K235" s="118">
        <v>100</v>
      </c>
      <c r="L235" s="117">
        <v>112825</v>
      </c>
      <c r="M235" s="117">
        <v>595837.5</v>
      </c>
      <c r="N235" s="119">
        <v>-483012.5</v>
      </c>
      <c r="O235" s="117">
        <v>1.2335860873165809</v>
      </c>
      <c r="P235" s="117">
        <v>112825</v>
      </c>
      <c r="Q235" s="119">
        <v>-24737.5</v>
      </c>
      <c r="R235" s="118">
        <v>1561</v>
      </c>
      <c r="S235" s="118">
        <v>0.23894939141575913</v>
      </c>
      <c r="T235" s="117">
        <v>72.277386290839203</v>
      </c>
    </row>
    <row r="236" spans="2:20" x14ac:dyDescent="0.2">
      <c r="B236" s="118" t="s">
        <v>141</v>
      </c>
      <c r="C236" s="118">
        <v>1.8</v>
      </c>
      <c r="D236" s="118">
        <v>2230</v>
      </c>
      <c r="E236" s="118">
        <v>800</v>
      </c>
      <c r="F236" s="118">
        <v>100</v>
      </c>
      <c r="G236" s="118">
        <v>14</v>
      </c>
      <c r="H236" s="118">
        <v>775</v>
      </c>
      <c r="I236" s="118">
        <v>60</v>
      </c>
      <c r="J236" s="118">
        <v>10</v>
      </c>
      <c r="K236" s="118">
        <v>100</v>
      </c>
      <c r="L236" s="117">
        <v>94037.5</v>
      </c>
      <c r="M236" s="117">
        <v>616687.5</v>
      </c>
      <c r="N236" s="119">
        <v>-522650</v>
      </c>
      <c r="O236" s="117">
        <v>1.1799244236104467</v>
      </c>
      <c r="P236" s="117">
        <v>94037.5</v>
      </c>
      <c r="Q236" s="119">
        <v>-28637.5</v>
      </c>
      <c r="R236" s="118">
        <v>1758</v>
      </c>
      <c r="S236" s="118">
        <v>0.23663253697383391</v>
      </c>
      <c r="T236" s="117">
        <v>53.49118316268487</v>
      </c>
    </row>
    <row r="237" spans="2:20" x14ac:dyDescent="0.2">
      <c r="B237" s="118" t="s">
        <v>141</v>
      </c>
      <c r="C237" s="118">
        <v>1.49</v>
      </c>
      <c r="D237" s="118">
        <v>2230</v>
      </c>
      <c r="E237" s="118">
        <v>800</v>
      </c>
      <c r="F237" s="118">
        <v>100</v>
      </c>
      <c r="G237" s="118">
        <v>14</v>
      </c>
      <c r="H237" s="118">
        <v>775</v>
      </c>
      <c r="I237" s="118">
        <v>50</v>
      </c>
      <c r="J237" s="118">
        <v>10</v>
      </c>
      <c r="K237" s="118">
        <v>100</v>
      </c>
      <c r="L237" s="117">
        <v>77675</v>
      </c>
      <c r="M237" s="117">
        <v>641725</v>
      </c>
      <c r="N237" s="119">
        <v>-564050</v>
      </c>
      <c r="O237" s="117">
        <v>1.1377094229234996</v>
      </c>
      <c r="P237" s="117">
        <v>77675</v>
      </c>
      <c r="Q237" s="119">
        <v>-31562.5</v>
      </c>
      <c r="R237" s="118">
        <v>1918</v>
      </c>
      <c r="S237" s="118">
        <v>0.24504692387904067</v>
      </c>
      <c r="T237" s="117">
        <v>40.497914494264862</v>
      </c>
    </row>
    <row r="238" spans="2:20" x14ac:dyDescent="0.2">
      <c r="B238" s="118" t="s">
        <v>141</v>
      </c>
      <c r="C238" s="118">
        <v>1.43</v>
      </c>
      <c r="D238" s="118">
        <v>2230</v>
      </c>
      <c r="E238" s="118">
        <v>800</v>
      </c>
      <c r="F238" s="118">
        <v>100</v>
      </c>
      <c r="G238" s="118">
        <v>14</v>
      </c>
      <c r="H238" s="118">
        <v>775</v>
      </c>
      <c r="I238" s="118">
        <v>40</v>
      </c>
      <c r="J238" s="118">
        <v>10</v>
      </c>
      <c r="K238" s="118">
        <v>100</v>
      </c>
      <c r="L238" s="117">
        <v>76912.5</v>
      </c>
      <c r="M238" s="117">
        <v>687000</v>
      </c>
      <c r="N238" s="119">
        <v>-610087.5</v>
      </c>
      <c r="O238" s="117">
        <v>1.126067982051755</v>
      </c>
      <c r="P238" s="117">
        <v>76912.5</v>
      </c>
      <c r="Q238" s="119">
        <v>-21400</v>
      </c>
      <c r="R238" s="118">
        <v>2148</v>
      </c>
      <c r="S238" s="118">
        <v>0.24767225325884543</v>
      </c>
      <c r="T238" s="117">
        <v>35.806564245810058</v>
      </c>
    </row>
    <row r="239" spans="2:20" x14ac:dyDescent="0.2">
      <c r="B239" s="118" t="s">
        <v>141</v>
      </c>
      <c r="C239" s="118">
        <v>1.1599999999999999</v>
      </c>
      <c r="D239" s="118">
        <v>2230</v>
      </c>
      <c r="E239" s="118">
        <v>800</v>
      </c>
      <c r="F239" s="118">
        <v>100</v>
      </c>
      <c r="G239" s="118">
        <v>14</v>
      </c>
      <c r="H239" s="118">
        <v>775</v>
      </c>
      <c r="I239" s="118">
        <v>30</v>
      </c>
      <c r="J239" s="118">
        <v>10</v>
      </c>
      <c r="K239" s="118">
        <v>100</v>
      </c>
      <c r="L239" s="117">
        <v>63675</v>
      </c>
      <c r="M239" s="117">
        <v>741162.5</v>
      </c>
      <c r="N239" s="119">
        <v>-677487.5</v>
      </c>
      <c r="O239" s="117">
        <v>1.0939869739294084</v>
      </c>
      <c r="P239" s="117">
        <v>63675</v>
      </c>
      <c r="Q239" s="119">
        <v>-22025</v>
      </c>
      <c r="R239" s="118">
        <v>2491</v>
      </c>
      <c r="S239" s="118">
        <v>0.25210758731433158</v>
      </c>
      <c r="T239" s="117">
        <v>25.562023283821759</v>
      </c>
    </row>
    <row r="240" spans="2:20" x14ac:dyDescent="0.2">
      <c r="B240" s="118" t="s">
        <v>141</v>
      </c>
      <c r="C240" s="118">
        <v>1.59</v>
      </c>
      <c r="D240" s="118">
        <v>2230</v>
      </c>
      <c r="E240" s="118">
        <v>800</v>
      </c>
      <c r="F240" s="118">
        <v>100</v>
      </c>
      <c r="G240" s="118">
        <v>14</v>
      </c>
      <c r="H240" s="118">
        <v>775</v>
      </c>
      <c r="I240" s="118">
        <v>200</v>
      </c>
      <c r="J240" s="118">
        <v>10</v>
      </c>
      <c r="K240" s="118">
        <v>100</v>
      </c>
      <c r="L240" s="117">
        <v>95162.5</v>
      </c>
      <c r="M240" s="117">
        <v>478937.5</v>
      </c>
      <c r="N240" s="119">
        <v>-383775</v>
      </c>
      <c r="O240" s="117">
        <v>1.2479643019998696</v>
      </c>
      <c r="P240" s="117">
        <v>95162.5</v>
      </c>
      <c r="Q240" s="119">
        <v>-35562.5</v>
      </c>
      <c r="R240" s="118">
        <v>955</v>
      </c>
      <c r="S240" s="118">
        <v>0.20837696335078534</v>
      </c>
      <c r="T240" s="117">
        <v>99.646596858638745</v>
      </c>
    </row>
    <row r="241" spans="2:20" x14ac:dyDescent="0.2">
      <c r="B241" s="118" t="s">
        <v>141</v>
      </c>
      <c r="C241" s="118">
        <v>0.87</v>
      </c>
      <c r="D241" s="118">
        <v>2230</v>
      </c>
      <c r="E241" s="118">
        <v>800</v>
      </c>
      <c r="F241" s="118">
        <v>100</v>
      </c>
      <c r="G241" s="118">
        <v>14</v>
      </c>
      <c r="H241" s="118">
        <v>775</v>
      </c>
      <c r="I241" s="118">
        <v>20</v>
      </c>
      <c r="J241" s="118">
        <v>10</v>
      </c>
      <c r="K241" s="118">
        <v>100</v>
      </c>
      <c r="L241" s="117">
        <v>49075</v>
      </c>
      <c r="M241" s="117">
        <v>817862.5</v>
      </c>
      <c r="N241" s="119">
        <v>-768787.5</v>
      </c>
      <c r="O241" s="117">
        <v>1.0638342845064468</v>
      </c>
      <c r="P241" s="117">
        <v>49075</v>
      </c>
      <c r="Q241" s="119">
        <v>-26200</v>
      </c>
      <c r="R241" s="118">
        <v>3024</v>
      </c>
      <c r="S241" s="118">
        <v>0.26785714285714285</v>
      </c>
      <c r="T241" s="117">
        <v>16.228505291005291</v>
      </c>
    </row>
    <row r="242" spans="2:20" x14ac:dyDescent="0.2">
      <c r="B242" s="118" t="s">
        <v>141</v>
      </c>
      <c r="C242" s="118">
        <v>1.67</v>
      </c>
      <c r="D242" s="118">
        <v>2230</v>
      </c>
      <c r="E242" s="118">
        <v>800</v>
      </c>
      <c r="F242" s="118">
        <v>100</v>
      </c>
      <c r="G242" s="118">
        <v>14</v>
      </c>
      <c r="H242" s="118">
        <v>775</v>
      </c>
      <c r="I242" s="118">
        <v>190</v>
      </c>
      <c r="J242" s="118">
        <v>10</v>
      </c>
      <c r="K242" s="118">
        <v>100</v>
      </c>
      <c r="L242" s="117">
        <v>100050</v>
      </c>
      <c r="M242" s="117">
        <v>484512.5</v>
      </c>
      <c r="N242" s="119">
        <v>-384462.5</v>
      </c>
      <c r="O242" s="117">
        <v>1.2602334427935105</v>
      </c>
      <c r="P242" s="117">
        <v>100050</v>
      </c>
      <c r="Q242" s="119">
        <v>-33275</v>
      </c>
      <c r="R242" s="118">
        <v>975</v>
      </c>
      <c r="S242" s="118">
        <v>0.21128205128205127</v>
      </c>
      <c r="T242" s="117">
        <v>102.61538461538461</v>
      </c>
    </row>
    <row r="243" spans="2:20" x14ac:dyDescent="0.2">
      <c r="B243" s="118" t="s">
        <v>141</v>
      </c>
      <c r="C243" s="118">
        <v>1.55</v>
      </c>
      <c r="D243" s="118">
        <v>2230</v>
      </c>
      <c r="E243" s="118">
        <v>800</v>
      </c>
      <c r="F243" s="118">
        <v>100</v>
      </c>
      <c r="G243" s="118">
        <v>14</v>
      </c>
      <c r="H243" s="118">
        <v>775</v>
      </c>
      <c r="I243" s="118">
        <v>180</v>
      </c>
      <c r="J243" s="118">
        <v>10</v>
      </c>
      <c r="K243" s="118">
        <v>100</v>
      </c>
      <c r="L243" s="117">
        <v>95037.5</v>
      </c>
      <c r="M243" s="117">
        <v>493262.5</v>
      </c>
      <c r="N243" s="119">
        <v>-398225</v>
      </c>
      <c r="O243" s="117">
        <v>1.2386527716743048</v>
      </c>
      <c r="P243" s="117">
        <v>95037.5</v>
      </c>
      <c r="Q243" s="119">
        <v>-31275</v>
      </c>
      <c r="R243" s="118">
        <v>1005</v>
      </c>
      <c r="S243" s="118">
        <v>0.20895522388059701</v>
      </c>
      <c r="T243" s="117">
        <v>94.56467661691542</v>
      </c>
    </row>
    <row r="244" spans="2:20" x14ac:dyDescent="0.2">
      <c r="B244" s="118" t="s">
        <v>141</v>
      </c>
      <c r="C244" s="118">
        <v>1.6</v>
      </c>
      <c r="D244" s="118">
        <v>2230</v>
      </c>
      <c r="E244" s="118">
        <v>800</v>
      </c>
      <c r="F244" s="118">
        <v>100</v>
      </c>
      <c r="G244" s="118">
        <v>14</v>
      </c>
      <c r="H244" s="118">
        <v>775</v>
      </c>
      <c r="I244" s="118">
        <v>170</v>
      </c>
      <c r="J244" s="118">
        <v>10</v>
      </c>
      <c r="K244" s="118">
        <v>100</v>
      </c>
      <c r="L244" s="117">
        <v>98262.5</v>
      </c>
      <c r="M244" s="117">
        <v>502437.5</v>
      </c>
      <c r="N244" s="119">
        <v>-404175</v>
      </c>
      <c r="O244" s="117">
        <v>1.2431186985835343</v>
      </c>
      <c r="P244" s="117">
        <v>98262.5</v>
      </c>
      <c r="Q244" s="119">
        <v>-32087.5</v>
      </c>
      <c r="R244" s="118">
        <v>1026</v>
      </c>
      <c r="S244" s="118">
        <v>0.20857699805068225</v>
      </c>
      <c r="T244" s="117">
        <v>95.772417153996102</v>
      </c>
    </row>
    <row r="245" spans="2:20" x14ac:dyDescent="0.2">
      <c r="B245" s="118" t="s">
        <v>141</v>
      </c>
      <c r="C245" s="118">
        <v>1.52</v>
      </c>
      <c r="D245" s="118">
        <v>2230</v>
      </c>
      <c r="E245" s="118">
        <v>800</v>
      </c>
      <c r="F245" s="118">
        <v>100</v>
      </c>
      <c r="G245" s="118">
        <v>14</v>
      </c>
      <c r="H245" s="118">
        <v>775</v>
      </c>
      <c r="I245" s="118">
        <v>160</v>
      </c>
      <c r="J245" s="118">
        <v>10</v>
      </c>
      <c r="K245" s="118">
        <v>100</v>
      </c>
      <c r="L245" s="117">
        <v>94112.5</v>
      </c>
      <c r="M245" s="117">
        <v>510050</v>
      </c>
      <c r="N245" s="119">
        <v>-415937.5</v>
      </c>
      <c r="O245" s="117">
        <v>1.2262659654395192</v>
      </c>
      <c r="P245" s="117">
        <v>94112.5</v>
      </c>
      <c r="Q245" s="119">
        <v>-32125</v>
      </c>
      <c r="R245" s="118">
        <v>1055</v>
      </c>
      <c r="S245" s="118">
        <v>0.20853080568720378</v>
      </c>
      <c r="T245" s="117">
        <v>89.206161137440759</v>
      </c>
    </row>
    <row r="246" spans="2:20" x14ac:dyDescent="0.2">
      <c r="B246" s="118" t="s">
        <v>141</v>
      </c>
      <c r="C246" s="118">
        <v>1.56</v>
      </c>
      <c r="D246" s="118">
        <v>2230</v>
      </c>
      <c r="E246" s="118">
        <v>800</v>
      </c>
      <c r="F246" s="118">
        <v>100</v>
      </c>
      <c r="G246" s="118">
        <v>14</v>
      </c>
      <c r="H246" s="118">
        <v>775</v>
      </c>
      <c r="I246" s="118">
        <v>150</v>
      </c>
      <c r="J246" s="118">
        <v>10</v>
      </c>
      <c r="K246" s="118">
        <v>100</v>
      </c>
      <c r="L246" s="117">
        <v>98237.5</v>
      </c>
      <c r="M246" s="117">
        <v>522200</v>
      </c>
      <c r="N246" s="119">
        <v>-423962.5</v>
      </c>
      <c r="O246" s="117">
        <v>1.2317127104401921</v>
      </c>
      <c r="P246" s="117">
        <v>98237.5</v>
      </c>
      <c r="Q246" s="119">
        <v>-31150</v>
      </c>
      <c r="R246" s="118">
        <v>1099</v>
      </c>
      <c r="S246" s="118">
        <v>0.20655141037306643</v>
      </c>
      <c r="T246" s="117">
        <v>89.388080072793443</v>
      </c>
    </row>
    <row r="247" spans="2:20" x14ac:dyDescent="0.2">
      <c r="B247" s="118" t="s">
        <v>141</v>
      </c>
      <c r="C247" s="118">
        <v>1.67</v>
      </c>
      <c r="D247" s="118">
        <v>2230</v>
      </c>
      <c r="E247" s="118">
        <v>800</v>
      </c>
      <c r="F247" s="118">
        <v>100</v>
      </c>
      <c r="G247" s="118">
        <v>14</v>
      </c>
      <c r="H247" s="118">
        <v>775</v>
      </c>
      <c r="I247" s="118">
        <v>140</v>
      </c>
      <c r="J247" s="118">
        <v>10</v>
      </c>
      <c r="K247" s="118">
        <v>100</v>
      </c>
      <c r="L247" s="117">
        <v>106225</v>
      </c>
      <c r="M247" s="117">
        <v>535625</v>
      </c>
      <c r="N247" s="119">
        <v>-429400</v>
      </c>
      <c r="O247" s="117">
        <v>1.247380065207266</v>
      </c>
      <c r="P247" s="117">
        <v>106225</v>
      </c>
      <c r="Q247" s="119">
        <v>-32237.5</v>
      </c>
      <c r="R247" s="118">
        <v>1141</v>
      </c>
      <c r="S247" s="118">
        <v>0.2042068361086766</v>
      </c>
      <c r="T247" s="117">
        <v>93.098159509202461</v>
      </c>
    </row>
    <row r="248" spans="2:20" x14ac:dyDescent="0.2">
      <c r="B248" s="118" t="s">
        <v>141</v>
      </c>
      <c r="C248" s="118">
        <v>1.71</v>
      </c>
      <c r="D248" s="118">
        <v>2230</v>
      </c>
      <c r="E248" s="118">
        <v>800</v>
      </c>
      <c r="F248" s="118">
        <v>100</v>
      </c>
      <c r="G248" s="118">
        <v>14</v>
      </c>
      <c r="H248" s="118">
        <v>775</v>
      </c>
      <c r="I248" s="118">
        <v>130</v>
      </c>
      <c r="J248" s="118">
        <v>10</v>
      </c>
      <c r="K248" s="118">
        <v>100</v>
      </c>
      <c r="L248" s="117">
        <v>107650</v>
      </c>
      <c r="M248" s="117">
        <v>541887.5</v>
      </c>
      <c r="N248" s="119">
        <v>-434237.5</v>
      </c>
      <c r="O248" s="117">
        <v>1.2479058119116844</v>
      </c>
      <c r="P248" s="117">
        <v>107650</v>
      </c>
      <c r="Q248" s="119">
        <v>-34087.5</v>
      </c>
      <c r="R248" s="118">
        <v>1178</v>
      </c>
      <c r="S248" s="118">
        <v>0.20967741935483872</v>
      </c>
      <c r="T248" s="117">
        <v>91.383701188455007</v>
      </c>
    </row>
    <row r="249" spans="2:20" x14ac:dyDescent="0.2">
      <c r="B249" s="118" t="s">
        <v>141</v>
      </c>
      <c r="C249" s="118">
        <v>1.79</v>
      </c>
      <c r="D249" s="118">
        <v>2230</v>
      </c>
      <c r="E249" s="118">
        <v>800</v>
      </c>
      <c r="F249" s="118">
        <v>100</v>
      </c>
      <c r="G249" s="118">
        <v>14</v>
      </c>
      <c r="H249" s="118">
        <v>775</v>
      </c>
      <c r="I249" s="118">
        <v>120</v>
      </c>
      <c r="J249" s="118">
        <v>10</v>
      </c>
      <c r="K249" s="118">
        <v>100</v>
      </c>
      <c r="L249" s="117">
        <v>108137.5</v>
      </c>
      <c r="M249" s="117">
        <v>547712.5</v>
      </c>
      <c r="N249" s="119">
        <v>-439575</v>
      </c>
      <c r="O249" s="117">
        <v>1.2460046635955184</v>
      </c>
      <c r="P249" s="117">
        <v>108137.5</v>
      </c>
      <c r="Q249" s="119">
        <v>-31775</v>
      </c>
      <c r="R249" s="118">
        <v>1217</v>
      </c>
      <c r="S249" s="118">
        <v>0.20870994248151192</v>
      </c>
      <c r="T249" s="117">
        <v>88.855792933442899</v>
      </c>
    </row>
    <row r="250" spans="2:20" x14ac:dyDescent="0.2">
      <c r="B250" s="118" t="s">
        <v>141</v>
      </c>
      <c r="C250" s="118">
        <v>1.79</v>
      </c>
      <c r="D250" s="118">
        <v>2230</v>
      </c>
      <c r="E250" s="118">
        <v>800</v>
      </c>
      <c r="F250" s="118">
        <v>100</v>
      </c>
      <c r="G250" s="118">
        <v>14</v>
      </c>
      <c r="H250" s="118">
        <v>775</v>
      </c>
      <c r="I250" s="118">
        <v>110</v>
      </c>
      <c r="J250" s="118">
        <v>10</v>
      </c>
      <c r="K250" s="118">
        <v>100</v>
      </c>
      <c r="L250" s="117">
        <v>108325</v>
      </c>
      <c r="M250" s="117">
        <v>557450</v>
      </c>
      <c r="N250" s="119">
        <v>-449125</v>
      </c>
      <c r="O250" s="117">
        <v>1.2411912051210687</v>
      </c>
      <c r="P250" s="117">
        <v>108325</v>
      </c>
      <c r="Q250" s="119">
        <v>-31875</v>
      </c>
      <c r="R250" s="118">
        <v>1285</v>
      </c>
      <c r="S250" s="118">
        <v>0.20700389105058364</v>
      </c>
      <c r="T250" s="117">
        <v>84.299610894941637</v>
      </c>
    </row>
    <row r="251" spans="2:20" x14ac:dyDescent="0.2">
      <c r="B251" s="118" t="s">
        <v>141</v>
      </c>
      <c r="C251" s="118">
        <v>1.79</v>
      </c>
      <c r="D251" s="118">
        <v>2230</v>
      </c>
      <c r="E251" s="118">
        <v>800</v>
      </c>
      <c r="F251" s="118">
        <v>100</v>
      </c>
      <c r="G251" s="118">
        <v>14</v>
      </c>
      <c r="H251" s="118">
        <v>775</v>
      </c>
      <c r="I251" s="118">
        <v>100</v>
      </c>
      <c r="J251" s="118">
        <v>10</v>
      </c>
      <c r="K251" s="118">
        <v>100</v>
      </c>
      <c r="L251" s="117">
        <v>106887.5</v>
      </c>
      <c r="M251" s="117">
        <v>566387.5</v>
      </c>
      <c r="N251" s="119">
        <v>-459500</v>
      </c>
      <c r="O251" s="117">
        <v>1.2326169749727964</v>
      </c>
      <c r="P251" s="117">
        <v>106887.5</v>
      </c>
      <c r="Q251" s="119">
        <v>-31787.5</v>
      </c>
      <c r="R251" s="118">
        <v>1357</v>
      </c>
      <c r="S251" s="118">
        <v>0.21075902726602799</v>
      </c>
      <c r="T251" s="117">
        <v>78.767501842299183</v>
      </c>
    </row>
    <row r="252" spans="2:20" x14ac:dyDescent="0.2">
      <c r="B252" s="118" t="s">
        <v>141</v>
      </c>
      <c r="C252" s="118">
        <v>-0.47</v>
      </c>
      <c r="D252" s="118">
        <v>2230</v>
      </c>
      <c r="E252" s="118">
        <v>800</v>
      </c>
      <c r="F252" s="118">
        <v>100</v>
      </c>
      <c r="G252" s="118">
        <v>14</v>
      </c>
      <c r="H252" s="118">
        <v>775</v>
      </c>
      <c r="I252" s="118">
        <v>10</v>
      </c>
      <c r="J252" s="118">
        <v>10</v>
      </c>
      <c r="K252" s="118">
        <v>100</v>
      </c>
      <c r="L252" s="119">
        <v>-25300</v>
      </c>
      <c r="M252" s="117">
        <v>914262.5</v>
      </c>
      <c r="N252" s="119">
        <v>-939562.5</v>
      </c>
      <c r="O252" s="117">
        <v>0.97307257367125655</v>
      </c>
      <c r="P252" s="119">
        <v>-25300</v>
      </c>
      <c r="Q252" s="119">
        <v>-51812.5</v>
      </c>
      <c r="R252" s="118">
        <v>4243</v>
      </c>
      <c r="S252" s="118">
        <v>0.28941786471835967</v>
      </c>
      <c r="T252" s="119">
        <v>-5.9627621965590381</v>
      </c>
    </row>
    <row r="253" spans="2:20" x14ac:dyDescent="0.2">
      <c r="B253" s="118" t="s">
        <v>141</v>
      </c>
      <c r="C253" s="118">
        <v>2.12</v>
      </c>
      <c r="D253" s="118">
        <v>2230</v>
      </c>
      <c r="E253" s="118">
        <v>800</v>
      </c>
      <c r="F253" s="118">
        <v>100</v>
      </c>
      <c r="G253" s="118">
        <v>14</v>
      </c>
      <c r="H253" s="118">
        <v>750</v>
      </c>
      <c r="I253" s="118">
        <v>90</v>
      </c>
      <c r="J253" s="118">
        <v>10</v>
      </c>
      <c r="K253" s="118">
        <v>100</v>
      </c>
      <c r="L253" s="117">
        <v>123412.5</v>
      </c>
      <c r="M253" s="117">
        <v>573125</v>
      </c>
      <c r="N253" s="119">
        <v>-449712.5</v>
      </c>
      <c r="O253" s="117">
        <v>1.2744253272924368</v>
      </c>
      <c r="P253" s="117">
        <v>123412.5</v>
      </c>
      <c r="Q253" s="119">
        <v>-28125</v>
      </c>
      <c r="R253" s="118">
        <v>1401</v>
      </c>
      <c r="S253" s="118">
        <v>0.22769450392576732</v>
      </c>
      <c r="T253" s="117">
        <v>88.08886509635974</v>
      </c>
    </row>
    <row r="254" spans="2:20" x14ac:dyDescent="0.2">
      <c r="B254" s="118" t="s">
        <v>141</v>
      </c>
      <c r="C254" s="118">
        <v>2.2200000000000002</v>
      </c>
      <c r="D254" s="118">
        <v>2230</v>
      </c>
      <c r="E254" s="118">
        <v>800</v>
      </c>
      <c r="F254" s="118">
        <v>100</v>
      </c>
      <c r="G254" s="118">
        <v>14</v>
      </c>
      <c r="H254" s="118">
        <v>750</v>
      </c>
      <c r="I254" s="118">
        <v>80</v>
      </c>
      <c r="J254" s="118">
        <v>10</v>
      </c>
      <c r="K254" s="118">
        <v>100</v>
      </c>
      <c r="L254" s="117">
        <v>120562.5</v>
      </c>
      <c r="M254" s="117">
        <v>579912.5</v>
      </c>
      <c r="N254" s="119">
        <v>-459350</v>
      </c>
      <c r="O254" s="117">
        <v>1.2624632633068467</v>
      </c>
      <c r="P254" s="117">
        <v>120562.5</v>
      </c>
      <c r="Q254" s="119">
        <v>-26775</v>
      </c>
      <c r="R254" s="118">
        <v>1466</v>
      </c>
      <c r="S254" s="118">
        <v>0.23806275579809005</v>
      </c>
      <c r="T254" s="117">
        <v>82.239085948158248</v>
      </c>
    </row>
    <row r="255" spans="2:20" x14ac:dyDescent="0.2">
      <c r="B255" s="118" t="s">
        <v>141</v>
      </c>
      <c r="C255" s="118">
        <v>2.25</v>
      </c>
      <c r="D255" s="118">
        <v>2230</v>
      </c>
      <c r="E255" s="118">
        <v>800</v>
      </c>
      <c r="F255" s="118">
        <v>100</v>
      </c>
      <c r="G255" s="118">
        <v>14</v>
      </c>
      <c r="H255" s="118">
        <v>750</v>
      </c>
      <c r="I255" s="118">
        <v>70</v>
      </c>
      <c r="J255" s="118">
        <v>10</v>
      </c>
      <c r="K255" s="118">
        <v>100</v>
      </c>
      <c r="L255" s="117">
        <v>118187.5</v>
      </c>
      <c r="M255" s="117">
        <v>600175</v>
      </c>
      <c r="N255" s="119">
        <v>-481987.5</v>
      </c>
      <c r="O255" s="117">
        <v>1.2452086413029384</v>
      </c>
      <c r="P255" s="117">
        <v>118187.5</v>
      </c>
      <c r="Q255" s="119">
        <v>-26337.5</v>
      </c>
      <c r="R255" s="118">
        <v>1562</v>
      </c>
      <c r="S255" s="118">
        <v>0.24199743918053776</v>
      </c>
      <c r="T255" s="117">
        <v>75.664212548015371</v>
      </c>
    </row>
    <row r="256" spans="2:20" x14ac:dyDescent="0.2">
      <c r="B256" s="118" t="s">
        <v>141</v>
      </c>
      <c r="C256" s="118">
        <v>1.91</v>
      </c>
      <c r="D256" s="118">
        <v>2230</v>
      </c>
      <c r="E256" s="118">
        <v>800</v>
      </c>
      <c r="F256" s="118">
        <v>100</v>
      </c>
      <c r="G256" s="118">
        <v>14</v>
      </c>
      <c r="H256" s="118">
        <v>750</v>
      </c>
      <c r="I256" s="118">
        <v>60</v>
      </c>
      <c r="J256" s="118">
        <v>10</v>
      </c>
      <c r="K256" s="118">
        <v>100</v>
      </c>
      <c r="L256" s="117">
        <v>99775</v>
      </c>
      <c r="M256" s="117">
        <v>621337.5</v>
      </c>
      <c r="N256" s="119">
        <v>-521562.5</v>
      </c>
      <c r="O256" s="117">
        <v>1.1913001797483522</v>
      </c>
      <c r="P256" s="117">
        <v>99775</v>
      </c>
      <c r="Q256" s="119">
        <v>-30237.5</v>
      </c>
      <c r="R256" s="118">
        <v>1761</v>
      </c>
      <c r="S256" s="118">
        <v>0.2396365701306076</v>
      </c>
      <c r="T256" s="117">
        <v>56.658148779102781</v>
      </c>
    </row>
    <row r="257" spans="2:20" x14ac:dyDescent="0.2">
      <c r="B257" s="118" t="s">
        <v>141</v>
      </c>
      <c r="C257" s="118">
        <v>1.6</v>
      </c>
      <c r="D257" s="118">
        <v>2230</v>
      </c>
      <c r="E257" s="118">
        <v>800</v>
      </c>
      <c r="F257" s="118">
        <v>100</v>
      </c>
      <c r="G257" s="118">
        <v>14</v>
      </c>
      <c r="H257" s="118">
        <v>750</v>
      </c>
      <c r="I257" s="118">
        <v>50</v>
      </c>
      <c r="J257" s="118">
        <v>10</v>
      </c>
      <c r="K257" s="118">
        <v>100</v>
      </c>
      <c r="L257" s="117">
        <v>83825</v>
      </c>
      <c r="M257" s="117">
        <v>646187.5</v>
      </c>
      <c r="N257" s="119">
        <v>-562362.5</v>
      </c>
      <c r="O257" s="117">
        <v>1.1490586587832581</v>
      </c>
      <c r="P257" s="117">
        <v>83825</v>
      </c>
      <c r="Q257" s="119">
        <v>-33162.5</v>
      </c>
      <c r="R257" s="118">
        <v>1922</v>
      </c>
      <c r="S257" s="118">
        <v>0.24713839750260147</v>
      </c>
      <c r="T257" s="117">
        <v>43.613423517169615</v>
      </c>
    </row>
    <row r="258" spans="2:20" x14ac:dyDescent="0.2">
      <c r="B258" s="118" t="s">
        <v>141</v>
      </c>
      <c r="C258" s="118">
        <v>1.58</v>
      </c>
      <c r="D258" s="118">
        <v>2230</v>
      </c>
      <c r="E258" s="118">
        <v>800</v>
      </c>
      <c r="F258" s="118">
        <v>100</v>
      </c>
      <c r="G258" s="118">
        <v>14</v>
      </c>
      <c r="H258" s="118">
        <v>750</v>
      </c>
      <c r="I258" s="118">
        <v>40</v>
      </c>
      <c r="J258" s="118">
        <v>10</v>
      </c>
      <c r="K258" s="118">
        <v>100</v>
      </c>
      <c r="L258" s="117">
        <v>85187.5</v>
      </c>
      <c r="M258" s="117">
        <v>692087.5</v>
      </c>
      <c r="N258" s="119">
        <v>-606900</v>
      </c>
      <c r="O258" s="117">
        <v>1.1403649695172187</v>
      </c>
      <c r="P258" s="117">
        <v>85187.5</v>
      </c>
      <c r="Q258" s="119">
        <v>-21375</v>
      </c>
      <c r="R258" s="118">
        <v>2150</v>
      </c>
      <c r="S258" s="118">
        <v>0.25069767441860463</v>
      </c>
      <c r="T258" s="117">
        <v>39.622093023255815</v>
      </c>
    </row>
    <row r="259" spans="2:20" x14ac:dyDescent="0.2">
      <c r="B259" s="118" t="s">
        <v>141</v>
      </c>
      <c r="C259" s="118">
        <v>1.3</v>
      </c>
      <c r="D259" s="118">
        <v>2230</v>
      </c>
      <c r="E259" s="118">
        <v>800</v>
      </c>
      <c r="F259" s="118">
        <v>100</v>
      </c>
      <c r="G259" s="118">
        <v>14</v>
      </c>
      <c r="H259" s="118">
        <v>750</v>
      </c>
      <c r="I259" s="118">
        <v>30</v>
      </c>
      <c r="J259" s="118">
        <v>10</v>
      </c>
      <c r="K259" s="118">
        <v>100</v>
      </c>
      <c r="L259" s="117">
        <v>71787.5</v>
      </c>
      <c r="M259" s="117">
        <v>747300</v>
      </c>
      <c r="N259" s="119">
        <v>-675512.5</v>
      </c>
      <c r="O259" s="117">
        <v>1.1062711644862233</v>
      </c>
      <c r="P259" s="117">
        <v>71787.5</v>
      </c>
      <c r="Q259" s="119">
        <v>-22225</v>
      </c>
      <c r="R259" s="118">
        <v>2495</v>
      </c>
      <c r="S259" s="118">
        <v>0.25410821643286574</v>
      </c>
      <c r="T259" s="117">
        <v>28.772545090180362</v>
      </c>
    </row>
    <row r="260" spans="2:20" x14ac:dyDescent="0.2">
      <c r="B260" s="118" t="s">
        <v>141</v>
      </c>
      <c r="C260" s="118">
        <v>1.63</v>
      </c>
      <c r="D260" s="118">
        <v>2230</v>
      </c>
      <c r="E260" s="118">
        <v>800</v>
      </c>
      <c r="F260" s="118">
        <v>100</v>
      </c>
      <c r="G260" s="118">
        <v>14</v>
      </c>
      <c r="H260" s="118">
        <v>750</v>
      </c>
      <c r="I260" s="118">
        <v>200</v>
      </c>
      <c r="J260" s="118">
        <v>10</v>
      </c>
      <c r="K260" s="118">
        <v>100</v>
      </c>
      <c r="L260" s="117">
        <v>97625</v>
      </c>
      <c r="M260" s="117">
        <v>482575</v>
      </c>
      <c r="N260" s="119">
        <v>-384950</v>
      </c>
      <c r="O260" s="117">
        <v>1.2536043642031434</v>
      </c>
      <c r="P260" s="117">
        <v>97625</v>
      </c>
      <c r="Q260" s="119">
        <v>-39637.5</v>
      </c>
      <c r="R260" s="118">
        <v>955</v>
      </c>
      <c r="S260" s="118">
        <v>0.21047120418848167</v>
      </c>
      <c r="T260" s="117">
        <v>102.22513089005236</v>
      </c>
    </row>
    <row r="261" spans="2:20" x14ac:dyDescent="0.2">
      <c r="B261" s="118" t="s">
        <v>141</v>
      </c>
      <c r="C261" s="118">
        <v>0.98</v>
      </c>
      <c r="D261" s="118">
        <v>2230</v>
      </c>
      <c r="E261" s="118">
        <v>800</v>
      </c>
      <c r="F261" s="118">
        <v>100</v>
      </c>
      <c r="G261" s="118">
        <v>14</v>
      </c>
      <c r="H261" s="118">
        <v>750</v>
      </c>
      <c r="I261" s="118">
        <v>20</v>
      </c>
      <c r="J261" s="118">
        <v>10</v>
      </c>
      <c r="K261" s="118">
        <v>100</v>
      </c>
      <c r="L261" s="117">
        <v>55362.5</v>
      </c>
      <c r="M261" s="117">
        <v>824087.5</v>
      </c>
      <c r="N261" s="119">
        <v>-768725</v>
      </c>
      <c r="O261" s="117">
        <v>1.0720186022309668</v>
      </c>
      <c r="P261" s="117">
        <v>55362.5</v>
      </c>
      <c r="Q261" s="119">
        <v>-24062.5</v>
      </c>
      <c r="R261" s="118">
        <v>3027</v>
      </c>
      <c r="S261" s="118">
        <v>0.26726131483316817</v>
      </c>
      <c r="T261" s="117">
        <v>18.289560621076973</v>
      </c>
    </row>
    <row r="262" spans="2:20" x14ac:dyDescent="0.2">
      <c r="B262" s="118" t="s">
        <v>141</v>
      </c>
      <c r="C262" s="118">
        <v>1.71</v>
      </c>
      <c r="D262" s="118">
        <v>2230</v>
      </c>
      <c r="E262" s="118">
        <v>800</v>
      </c>
      <c r="F262" s="118">
        <v>100</v>
      </c>
      <c r="G262" s="118">
        <v>14</v>
      </c>
      <c r="H262" s="118">
        <v>750</v>
      </c>
      <c r="I262" s="118">
        <v>190</v>
      </c>
      <c r="J262" s="118">
        <v>10</v>
      </c>
      <c r="K262" s="118">
        <v>100</v>
      </c>
      <c r="L262" s="117">
        <v>102787.5</v>
      </c>
      <c r="M262" s="117">
        <v>488150</v>
      </c>
      <c r="N262" s="119">
        <v>-385362.5</v>
      </c>
      <c r="O262" s="117">
        <v>1.2667293781828797</v>
      </c>
      <c r="P262" s="117">
        <v>102787.5</v>
      </c>
      <c r="Q262" s="119">
        <v>-37350</v>
      </c>
      <c r="R262" s="118">
        <v>975</v>
      </c>
      <c r="S262" s="118">
        <v>0.21333333333333335</v>
      </c>
      <c r="T262" s="117">
        <v>105.42307692307692</v>
      </c>
    </row>
    <row r="263" spans="2:20" x14ac:dyDescent="0.2">
      <c r="B263" s="118" t="s">
        <v>141</v>
      </c>
      <c r="C263" s="118">
        <v>1.6</v>
      </c>
      <c r="D263" s="118">
        <v>2230</v>
      </c>
      <c r="E263" s="118">
        <v>800</v>
      </c>
      <c r="F263" s="118">
        <v>100</v>
      </c>
      <c r="G263" s="118">
        <v>14</v>
      </c>
      <c r="H263" s="118">
        <v>750</v>
      </c>
      <c r="I263" s="118">
        <v>180</v>
      </c>
      <c r="J263" s="118">
        <v>10</v>
      </c>
      <c r="K263" s="118">
        <v>100</v>
      </c>
      <c r="L263" s="117">
        <v>98175</v>
      </c>
      <c r="M263" s="117">
        <v>496900</v>
      </c>
      <c r="N263" s="119">
        <v>-398725</v>
      </c>
      <c r="O263" s="117">
        <v>1.2462223336886324</v>
      </c>
      <c r="P263" s="117">
        <v>98175</v>
      </c>
      <c r="Q263" s="119">
        <v>-33300</v>
      </c>
      <c r="R263" s="118">
        <v>1005</v>
      </c>
      <c r="S263" s="118">
        <v>0.21094527363184079</v>
      </c>
      <c r="T263" s="117">
        <v>97.68656716417911</v>
      </c>
    </row>
    <row r="264" spans="2:20" x14ac:dyDescent="0.2">
      <c r="B264" s="118" t="s">
        <v>141</v>
      </c>
      <c r="C264" s="118">
        <v>1.65</v>
      </c>
      <c r="D264" s="118">
        <v>2230</v>
      </c>
      <c r="E264" s="118">
        <v>800</v>
      </c>
      <c r="F264" s="118">
        <v>100</v>
      </c>
      <c r="G264" s="118">
        <v>14</v>
      </c>
      <c r="H264" s="118">
        <v>750</v>
      </c>
      <c r="I264" s="118">
        <v>170</v>
      </c>
      <c r="J264" s="118">
        <v>10</v>
      </c>
      <c r="K264" s="118">
        <v>100</v>
      </c>
      <c r="L264" s="117">
        <v>101600</v>
      </c>
      <c r="M264" s="117">
        <v>506075</v>
      </c>
      <c r="N264" s="119">
        <v>-404475</v>
      </c>
      <c r="O264" s="117">
        <v>1.2511898139563631</v>
      </c>
      <c r="P264" s="117">
        <v>101600</v>
      </c>
      <c r="Q264" s="119">
        <v>-33975</v>
      </c>
      <c r="R264" s="118">
        <v>1025</v>
      </c>
      <c r="S264" s="118">
        <v>0.21073170731707316</v>
      </c>
      <c r="T264" s="117">
        <v>99.121951219512198</v>
      </c>
    </row>
    <row r="265" spans="2:20" x14ac:dyDescent="0.2">
      <c r="B265" s="118" t="s">
        <v>141</v>
      </c>
      <c r="C265" s="118">
        <v>1.57</v>
      </c>
      <c r="D265" s="118">
        <v>2230</v>
      </c>
      <c r="E265" s="118">
        <v>800</v>
      </c>
      <c r="F265" s="118">
        <v>100</v>
      </c>
      <c r="G265" s="118">
        <v>14</v>
      </c>
      <c r="H265" s="118">
        <v>750</v>
      </c>
      <c r="I265" s="118">
        <v>160</v>
      </c>
      <c r="J265" s="118">
        <v>10</v>
      </c>
      <c r="K265" s="118">
        <v>100</v>
      </c>
      <c r="L265" s="117">
        <v>97450</v>
      </c>
      <c r="M265" s="117">
        <v>513687.5</v>
      </c>
      <c r="N265" s="119">
        <v>-416237.5</v>
      </c>
      <c r="O265" s="117">
        <v>1.2341211447791225</v>
      </c>
      <c r="P265" s="117">
        <v>97450</v>
      </c>
      <c r="Q265" s="119">
        <v>-34012.5</v>
      </c>
      <c r="R265" s="118">
        <v>1054</v>
      </c>
      <c r="S265" s="118">
        <v>0.21062618595825428</v>
      </c>
      <c r="T265" s="117">
        <v>92.457305502846296</v>
      </c>
    </row>
    <row r="266" spans="2:20" x14ac:dyDescent="0.2">
      <c r="B266" s="118" t="s">
        <v>141</v>
      </c>
      <c r="C266" s="118">
        <v>1.63</v>
      </c>
      <c r="D266" s="118">
        <v>2230</v>
      </c>
      <c r="E266" s="118">
        <v>800</v>
      </c>
      <c r="F266" s="118">
        <v>100</v>
      </c>
      <c r="G266" s="118">
        <v>14</v>
      </c>
      <c r="H266" s="118">
        <v>750</v>
      </c>
      <c r="I266" s="118">
        <v>150</v>
      </c>
      <c r="J266" s="118">
        <v>10</v>
      </c>
      <c r="K266" s="118">
        <v>100</v>
      </c>
      <c r="L266" s="117">
        <v>102275</v>
      </c>
      <c r="M266" s="117">
        <v>525887.5</v>
      </c>
      <c r="N266" s="119">
        <v>-423612.5</v>
      </c>
      <c r="O266" s="117">
        <v>1.2414352739827081</v>
      </c>
      <c r="P266" s="117">
        <v>102275</v>
      </c>
      <c r="Q266" s="119">
        <v>-32712.5</v>
      </c>
      <c r="R266" s="118">
        <v>1098</v>
      </c>
      <c r="S266" s="118">
        <v>0.20947176684881602</v>
      </c>
      <c r="T266" s="117">
        <v>93.146630236794167</v>
      </c>
    </row>
    <row r="267" spans="2:20" x14ac:dyDescent="0.2">
      <c r="B267" s="118" t="s">
        <v>141</v>
      </c>
      <c r="C267" s="118">
        <v>1.74</v>
      </c>
      <c r="D267" s="118">
        <v>2230</v>
      </c>
      <c r="E267" s="118">
        <v>800</v>
      </c>
      <c r="F267" s="118">
        <v>100</v>
      </c>
      <c r="G267" s="118">
        <v>14</v>
      </c>
      <c r="H267" s="118">
        <v>750</v>
      </c>
      <c r="I267" s="118">
        <v>140</v>
      </c>
      <c r="J267" s="118">
        <v>10</v>
      </c>
      <c r="K267" s="118">
        <v>100</v>
      </c>
      <c r="L267" s="117">
        <v>110275</v>
      </c>
      <c r="M267" s="117">
        <v>539312.5</v>
      </c>
      <c r="N267" s="119">
        <v>-429037.5</v>
      </c>
      <c r="O267" s="117">
        <v>1.2570288144975672</v>
      </c>
      <c r="P267" s="117">
        <v>110275</v>
      </c>
      <c r="Q267" s="119">
        <v>-33800</v>
      </c>
      <c r="R267" s="118">
        <v>1140</v>
      </c>
      <c r="S267" s="118">
        <v>0.20701754385964913</v>
      </c>
      <c r="T267" s="117">
        <v>96.732456140350877</v>
      </c>
    </row>
    <row r="268" spans="2:20" x14ac:dyDescent="0.2">
      <c r="B268" s="118" t="s">
        <v>141</v>
      </c>
      <c r="C268" s="118">
        <v>1.78</v>
      </c>
      <c r="D268" s="118">
        <v>2230</v>
      </c>
      <c r="E268" s="118">
        <v>800</v>
      </c>
      <c r="F268" s="118">
        <v>100</v>
      </c>
      <c r="G268" s="118">
        <v>14</v>
      </c>
      <c r="H268" s="118">
        <v>750</v>
      </c>
      <c r="I268" s="118">
        <v>130</v>
      </c>
      <c r="J268" s="118">
        <v>10</v>
      </c>
      <c r="K268" s="118">
        <v>100</v>
      </c>
      <c r="L268" s="117">
        <v>111825</v>
      </c>
      <c r="M268" s="117">
        <v>545775</v>
      </c>
      <c r="N268" s="119">
        <v>-433950</v>
      </c>
      <c r="O268" s="117">
        <v>1.2576909782232977</v>
      </c>
      <c r="P268" s="117">
        <v>111825</v>
      </c>
      <c r="Q268" s="119">
        <v>-35650</v>
      </c>
      <c r="R268" s="118">
        <v>1178</v>
      </c>
      <c r="S268" s="118">
        <v>0.21222410865874364</v>
      </c>
      <c r="T268" s="117">
        <v>94.927843803056021</v>
      </c>
    </row>
    <row r="269" spans="2:20" x14ac:dyDescent="0.2">
      <c r="B269" s="118" t="s">
        <v>141</v>
      </c>
      <c r="C269" s="118">
        <v>1.85</v>
      </c>
      <c r="D269" s="118">
        <v>2230</v>
      </c>
      <c r="E269" s="118">
        <v>800</v>
      </c>
      <c r="F269" s="118">
        <v>100</v>
      </c>
      <c r="G269" s="118">
        <v>14</v>
      </c>
      <c r="H269" s="118">
        <v>750</v>
      </c>
      <c r="I269" s="118">
        <v>120</v>
      </c>
      <c r="J269" s="118">
        <v>10</v>
      </c>
      <c r="K269" s="118">
        <v>100</v>
      </c>
      <c r="L269" s="117">
        <v>111937.5</v>
      </c>
      <c r="M269" s="117">
        <v>551812.5</v>
      </c>
      <c r="N269" s="119">
        <v>-439875</v>
      </c>
      <c r="O269" s="117">
        <v>1.2544757033248082</v>
      </c>
      <c r="P269" s="117">
        <v>111937.5</v>
      </c>
      <c r="Q269" s="119">
        <v>-33337.5</v>
      </c>
      <c r="R269" s="118">
        <v>1217</v>
      </c>
      <c r="S269" s="118">
        <v>0.21035332785538208</v>
      </c>
      <c r="T269" s="117">
        <v>91.978225143796223</v>
      </c>
    </row>
    <row r="270" spans="2:20" x14ac:dyDescent="0.2">
      <c r="B270" s="118" t="s">
        <v>141</v>
      </c>
      <c r="C270" s="118">
        <v>1.84</v>
      </c>
      <c r="D270" s="118">
        <v>2230</v>
      </c>
      <c r="E270" s="118">
        <v>800</v>
      </c>
      <c r="F270" s="118">
        <v>100</v>
      </c>
      <c r="G270" s="118">
        <v>14</v>
      </c>
      <c r="H270" s="118">
        <v>750</v>
      </c>
      <c r="I270" s="118">
        <v>110</v>
      </c>
      <c r="J270" s="118">
        <v>10</v>
      </c>
      <c r="K270" s="118">
        <v>100</v>
      </c>
      <c r="L270" s="117">
        <v>111762.5</v>
      </c>
      <c r="M270" s="117">
        <v>561600</v>
      </c>
      <c r="N270" s="119">
        <v>-449837.5</v>
      </c>
      <c r="O270" s="117">
        <v>1.2484508294661962</v>
      </c>
      <c r="P270" s="117">
        <v>111762.5</v>
      </c>
      <c r="Q270" s="119">
        <v>-33437.5</v>
      </c>
      <c r="R270" s="118">
        <v>1285</v>
      </c>
      <c r="S270" s="118">
        <v>0.2085603112840467</v>
      </c>
      <c r="T270" s="117">
        <v>86.974708171206231</v>
      </c>
    </row>
    <row r="271" spans="2:20" x14ac:dyDescent="0.2">
      <c r="B271" s="118" t="s">
        <v>141</v>
      </c>
      <c r="C271" s="118">
        <v>1.84</v>
      </c>
      <c r="D271" s="118">
        <v>2230</v>
      </c>
      <c r="E271" s="118">
        <v>800</v>
      </c>
      <c r="F271" s="118">
        <v>100</v>
      </c>
      <c r="G271" s="118">
        <v>14</v>
      </c>
      <c r="H271" s="118">
        <v>750</v>
      </c>
      <c r="I271" s="118">
        <v>100</v>
      </c>
      <c r="J271" s="118">
        <v>10</v>
      </c>
      <c r="K271" s="118">
        <v>100</v>
      </c>
      <c r="L271" s="117">
        <v>110050</v>
      </c>
      <c r="M271" s="117">
        <v>570650</v>
      </c>
      <c r="N271" s="119">
        <v>-460600</v>
      </c>
      <c r="O271" s="117">
        <v>1.2389274858879722</v>
      </c>
      <c r="P271" s="117">
        <v>110050</v>
      </c>
      <c r="Q271" s="119">
        <v>-33350</v>
      </c>
      <c r="R271" s="118">
        <v>1358</v>
      </c>
      <c r="S271" s="118">
        <v>0.21281296023564064</v>
      </c>
      <c r="T271" s="117">
        <v>81.038291605301922</v>
      </c>
    </row>
    <row r="272" spans="2:20" x14ac:dyDescent="0.2">
      <c r="B272" s="118" t="s">
        <v>141</v>
      </c>
      <c r="C272" s="118">
        <v>-0.37</v>
      </c>
      <c r="D272" s="118">
        <v>2230</v>
      </c>
      <c r="E272" s="118">
        <v>800</v>
      </c>
      <c r="F272" s="118">
        <v>100</v>
      </c>
      <c r="G272" s="118">
        <v>14</v>
      </c>
      <c r="H272" s="118">
        <v>750</v>
      </c>
      <c r="I272" s="118">
        <v>10</v>
      </c>
      <c r="J272" s="118">
        <v>10</v>
      </c>
      <c r="K272" s="118">
        <v>100</v>
      </c>
      <c r="L272" s="119">
        <v>-20162.5</v>
      </c>
      <c r="M272" s="117">
        <v>919075</v>
      </c>
      <c r="N272" s="119">
        <v>-939237.5</v>
      </c>
      <c r="O272" s="117">
        <v>0.97853311862015735</v>
      </c>
      <c r="P272" s="119">
        <v>-20162.5</v>
      </c>
      <c r="Q272" s="119">
        <v>-47875</v>
      </c>
      <c r="R272" s="118">
        <v>4241</v>
      </c>
      <c r="S272" s="118">
        <v>0.28931855694411696</v>
      </c>
      <c r="T272" s="119">
        <v>-4.7541853336477242</v>
      </c>
    </row>
    <row r="273" spans="2:20" x14ac:dyDescent="0.2">
      <c r="B273" s="118" t="s">
        <v>141</v>
      </c>
      <c r="C273" s="118">
        <v>2.0499999999999998</v>
      </c>
      <c r="D273" s="118">
        <v>2230</v>
      </c>
      <c r="E273" s="118">
        <v>800</v>
      </c>
      <c r="F273" s="118">
        <v>100</v>
      </c>
      <c r="G273" s="118">
        <v>14</v>
      </c>
      <c r="H273" s="118">
        <v>725</v>
      </c>
      <c r="I273" s="118">
        <v>90</v>
      </c>
      <c r="J273" s="118">
        <v>10</v>
      </c>
      <c r="K273" s="118">
        <v>100</v>
      </c>
      <c r="L273" s="117">
        <v>119737.5</v>
      </c>
      <c r="M273" s="117">
        <v>575925</v>
      </c>
      <c r="N273" s="119">
        <v>-456187.5</v>
      </c>
      <c r="O273" s="117">
        <v>1.2624743115495274</v>
      </c>
      <c r="P273" s="117">
        <v>119737.5</v>
      </c>
      <c r="Q273" s="119">
        <v>-28262.5</v>
      </c>
      <c r="R273" s="118">
        <v>1410</v>
      </c>
      <c r="S273" s="118">
        <v>0.22553191489361701</v>
      </c>
      <c r="T273" s="117">
        <v>84.920212765957444</v>
      </c>
    </row>
    <row r="274" spans="2:20" x14ac:dyDescent="0.2">
      <c r="B274" s="118" t="s">
        <v>141</v>
      </c>
      <c r="C274" s="118">
        <v>2.15</v>
      </c>
      <c r="D274" s="118">
        <v>2230</v>
      </c>
      <c r="E274" s="118">
        <v>800</v>
      </c>
      <c r="F274" s="118">
        <v>100</v>
      </c>
      <c r="G274" s="118">
        <v>14</v>
      </c>
      <c r="H274" s="118">
        <v>725</v>
      </c>
      <c r="I274" s="118">
        <v>80</v>
      </c>
      <c r="J274" s="118">
        <v>10</v>
      </c>
      <c r="K274" s="118">
        <v>100</v>
      </c>
      <c r="L274" s="117">
        <v>117287.5</v>
      </c>
      <c r="M274" s="117">
        <v>582712.5</v>
      </c>
      <c r="N274" s="119">
        <v>-465425</v>
      </c>
      <c r="O274" s="117">
        <v>1.2520008594295535</v>
      </c>
      <c r="P274" s="117">
        <v>117287.5</v>
      </c>
      <c r="Q274" s="119">
        <v>-26775</v>
      </c>
      <c r="R274" s="118">
        <v>1474</v>
      </c>
      <c r="S274" s="118">
        <v>0.23609226594301222</v>
      </c>
      <c r="T274" s="117">
        <v>79.570895522388057</v>
      </c>
    </row>
    <row r="275" spans="2:20" x14ac:dyDescent="0.2">
      <c r="B275" s="118" t="s">
        <v>141</v>
      </c>
      <c r="C275" s="118">
        <v>2.1800000000000002</v>
      </c>
      <c r="D275" s="118">
        <v>2230</v>
      </c>
      <c r="E275" s="118">
        <v>800</v>
      </c>
      <c r="F275" s="118">
        <v>100</v>
      </c>
      <c r="G275" s="118">
        <v>14</v>
      </c>
      <c r="H275" s="118">
        <v>725</v>
      </c>
      <c r="I275" s="118">
        <v>70</v>
      </c>
      <c r="J275" s="118">
        <v>10</v>
      </c>
      <c r="K275" s="118">
        <v>100</v>
      </c>
      <c r="L275" s="117">
        <v>114512.5</v>
      </c>
      <c r="M275" s="117">
        <v>602112.5</v>
      </c>
      <c r="N275" s="119">
        <v>-487600</v>
      </c>
      <c r="O275" s="117">
        <v>1.2348492616899098</v>
      </c>
      <c r="P275" s="117">
        <v>114512.5</v>
      </c>
      <c r="Q275" s="119">
        <v>-26337.5</v>
      </c>
      <c r="R275" s="118">
        <v>1567</v>
      </c>
      <c r="S275" s="118">
        <v>0.2393107849393746</v>
      </c>
      <c r="T275" s="117">
        <v>73.077536694320358</v>
      </c>
    </row>
    <row r="276" spans="2:20" x14ac:dyDescent="0.2">
      <c r="B276" s="118" t="s">
        <v>141</v>
      </c>
      <c r="C276" s="118">
        <v>1.83</v>
      </c>
      <c r="D276" s="118">
        <v>2230</v>
      </c>
      <c r="E276" s="118">
        <v>800</v>
      </c>
      <c r="F276" s="118">
        <v>100</v>
      </c>
      <c r="G276" s="118">
        <v>14</v>
      </c>
      <c r="H276" s="118">
        <v>725</v>
      </c>
      <c r="I276" s="118">
        <v>60</v>
      </c>
      <c r="J276" s="118">
        <v>10</v>
      </c>
      <c r="K276" s="118">
        <v>100</v>
      </c>
      <c r="L276" s="117">
        <v>96187.5</v>
      </c>
      <c r="M276" s="117">
        <v>622012.5</v>
      </c>
      <c r="N276" s="119">
        <v>-525825</v>
      </c>
      <c r="O276" s="117">
        <v>1.1829268292682926</v>
      </c>
      <c r="P276" s="117">
        <v>96187.5</v>
      </c>
      <c r="Q276" s="119">
        <v>-30237.5</v>
      </c>
      <c r="R276" s="118">
        <v>1765</v>
      </c>
      <c r="S276" s="118">
        <v>0.23796033994334279</v>
      </c>
      <c r="T276" s="117">
        <v>54.497167138810198</v>
      </c>
    </row>
    <row r="277" spans="2:20" x14ac:dyDescent="0.2">
      <c r="B277" s="118" t="s">
        <v>141</v>
      </c>
      <c r="C277" s="118">
        <v>1.55</v>
      </c>
      <c r="D277" s="118">
        <v>2230</v>
      </c>
      <c r="E277" s="118">
        <v>800</v>
      </c>
      <c r="F277" s="118">
        <v>100</v>
      </c>
      <c r="G277" s="118">
        <v>14</v>
      </c>
      <c r="H277" s="118">
        <v>725</v>
      </c>
      <c r="I277" s="118">
        <v>50</v>
      </c>
      <c r="J277" s="118">
        <v>10</v>
      </c>
      <c r="K277" s="118">
        <v>100</v>
      </c>
      <c r="L277" s="117">
        <v>81350</v>
      </c>
      <c r="M277" s="117">
        <v>647425</v>
      </c>
      <c r="N277" s="119">
        <v>-566075</v>
      </c>
      <c r="O277" s="117">
        <v>1.143708872499227</v>
      </c>
      <c r="P277" s="117">
        <v>81350</v>
      </c>
      <c r="Q277" s="119">
        <v>-34412.5</v>
      </c>
      <c r="R277" s="118">
        <v>1925</v>
      </c>
      <c r="S277" s="118">
        <v>0.24571428571428572</v>
      </c>
      <c r="T277" s="117">
        <v>42.259740259740262</v>
      </c>
    </row>
    <row r="278" spans="2:20" x14ac:dyDescent="0.2">
      <c r="B278" s="118" t="s">
        <v>141</v>
      </c>
      <c r="C278" s="118">
        <v>1.53</v>
      </c>
      <c r="D278" s="118">
        <v>2230</v>
      </c>
      <c r="E278" s="118">
        <v>800</v>
      </c>
      <c r="F278" s="118">
        <v>100</v>
      </c>
      <c r="G278" s="118">
        <v>14</v>
      </c>
      <c r="H278" s="118">
        <v>725</v>
      </c>
      <c r="I278" s="118">
        <v>40</v>
      </c>
      <c r="J278" s="118">
        <v>10</v>
      </c>
      <c r="K278" s="118">
        <v>100</v>
      </c>
      <c r="L278" s="117">
        <v>82362.5</v>
      </c>
      <c r="M278" s="117">
        <v>693812.5</v>
      </c>
      <c r="N278" s="119">
        <v>-611450</v>
      </c>
      <c r="O278" s="117">
        <v>1.1347003025594897</v>
      </c>
      <c r="P278" s="117">
        <v>82362.5</v>
      </c>
      <c r="Q278" s="119">
        <v>-21412.5</v>
      </c>
      <c r="R278" s="118">
        <v>2155</v>
      </c>
      <c r="S278" s="118">
        <v>0.24965197215777263</v>
      </c>
      <c r="T278" s="117">
        <v>38.219257540603252</v>
      </c>
    </row>
    <row r="279" spans="2:20" x14ac:dyDescent="0.2">
      <c r="B279" s="118" t="s">
        <v>141</v>
      </c>
      <c r="C279" s="118">
        <v>1.24</v>
      </c>
      <c r="D279" s="118">
        <v>2230</v>
      </c>
      <c r="E279" s="118">
        <v>800</v>
      </c>
      <c r="F279" s="118">
        <v>100</v>
      </c>
      <c r="G279" s="118">
        <v>14</v>
      </c>
      <c r="H279" s="118">
        <v>725</v>
      </c>
      <c r="I279" s="118">
        <v>30</v>
      </c>
      <c r="J279" s="118">
        <v>10</v>
      </c>
      <c r="K279" s="118">
        <v>100</v>
      </c>
      <c r="L279" s="117">
        <v>68375</v>
      </c>
      <c r="M279" s="117">
        <v>749125</v>
      </c>
      <c r="N279" s="119">
        <v>-680750</v>
      </c>
      <c r="O279" s="117">
        <v>1.1004406904149835</v>
      </c>
      <c r="P279" s="117">
        <v>68375</v>
      </c>
      <c r="Q279" s="119">
        <v>-25187.5</v>
      </c>
      <c r="R279" s="118">
        <v>2500</v>
      </c>
      <c r="S279" s="118">
        <v>0.25240000000000001</v>
      </c>
      <c r="T279" s="117">
        <v>27.35</v>
      </c>
    </row>
    <row r="280" spans="2:20" x14ac:dyDescent="0.2">
      <c r="B280" s="118" t="s">
        <v>141</v>
      </c>
      <c r="C280" s="118">
        <v>1.56</v>
      </c>
      <c r="D280" s="118">
        <v>2230</v>
      </c>
      <c r="E280" s="118">
        <v>800</v>
      </c>
      <c r="F280" s="118">
        <v>100</v>
      </c>
      <c r="G280" s="118">
        <v>14</v>
      </c>
      <c r="H280" s="118">
        <v>725</v>
      </c>
      <c r="I280" s="118">
        <v>200</v>
      </c>
      <c r="J280" s="118">
        <v>10</v>
      </c>
      <c r="K280" s="118">
        <v>100</v>
      </c>
      <c r="L280" s="117">
        <v>93850</v>
      </c>
      <c r="M280" s="117">
        <v>486187.5</v>
      </c>
      <c r="N280" s="119">
        <v>-392337.5</v>
      </c>
      <c r="O280" s="117">
        <v>1.2392073151304681</v>
      </c>
      <c r="P280" s="117">
        <v>93850</v>
      </c>
      <c r="Q280" s="119">
        <v>-42125</v>
      </c>
      <c r="R280" s="118">
        <v>964</v>
      </c>
      <c r="S280" s="118">
        <v>0.2074688796680498</v>
      </c>
      <c r="T280" s="117">
        <v>97.354771784232369</v>
      </c>
    </row>
    <row r="281" spans="2:20" x14ac:dyDescent="0.2">
      <c r="B281" s="118" t="s">
        <v>141</v>
      </c>
      <c r="C281" s="118">
        <v>0.91</v>
      </c>
      <c r="D281" s="118">
        <v>2230</v>
      </c>
      <c r="E281" s="118">
        <v>800</v>
      </c>
      <c r="F281" s="118">
        <v>100</v>
      </c>
      <c r="G281" s="118">
        <v>14</v>
      </c>
      <c r="H281" s="118">
        <v>725</v>
      </c>
      <c r="I281" s="118">
        <v>20</v>
      </c>
      <c r="J281" s="118">
        <v>10</v>
      </c>
      <c r="K281" s="118">
        <v>100</v>
      </c>
      <c r="L281" s="117">
        <v>51437.5</v>
      </c>
      <c r="M281" s="117">
        <v>826625</v>
      </c>
      <c r="N281" s="119">
        <v>-775187.5</v>
      </c>
      <c r="O281" s="117">
        <v>1.0663549141336774</v>
      </c>
      <c r="P281" s="117">
        <v>51437.5</v>
      </c>
      <c r="Q281" s="119">
        <v>-27637.5</v>
      </c>
      <c r="R281" s="118">
        <v>3032</v>
      </c>
      <c r="S281" s="118">
        <v>0.26649076517150394</v>
      </c>
      <c r="T281" s="117">
        <v>16.964874670184695</v>
      </c>
    </row>
    <row r="282" spans="2:20" x14ac:dyDescent="0.2">
      <c r="B282" s="118" t="s">
        <v>141</v>
      </c>
      <c r="C282" s="118">
        <v>1.64</v>
      </c>
      <c r="D282" s="118">
        <v>2230</v>
      </c>
      <c r="E282" s="118">
        <v>800</v>
      </c>
      <c r="F282" s="118">
        <v>100</v>
      </c>
      <c r="G282" s="118">
        <v>14</v>
      </c>
      <c r="H282" s="118">
        <v>725</v>
      </c>
      <c r="I282" s="118">
        <v>190</v>
      </c>
      <c r="J282" s="118">
        <v>10</v>
      </c>
      <c r="K282" s="118">
        <v>100</v>
      </c>
      <c r="L282" s="117">
        <v>98787.5</v>
      </c>
      <c r="M282" s="117">
        <v>491987.5</v>
      </c>
      <c r="N282" s="119">
        <v>-393200</v>
      </c>
      <c r="O282" s="117">
        <v>1.2512398270600202</v>
      </c>
      <c r="P282" s="117">
        <v>98787.5</v>
      </c>
      <c r="Q282" s="119">
        <v>-39837.5</v>
      </c>
      <c r="R282" s="118">
        <v>985</v>
      </c>
      <c r="S282" s="118">
        <v>0.2101522842639594</v>
      </c>
      <c r="T282" s="117">
        <v>100.29187817258884</v>
      </c>
    </row>
    <row r="283" spans="2:20" x14ac:dyDescent="0.2">
      <c r="B283" s="118" t="s">
        <v>141</v>
      </c>
      <c r="C283" s="118">
        <v>1.51</v>
      </c>
      <c r="D283" s="118">
        <v>2230</v>
      </c>
      <c r="E283" s="118">
        <v>800</v>
      </c>
      <c r="F283" s="118">
        <v>100</v>
      </c>
      <c r="G283" s="118">
        <v>14</v>
      </c>
      <c r="H283" s="118">
        <v>725</v>
      </c>
      <c r="I283" s="118">
        <v>180</v>
      </c>
      <c r="J283" s="118">
        <v>10</v>
      </c>
      <c r="K283" s="118">
        <v>100</v>
      </c>
      <c r="L283" s="117">
        <v>93650</v>
      </c>
      <c r="M283" s="117">
        <v>500350</v>
      </c>
      <c r="N283" s="119">
        <v>-406700</v>
      </c>
      <c r="O283" s="117">
        <v>1.2302680108187853</v>
      </c>
      <c r="P283" s="117">
        <v>93650</v>
      </c>
      <c r="Q283" s="119">
        <v>-35787.5</v>
      </c>
      <c r="R283" s="118">
        <v>1015</v>
      </c>
      <c r="S283" s="118">
        <v>0.20788177339901479</v>
      </c>
      <c r="T283" s="117">
        <v>92.266009852216754</v>
      </c>
    </row>
    <row r="284" spans="2:20" x14ac:dyDescent="0.2">
      <c r="B284" s="118" t="s">
        <v>141</v>
      </c>
      <c r="C284" s="118">
        <v>1.57</v>
      </c>
      <c r="D284" s="118">
        <v>2230</v>
      </c>
      <c r="E284" s="118">
        <v>800</v>
      </c>
      <c r="F284" s="118">
        <v>100</v>
      </c>
      <c r="G284" s="118">
        <v>14</v>
      </c>
      <c r="H284" s="118">
        <v>725</v>
      </c>
      <c r="I284" s="118">
        <v>170</v>
      </c>
      <c r="J284" s="118">
        <v>10</v>
      </c>
      <c r="K284" s="118">
        <v>100</v>
      </c>
      <c r="L284" s="117">
        <v>97062.5</v>
      </c>
      <c r="M284" s="117">
        <v>510025</v>
      </c>
      <c r="N284" s="119">
        <v>-412962.5</v>
      </c>
      <c r="O284" s="117">
        <v>1.2350395011653601</v>
      </c>
      <c r="P284" s="117">
        <v>97062.5</v>
      </c>
      <c r="Q284" s="119">
        <v>-36462.5</v>
      </c>
      <c r="R284" s="118">
        <v>1035</v>
      </c>
      <c r="S284" s="118">
        <v>0.20772946859903382</v>
      </c>
      <c r="T284" s="117">
        <v>93.780193236714979</v>
      </c>
    </row>
    <row r="285" spans="2:20" x14ac:dyDescent="0.2">
      <c r="B285" s="118" t="s">
        <v>141</v>
      </c>
      <c r="C285" s="118">
        <v>1.5</v>
      </c>
      <c r="D285" s="118">
        <v>2230</v>
      </c>
      <c r="E285" s="118">
        <v>800</v>
      </c>
      <c r="F285" s="118">
        <v>100</v>
      </c>
      <c r="G285" s="118">
        <v>14</v>
      </c>
      <c r="H285" s="118">
        <v>725</v>
      </c>
      <c r="I285" s="118">
        <v>160</v>
      </c>
      <c r="J285" s="118">
        <v>10</v>
      </c>
      <c r="K285" s="118">
        <v>100</v>
      </c>
      <c r="L285" s="117">
        <v>93025</v>
      </c>
      <c r="M285" s="117">
        <v>517650</v>
      </c>
      <c r="N285" s="119">
        <v>-424625</v>
      </c>
      <c r="O285" s="117">
        <v>1.2190756549896968</v>
      </c>
      <c r="P285" s="117">
        <v>93025</v>
      </c>
      <c r="Q285" s="119">
        <v>-36500</v>
      </c>
      <c r="R285" s="118">
        <v>1065</v>
      </c>
      <c r="S285" s="118">
        <v>0.20845070422535211</v>
      </c>
      <c r="T285" s="117">
        <v>87.347417840375584</v>
      </c>
    </row>
    <row r="286" spans="2:20" x14ac:dyDescent="0.2">
      <c r="B286" s="118" t="s">
        <v>141</v>
      </c>
      <c r="C286" s="118">
        <v>1.56</v>
      </c>
      <c r="D286" s="118">
        <v>2230</v>
      </c>
      <c r="E286" s="118">
        <v>800</v>
      </c>
      <c r="F286" s="118">
        <v>100</v>
      </c>
      <c r="G286" s="118">
        <v>14</v>
      </c>
      <c r="H286" s="118">
        <v>725</v>
      </c>
      <c r="I286" s="118">
        <v>150</v>
      </c>
      <c r="J286" s="118">
        <v>10</v>
      </c>
      <c r="K286" s="118">
        <v>100</v>
      </c>
      <c r="L286" s="117">
        <v>98625</v>
      </c>
      <c r="M286" s="117">
        <v>529825</v>
      </c>
      <c r="N286" s="119">
        <v>-431200</v>
      </c>
      <c r="O286" s="117">
        <v>1.2287221706864564</v>
      </c>
      <c r="P286" s="117">
        <v>98625</v>
      </c>
      <c r="Q286" s="119">
        <v>-33850</v>
      </c>
      <c r="R286" s="118">
        <v>1106</v>
      </c>
      <c r="S286" s="118">
        <v>0.20886075949367089</v>
      </c>
      <c r="T286" s="117">
        <v>89.17269439421338</v>
      </c>
    </row>
    <row r="287" spans="2:20" x14ac:dyDescent="0.2">
      <c r="B287" s="118" t="s">
        <v>141</v>
      </c>
      <c r="C287" s="118">
        <v>1.68</v>
      </c>
      <c r="D287" s="118">
        <v>2230</v>
      </c>
      <c r="E287" s="118">
        <v>800</v>
      </c>
      <c r="F287" s="118">
        <v>100</v>
      </c>
      <c r="G287" s="118">
        <v>14</v>
      </c>
      <c r="H287" s="118">
        <v>725</v>
      </c>
      <c r="I287" s="118">
        <v>140</v>
      </c>
      <c r="J287" s="118">
        <v>10</v>
      </c>
      <c r="K287" s="118">
        <v>100</v>
      </c>
      <c r="L287" s="117">
        <v>107187.5</v>
      </c>
      <c r="M287" s="117">
        <v>543250</v>
      </c>
      <c r="N287" s="119">
        <v>-436062.5</v>
      </c>
      <c r="O287" s="117">
        <v>1.2458076537193636</v>
      </c>
      <c r="P287" s="117">
        <v>107187.5</v>
      </c>
      <c r="Q287" s="119">
        <v>-34175</v>
      </c>
      <c r="R287" s="118">
        <v>1148</v>
      </c>
      <c r="S287" s="118">
        <v>0.20644599303135888</v>
      </c>
      <c r="T287" s="117">
        <v>93.368902439024396</v>
      </c>
    </row>
    <row r="288" spans="2:20" x14ac:dyDescent="0.2">
      <c r="B288" s="118" t="s">
        <v>141</v>
      </c>
      <c r="C288" s="118">
        <v>1.72</v>
      </c>
      <c r="D288" s="118">
        <v>2230</v>
      </c>
      <c r="E288" s="118">
        <v>800</v>
      </c>
      <c r="F288" s="118">
        <v>100</v>
      </c>
      <c r="G288" s="118">
        <v>14</v>
      </c>
      <c r="H288" s="118">
        <v>725</v>
      </c>
      <c r="I288" s="118">
        <v>130</v>
      </c>
      <c r="J288" s="118">
        <v>10</v>
      </c>
      <c r="K288" s="118">
        <v>100</v>
      </c>
      <c r="L288" s="117">
        <v>108687.5</v>
      </c>
      <c r="M288" s="117">
        <v>549850</v>
      </c>
      <c r="N288" s="119">
        <v>-441162.5</v>
      </c>
      <c r="O288" s="117">
        <v>1.2463661349276061</v>
      </c>
      <c r="P288" s="117">
        <v>108687.5</v>
      </c>
      <c r="Q288" s="119">
        <v>-37175</v>
      </c>
      <c r="R288" s="118">
        <v>1187</v>
      </c>
      <c r="S288" s="118">
        <v>0.21145745577085087</v>
      </c>
      <c r="T288" s="117">
        <v>91.564869418702614</v>
      </c>
    </row>
    <row r="289" spans="2:20" x14ac:dyDescent="0.2">
      <c r="B289" s="118" t="s">
        <v>141</v>
      </c>
      <c r="C289" s="118">
        <v>1.77</v>
      </c>
      <c r="D289" s="118">
        <v>2230</v>
      </c>
      <c r="E289" s="118">
        <v>800</v>
      </c>
      <c r="F289" s="118">
        <v>100</v>
      </c>
      <c r="G289" s="118">
        <v>14</v>
      </c>
      <c r="H289" s="118">
        <v>725</v>
      </c>
      <c r="I289" s="118">
        <v>120</v>
      </c>
      <c r="J289" s="118">
        <v>10</v>
      </c>
      <c r="K289" s="118">
        <v>100</v>
      </c>
      <c r="L289" s="117">
        <v>107875</v>
      </c>
      <c r="M289" s="117">
        <v>555600</v>
      </c>
      <c r="N289" s="119">
        <v>-447725</v>
      </c>
      <c r="O289" s="117">
        <v>1.2409403093416718</v>
      </c>
      <c r="P289" s="117">
        <v>107875</v>
      </c>
      <c r="Q289" s="119">
        <v>-33475</v>
      </c>
      <c r="R289" s="118">
        <v>1227</v>
      </c>
      <c r="S289" s="118">
        <v>0.20863895680521596</v>
      </c>
      <c r="T289" s="117">
        <v>87.917685411572947</v>
      </c>
    </row>
    <row r="290" spans="2:20" x14ac:dyDescent="0.2">
      <c r="B290" s="118" t="s">
        <v>141</v>
      </c>
      <c r="C290" s="118">
        <v>1.77</v>
      </c>
      <c r="D290" s="118">
        <v>2230</v>
      </c>
      <c r="E290" s="118">
        <v>800</v>
      </c>
      <c r="F290" s="118">
        <v>100</v>
      </c>
      <c r="G290" s="118">
        <v>14</v>
      </c>
      <c r="H290" s="118">
        <v>725</v>
      </c>
      <c r="I290" s="118">
        <v>110</v>
      </c>
      <c r="J290" s="118">
        <v>10</v>
      </c>
      <c r="K290" s="118">
        <v>100</v>
      </c>
      <c r="L290" s="117">
        <v>107962.5</v>
      </c>
      <c r="M290" s="117">
        <v>565412.5</v>
      </c>
      <c r="N290" s="119">
        <v>-457450</v>
      </c>
      <c r="O290" s="117">
        <v>1.2360093999344191</v>
      </c>
      <c r="P290" s="117">
        <v>107962.5</v>
      </c>
      <c r="Q290" s="119">
        <v>-33575</v>
      </c>
      <c r="R290" s="118">
        <v>1295</v>
      </c>
      <c r="S290" s="118">
        <v>0.20694980694980694</v>
      </c>
      <c r="T290" s="117">
        <v>83.368725868725875</v>
      </c>
    </row>
    <row r="291" spans="2:20" x14ac:dyDescent="0.2">
      <c r="B291" s="118" t="s">
        <v>141</v>
      </c>
      <c r="C291" s="118">
        <v>1.78</v>
      </c>
      <c r="D291" s="118">
        <v>2230</v>
      </c>
      <c r="E291" s="118">
        <v>800</v>
      </c>
      <c r="F291" s="118">
        <v>100</v>
      </c>
      <c r="G291" s="118">
        <v>14</v>
      </c>
      <c r="H291" s="118">
        <v>725</v>
      </c>
      <c r="I291" s="118">
        <v>100</v>
      </c>
      <c r="J291" s="118">
        <v>10</v>
      </c>
      <c r="K291" s="118">
        <v>100</v>
      </c>
      <c r="L291" s="117">
        <v>106750</v>
      </c>
      <c r="M291" s="117">
        <v>573350</v>
      </c>
      <c r="N291" s="119">
        <v>-466600</v>
      </c>
      <c r="O291" s="117">
        <v>1.2287826832404629</v>
      </c>
      <c r="P291" s="117">
        <v>106750</v>
      </c>
      <c r="Q291" s="119">
        <v>-33487.5</v>
      </c>
      <c r="R291" s="118">
        <v>1367</v>
      </c>
      <c r="S291" s="118">
        <v>0.21141185076810534</v>
      </c>
      <c r="T291" s="117">
        <v>78.090709583028527</v>
      </c>
    </row>
    <row r="292" spans="2:20" x14ac:dyDescent="0.2">
      <c r="B292" s="118" t="s">
        <v>141</v>
      </c>
      <c r="C292" s="118">
        <v>-0.46</v>
      </c>
      <c r="D292" s="118">
        <v>2230</v>
      </c>
      <c r="E292" s="118">
        <v>800</v>
      </c>
      <c r="F292" s="118">
        <v>100</v>
      </c>
      <c r="G292" s="118">
        <v>14</v>
      </c>
      <c r="H292" s="118">
        <v>725</v>
      </c>
      <c r="I292" s="118">
        <v>10</v>
      </c>
      <c r="J292" s="118">
        <v>10</v>
      </c>
      <c r="K292" s="118">
        <v>100</v>
      </c>
      <c r="L292" s="119">
        <v>-24950</v>
      </c>
      <c r="M292" s="117">
        <v>921375</v>
      </c>
      <c r="N292" s="119">
        <v>-946325</v>
      </c>
      <c r="O292" s="117">
        <v>0.97363485060629273</v>
      </c>
      <c r="P292" s="119">
        <v>-24950</v>
      </c>
      <c r="Q292" s="119">
        <v>-49737.5</v>
      </c>
      <c r="R292" s="118">
        <v>4247</v>
      </c>
      <c r="S292" s="118">
        <v>0.2893807393454203</v>
      </c>
      <c r="T292" s="119">
        <v>-5.8747351071344482</v>
      </c>
    </row>
    <row r="293" spans="2:20" x14ac:dyDescent="0.2">
      <c r="B293" s="118" t="s">
        <v>141</v>
      </c>
      <c r="C293" s="118">
        <v>2.02</v>
      </c>
      <c r="D293" s="118">
        <v>2230</v>
      </c>
      <c r="E293" s="118">
        <v>800</v>
      </c>
      <c r="F293" s="118">
        <v>100</v>
      </c>
      <c r="G293" s="118">
        <v>14</v>
      </c>
      <c r="H293" s="118">
        <v>700</v>
      </c>
      <c r="I293" s="118">
        <v>90</v>
      </c>
      <c r="J293" s="118">
        <v>10</v>
      </c>
      <c r="K293" s="118">
        <v>100</v>
      </c>
      <c r="L293" s="117">
        <v>118062.5</v>
      </c>
      <c r="M293" s="117">
        <v>577100</v>
      </c>
      <c r="N293" s="119">
        <v>-459037.5</v>
      </c>
      <c r="O293" s="117">
        <v>1.2571957628734036</v>
      </c>
      <c r="P293" s="117">
        <v>118062.5</v>
      </c>
      <c r="Q293" s="119">
        <v>-28362.5</v>
      </c>
      <c r="R293" s="118">
        <v>1427</v>
      </c>
      <c r="S293" s="118">
        <v>0.2235459004905396</v>
      </c>
      <c r="T293" s="117">
        <v>82.734758234057466</v>
      </c>
    </row>
    <row r="294" spans="2:20" x14ac:dyDescent="0.2">
      <c r="B294" s="118" t="s">
        <v>141</v>
      </c>
      <c r="C294" s="118">
        <v>2.11</v>
      </c>
      <c r="D294" s="118">
        <v>2230</v>
      </c>
      <c r="E294" s="118">
        <v>800</v>
      </c>
      <c r="F294" s="118">
        <v>100</v>
      </c>
      <c r="G294" s="118">
        <v>14</v>
      </c>
      <c r="H294" s="118">
        <v>700</v>
      </c>
      <c r="I294" s="118">
        <v>80</v>
      </c>
      <c r="J294" s="118">
        <v>10</v>
      </c>
      <c r="K294" s="118">
        <v>100</v>
      </c>
      <c r="L294" s="117">
        <v>115437.5</v>
      </c>
      <c r="M294" s="117">
        <v>583862.5</v>
      </c>
      <c r="N294" s="119">
        <v>-468425</v>
      </c>
      <c r="O294" s="117">
        <v>1.2464375300208144</v>
      </c>
      <c r="P294" s="117">
        <v>115437.5</v>
      </c>
      <c r="Q294" s="119">
        <v>-26875</v>
      </c>
      <c r="R294" s="118">
        <v>1492</v>
      </c>
      <c r="S294" s="118">
        <v>0.23458445040214476</v>
      </c>
      <c r="T294" s="117">
        <v>77.370978552278814</v>
      </c>
    </row>
    <row r="295" spans="2:20" x14ac:dyDescent="0.2">
      <c r="B295" s="118" t="s">
        <v>141</v>
      </c>
      <c r="C295" s="118">
        <v>2.15</v>
      </c>
      <c r="D295" s="118">
        <v>2230</v>
      </c>
      <c r="E295" s="118">
        <v>800</v>
      </c>
      <c r="F295" s="118">
        <v>100</v>
      </c>
      <c r="G295" s="118">
        <v>14</v>
      </c>
      <c r="H295" s="118">
        <v>700</v>
      </c>
      <c r="I295" s="118">
        <v>70</v>
      </c>
      <c r="J295" s="118">
        <v>10</v>
      </c>
      <c r="K295" s="118">
        <v>100</v>
      </c>
      <c r="L295" s="117">
        <v>113075</v>
      </c>
      <c r="M295" s="117">
        <v>603637.5</v>
      </c>
      <c r="N295" s="119">
        <v>-490562.5</v>
      </c>
      <c r="O295" s="117">
        <v>1.2305007007262072</v>
      </c>
      <c r="P295" s="117">
        <v>113075</v>
      </c>
      <c r="Q295" s="119">
        <v>-26437.5</v>
      </c>
      <c r="R295" s="118">
        <v>1585</v>
      </c>
      <c r="S295" s="118">
        <v>0.23785488958990536</v>
      </c>
      <c r="T295" s="117">
        <v>71.34069400630915</v>
      </c>
    </row>
    <row r="296" spans="2:20" x14ac:dyDescent="0.2">
      <c r="B296" s="118" t="s">
        <v>141</v>
      </c>
      <c r="C296" s="118">
        <v>1.83</v>
      </c>
      <c r="D296" s="118">
        <v>2230</v>
      </c>
      <c r="E296" s="118">
        <v>800</v>
      </c>
      <c r="F296" s="118">
        <v>100</v>
      </c>
      <c r="G296" s="118">
        <v>14</v>
      </c>
      <c r="H296" s="118">
        <v>700</v>
      </c>
      <c r="I296" s="118">
        <v>60</v>
      </c>
      <c r="J296" s="118">
        <v>10</v>
      </c>
      <c r="K296" s="118">
        <v>100</v>
      </c>
      <c r="L296" s="117">
        <v>95862.5</v>
      </c>
      <c r="M296" s="117">
        <v>623687.5</v>
      </c>
      <c r="N296" s="119">
        <v>-527825</v>
      </c>
      <c r="O296" s="117">
        <v>1.1816179604982713</v>
      </c>
      <c r="P296" s="117">
        <v>95862.5</v>
      </c>
      <c r="Q296" s="119">
        <v>-30337.5</v>
      </c>
      <c r="R296" s="118">
        <v>1781</v>
      </c>
      <c r="S296" s="118">
        <v>0.23694553621560921</v>
      </c>
      <c r="T296" s="117">
        <v>53.825098259404825</v>
      </c>
    </row>
    <row r="297" spans="2:20" x14ac:dyDescent="0.2">
      <c r="B297" s="118" t="s">
        <v>141</v>
      </c>
      <c r="C297" s="118">
        <v>1.58</v>
      </c>
      <c r="D297" s="118">
        <v>2230</v>
      </c>
      <c r="E297" s="118">
        <v>800</v>
      </c>
      <c r="F297" s="118">
        <v>100</v>
      </c>
      <c r="G297" s="118">
        <v>14</v>
      </c>
      <c r="H297" s="118">
        <v>700</v>
      </c>
      <c r="I297" s="118">
        <v>50</v>
      </c>
      <c r="J297" s="118">
        <v>10</v>
      </c>
      <c r="K297" s="118">
        <v>100</v>
      </c>
      <c r="L297" s="117">
        <v>82737.5</v>
      </c>
      <c r="M297" s="117">
        <v>649237.5</v>
      </c>
      <c r="N297" s="119">
        <v>-566500</v>
      </c>
      <c r="O297" s="117">
        <v>1.1460503089143865</v>
      </c>
      <c r="P297" s="117">
        <v>82737.5</v>
      </c>
      <c r="Q297" s="119">
        <v>-32700</v>
      </c>
      <c r="R297" s="118">
        <v>1939</v>
      </c>
      <c r="S297" s="118">
        <v>0.24497163486333162</v>
      </c>
      <c r="T297" s="117">
        <v>42.670190820010312</v>
      </c>
    </row>
    <row r="298" spans="2:20" x14ac:dyDescent="0.2">
      <c r="B298" s="118" t="s">
        <v>141</v>
      </c>
      <c r="C298" s="118">
        <v>1.54</v>
      </c>
      <c r="D298" s="118">
        <v>2230</v>
      </c>
      <c r="E298" s="118">
        <v>800</v>
      </c>
      <c r="F298" s="118">
        <v>100</v>
      </c>
      <c r="G298" s="118">
        <v>14</v>
      </c>
      <c r="H298" s="118">
        <v>700</v>
      </c>
      <c r="I298" s="118">
        <v>40</v>
      </c>
      <c r="J298" s="118">
        <v>10</v>
      </c>
      <c r="K298" s="118">
        <v>100</v>
      </c>
      <c r="L298" s="117">
        <v>83262.5</v>
      </c>
      <c r="M298" s="117">
        <v>696125</v>
      </c>
      <c r="N298" s="119">
        <v>-612862.5</v>
      </c>
      <c r="O298" s="117">
        <v>1.1358583695363969</v>
      </c>
      <c r="P298" s="117">
        <v>83262.5</v>
      </c>
      <c r="Q298" s="119">
        <v>-20912.5</v>
      </c>
      <c r="R298" s="118">
        <v>2168</v>
      </c>
      <c r="S298" s="118">
        <v>0.25</v>
      </c>
      <c r="T298" s="117">
        <v>38.405212177121768</v>
      </c>
    </row>
    <row r="299" spans="2:20" x14ac:dyDescent="0.2">
      <c r="B299" s="118" t="s">
        <v>141</v>
      </c>
      <c r="C299" s="118">
        <v>1.29</v>
      </c>
      <c r="D299" s="118">
        <v>2230</v>
      </c>
      <c r="E299" s="118">
        <v>800</v>
      </c>
      <c r="F299" s="118">
        <v>100</v>
      </c>
      <c r="G299" s="118">
        <v>14</v>
      </c>
      <c r="H299" s="118">
        <v>700</v>
      </c>
      <c r="I299" s="118">
        <v>30</v>
      </c>
      <c r="J299" s="118">
        <v>10</v>
      </c>
      <c r="K299" s="118">
        <v>100</v>
      </c>
      <c r="L299" s="117">
        <v>71275</v>
      </c>
      <c r="M299" s="117">
        <v>752700</v>
      </c>
      <c r="N299" s="119">
        <v>-681425</v>
      </c>
      <c r="O299" s="117">
        <v>1.1045969842609238</v>
      </c>
      <c r="P299" s="117">
        <v>71275</v>
      </c>
      <c r="Q299" s="119">
        <v>-22150</v>
      </c>
      <c r="R299" s="118">
        <v>2514</v>
      </c>
      <c r="S299" s="118">
        <v>0.25218774860779636</v>
      </c>
      <c r="T299" s="117">
        <v>28.351233094669848</v>
      </c>
    </row>
    <row r="300" spans="2:20" x14ac:dyDescent="0.2">
      <c r="B300" s="118" t="s">
        <v>141</v>
      </c>
      <c r="C300" s="118">
        <v>1.51</v>
      </c>
      <c r="D300" s="118">
        <v>2230</v>
      </c>
      <c r="E300" s="118">
        <v>800</v>
      </c>
      <c r="F300" s="118">
        <v>100</v>
      </c>
      <c r="G300" s="118">
        <v>14</v>
      </c>
      <c r="H300" s="118">
        <v>700</v>
      </c>
      <c r="I300" s="118">
        <v>200</v>
      </c>
      <c r="J300" s="118">
        <v>10</v>
      </c>
      <c r="K300" s="118">
        <v>100</v>
      </c>
      <c r="L300" s="117">
        <v>90825</v>
      </c>
      <c r="M300" s="117">
        <v>488125</v>
      </c>
      <c r="N300" s="119">
        <v>-397300</v>
      </c>
      <c r="O300" s="117">
        <v>1.2286055877170903</v>
      </c>
      <c r="P300" s="117">
        <v>90825</v>
      </c>
      <c r="Q300" s="119">
        <v>-38687.5</v>
      </c>
      <c r="R300" s="118">
        <v>982</v>
      </c>
      <c r="S300" s="118">
        <v>0.20264765784114053</v>
      </c>
      <c r="T300" s="117">
        <v>92.489816700611001</v>
      </c>
    </row>
    <row r="301" spans="2:20" x14ac:dyDescent="0.2">
      <c r="B301" s="118" t="s">
        <v>141</v>
      </c>
      <c r="C301" s="118">
        <v>0.96</v>
      </c>
      <c r="D301" s="118">
        <v>2230</v>
      </c>
      <c r="E301" s="118">
        <v>800</v>
      </c>
      <c r="F301" s="118">
        <v>100</v>
      </c>
      <c r="G301" s="118">
        <v>14</v>
      </c>
      <c r="H301" s="118">
        <v>700</v>
      </c>
      <c r="I301" s="118">
        <v>20</v>
      </c>
      <c r="J301" s="118">
        <v>10</v>
      </c>
      <c r="K301" s="118">
        <v>100</v>
      </c>
      <c r="L301" s="117">
        <v>54312.5</v>
      </c>
      <c r="M301" s="117">
        <v>830162.5</v>
      </c>
      <c r="N301" s="119">
        <v>-775850</v>
      </c>
      <c r="O301" s="117">
        <v>1.0700038667268157</v>
      </c>
      <c r="P301" s="117">
        <v>54312.5</v>
      </c>
      <c r="Q301" s="119">
        <v>-26375</v>
      </c>
      <c r="R301" s="118">
        <v>3047</v>
      </c>
      <c r="S301" s="118">
        <v>0.26550705612077452</v>
      </c>
      <c r="T301" s="117">
        <v>17.82490974729242</v>
      </c>
    </row>
    <row r="302" spans="2:20" x14ac:dyDescent="0.2">
      <c r="B302" s="118" t="s">
        <v>141</v>
      </c>
      <c r="C302" s="118">
        <v>1.59</v>
      </c>
      <c r="D302" s="118">
        <v>2230</v>
      </c>
      <c r="E302" s="118">
        <v>800</v>
      </c>
      <c r="F302" s="118">
        <v>100</v>
      </c>
      <c r="G302" s="118">
        <v>14</v>
      </c>
      <c r="H302" s="118">
        <v>700</v>
      </c>
      <c r="I302" s="118">
        <v>190</v>
      </c>
      <c r="J302" s="118">
        <v>10</v>
      </c>
      <c r="K302" s="118">
        <v>100</v>
      </c>
      <c r="L302" s="117">
        <v>95762.5</v>
      </c>
      <c r="M302" s="117">
        <v>493925</v>
      </c>
      <c r="N302" s="119">
        <v>-398162.5</v>
      </c>
      <c r="O302" s="117">
        <v>1.240511097855775</v>
      </c>
      <c r="P302" s="117">
        <v>95762.5</v>
      </c>
      <c r="Q302" s="119">
        <v>-36400</v>
      </c>
      <c r="R302" s="118">
        <v>1003</v>
      </c>
      <c r="S302" s="118">
        <v>0.20538384845463609</v>
      </c>
      <c r="T302" s="117">
        <v>95.476071784646066</v>
      </c>
    </row>
    <row r="303" spans="2:20" x14ac:dyDescent="0.2">
      <c r="B303" s="118" t="s">
        <v>141</v>
      </c>
      <c r="C303" s="118">
        <v>1.46</v>
      </c>
      <c r="D303" s="118">
        <v>2230</v>
      </c>
      <c r="E303" s="118">
        <v>800</v>
      </c>
      <c r="F303" s="118">
        <v>100</v>
      </c>
      <c r="G303" s="118">
        <v>14</v>
      </c>
      <c r="H303" s="118">
        <v>700</v>
      </c>
      <c r="I303" s="118">
        <v>180</v>
      </c>
      <c r="J303" s="118">
        <v>10</v>
      </c>
      <c r="K303" s="118">
        <v>100</v>
      </c>
      <c r="L303" s="117">
        <v>90625</v>
      </c>
      <c r="M303" s="117">
        <v>502287.5</v>
      </c>
      <c r="N303" s="119">
        <v>-411662.5</v>
      </c>
      <c r="O303" s="117">
        <v>1.2201439285822731</v>
      </c>
      <c r="P303" s="117">
        <v>90625</v>
      </c>
      <c r="Q303" s="119">
        <v>-33600</v>
      </c>
      <c r="R303" s="118">
        <v>1033</v>
      </c>
      <c r="S303" s="118">
        <v>0.20329138431752178</v>
      </c>
      <c r="T303" s="117">
        <v>87.729912875121002</v>
      </c>
    </row>
    <row r="304" spans="2:20" x14ac:dyDescent="0.2">
      <c r="B304" s="118" t="s">
        <v>141</v>
      </c>
      <c r="C304" s="118">
        <v>1.52</v>
      </c>
      <c r="D304" s="118">
        <v>2230</v>
      </c>
      <c r="E304" s="118">
        <v>800</v>
      </c>
      <c r="F304" s="118">
        <v>100</v>
      </c>
      <c r="G304" s="118">
        <v>14</v>
      </c>
      <c r="H304" s="118">
        <v>700</v>
      </c>
      <c r="I304" s="118">
        <v>170</v>
      </c>
      <c r="J304" s="118">
        <v>10</v>
      </c>
      <c r="K304" s="118">
        <v>100</v>
      </c>
      <c r="L304" s="117">
        <v>93987.5</v>
      </c>
      <c r="M304" s="117">
        <v>511900</v>
      </c>
      <c r="N304" s="119">
        <v>-417912.5</v>
      </c>
      <c r="O304" s="117">
        <v>1.2248975563066431</v>
      </c>
      <c r="P304" s="117">
        <v>93987.5</v>
      </c>
      <c r="Q304" s="119">
        <v>-34412.5</v>
      </c>
      <c r="R304" s="118">
        <v>1054</v>
      </c>
      <c r="S304" s="118">
        <v>0.2049335863377609</v>
      </c>
      <c r="T304" s="117">
        <v>89.172201138519924</v>
      </c>
    </row>
    <row r="305" spans="2:20" x14ac:dyDescent="0.2">
      <c r="B305" s="118" t="s">
        <v>141</v>
      </c>
      <c r="C305" s="118">
        <v>1.44</v>
      </c>
      <c r="D305" s="118">
        <v>2230</v>
      </c>
      <c r="E305" s="118">
        <v>800</v>
      </c>
      <c r="F305" s="118">
        <v>100</v>
      </c>
      <c r="G305" s="118">
        <v>14</v>
      </c>
      <c r="H305" s="118">
        <v>700</v>
      </c>
      <c r="I305" s="118">
        <v>160</v>
      </c>
      <c r="J305" s="118">
        <v>10</v>
      </c>
      <c r="K305" s="118">
        <v>100</v>
      </c>
      <c r="L305" s="117">
        <v>89987.5</v>
      </c>
      <c r="M305" s="117">
        <v>519587.5</v>
      </c>
      <c r="N305" s="119">
        <v>-429600</v>
      </c>
      <c r="O305" s="117">
        <v>1.2094681098696463</v>
      </c>
      <c r="P305" s="117">
        <v>89987.5</v>
      </c>
      <c r="Q305" s="119">
        <v>-34450</v>
      </c>
      <c r="R305" s="118">
        <v>1084</v>
      </c>
      <c r="S305" s="118">
        <v>0.20479704797047971</v>
      </c>
      <c r="T305" s="117">
        <v>83.014298892988933</v>
      </c>
    </row>
    <row r="306" spans="2:20" x14ac:dyDescent="0.2">
      <c r="B306" s="118" t="s">
        <v>141</v>
      </c>
      <c r="C306" s="118">
        <v>1.51</v>
      </c>
      <c r="D306" s="118">
        <v>2230</v>
      </c>
      <c r="E306" s="118">
        <v>800</v>
      </c>
      <c r="F306" s="118">
        <v>100</v>
      </c>
      <c r="G306" s="118">
        <v>14</v>
      </c>
      <c r="H306" s="118">
        <v>700</v>
      </c>
      <c r="I306" s="118">
        <v>150</v>
      </c>
      <c r="J306" s="118">
        <v>10</v>
      </c>
      <c r="K306" s="118">
        <v>100</v>
      </c>
      <c r="L306" s="117">
        <v>95587.5</v>
      </c>
      <c r="M306" s="117">
        <v>532050</v>
      </c>
      <c r="N306" s="119">
        <v>-436462.5</v>
      </c>
      <c r="O306" s="117">
        <v>1.2190050691640175</v>
      </c>
      <c r="P306" s="117">
        <v>95587.5</v>
      </c>
      <c r="Q306" s="119">
        <v>-33475</v>
      </c>
      <c r="R306" s="118">
        <v>1125</v>
      </c>
      <c r="S306" s="118">
        <v>0.20711111111111111</v>
      </c>
      <c r="T306" s="117">
        <v>84.966666666666669</v>
      </c>
    </row>
    <row r="307" spans="2:20" x14ac:dyDescent="0.2">
      <c r="B307" s="118" t="s">
        <v>141</v>
      </c>
      <c r="C307" s="118">
        <v>1.63</v>
      </c>
      <c r="D307" s="118">
        <v>2230</v>
      </c>
      <c r="E307" s="118">
        <v>800</v>
      </c>
      <c r="F307" s="118">
        <v>100</v>
      </c>
      <c r="G307" s="118">
        <v>14</v>
      </c>
      <c r="H307" s="118">
        <v>700</v>
      </c>
      <c r="I307" s="118">
        <v>140</v>
      </c>
      <c r="J307" s="118">
        <v>10</v>
      </c>
      <c r="K307" s="118">
        <v>100</v>
      </c>
      <c r="L307" s="117">
        <v>104350</v>
      </c>
      <c r="M307" s="117">
        <v>545650</v>
      </c>
      <c r="N307" s="119">
        <v>-441300</v>
      </c>
      <c r="O307" s="117">
        <v>1.2364604577384999</v>
      </c>
      <c r="P307" s="117">
        <v>104350</v>
      </c>
      <c r="Q307" s="119">
        <v>-34562.5</v>
      </c>
      <c r="R307" s="118">
        <v>1166</v>
      </c>
      <c r="S307" s="118">
        <v>0.20497427101200685</v>
      </c>
      <c r="T307" s="117">
        <v>89.493996569468266</v>
      </c>
    </row>
    <row r="308" spans="2:20" x14ac:dyDescent="0.2">
      <c r="B308" s="118" t="s">
        <v>141</v>
      </c>
      <c r="C308" s="118">
        <v>1.67</v>
      </c>
      <c r="D308" s="118">
        <v>2230</v>
      </c>
      <c r="E308" s="118">
        <v>800</v>
      </c>
      <c r="F308" s="118">
        <v>100</v>
      </c>
      <c r="G308" s="118">
        <v>14</v>
      </c>
      <c r="H308" s="118">
        <v>700</v>
      </c>
      <c r="I308" s="118">
        <v>130</v>
      </c>
      <c r="J308" s="118">
        <v>10</v>
      </c>
      <c r="K308" s="118">
        <v>100</v>
      </c>
      <c r="L308" s="117">
        <v>105950</v>
      </c>
      <c r="M308" s="117">
        <v>552262.5</v>
      </c>
      <c r="N308" s="119">
        <v>-446312.5</v>
      </c>
      <c r="O308" s="117">
        <v>1.2373897213275451</v>
      </c>
      <c r="P308" s="117">
        <v>105950</v>
      </c>
      <c r="Q308" s="119">
        <v>-36412.5</v>
      </c>
      <c r="R308" s="118">
        <v>1205</v>
      </c>
      <c r="S308" s="118">
        <v>0.20995850622406639</v>
      </c>
      <c r="T308" s="117">
        <v>87.925311203319495</v>
      </c>
    </row>
    <row r="309" spans="2:20" x14ac:dyDescent="0.2">
      <c r="B309" s="118" t="s">
        <v>141</v>
      </c>
      <c r="C309" s="118">
        <v>1.73</v>
      </c>
      <c r="D309" s="118">
        <v>2230</v>
      </c>
      <c r="E309" s="118">
        <v>800</v>
      </c>
      <c r="F309" s="118">
        <v>100</v>
      </c>
      <c r="G309" s="118">
        <v>14</v>
      </c>
      <c r="H309" s="118">
        <v>700</v>
      </c>
      <c r="I309" s="118">
        <v>120</v>
      </c>
      <c r="J309" s="118">
        <v>10</v>
      </c>
      <c r="K309" s="118">
        <v>100</v>
      </c>
      <c r="L309" s="117">
        <v>105162.5</v>
      </c>
      <c r="M309" s="117">
        <v>557675</v>
      </c>
      <c r="N309" s="119">
        <v>-452512.5</v>
      </c>
      <c r="O309" s="117">
        <v>1.2323968951133946</v>
      </c>
      <c r="P309" s="117">
        <v>105162.5</v>
      </c>
      <c r="Q309" s="119">
        <v>-34100</v>
      </c>
      <c r="R309" s="118">
        <v>1245</v>
      </c>
      <c r="S309" s="118">
        <v>0.20722891566265061</v>
      </c>
      <c r="T309" s="117">
        <v>84.467871485943775</v>
      </c>
    </row>
    <row r="310" spans="2:20" x14ac:dyDescent="0.2">
      <c r="B310" s="118" t="s">
        <v>141</v>
      </c>
      <c r="C310" s="118">
        <v>1.72</v>
      </c>
      <c r="D310" s="118">
        <v>2230</v>
      </c>
      <c r="E310" s="118">
        <v>800</v>
      </c>
      <c r="F310" s="118">
        <v>100</v>
      </c>
      <c r="G310" s="118">
        <v>14</v>
      </c>
      <c r="H310" s="118">
        <v>700</v>
      </c>
      <c r="I310" s="118">
        <v>110</v>
      </c>
      <c r="J310" s="118">
        <v>10</v>
      </c>
      <c r="K310" s="118">
        <v>100</v>
      </c>
      <c r="L310" s="117">
        <v>105175</v>
      </c>
      <c r="M310" s="117">
        <v>567250</v>
      </c>
      <c r="N310" s="119">
        <v>-462075</v>
      </c>
      <c r="O310" s="117">
        <v>1.227614564735162</v>
      </c>
      <c r="P310" s="117">
        <v>105175</v>
      </c>
      <c r="Q310" s="119">
        <v>-34200</v>
      </c>
      <c r="R310" s="118">
        <v>1314</v>
      </c>
      <c r="S310" s="118">
        <v>0.20471841704718416</v>
      </c>
      <c r="T310" s="117">
        <v>80.041856925418571</v>
      </c>
    </row>
    <row r="311" spans="2:20" x14ac:dyDescent="0.2">
      <c r="B311" s="118" t="s">
        <v>141</v>
      </c>
      <c r="C311" s="118">
        <v>1.72</v>
      </c>
      <c r="D311" s="118">
        <v>2230</v>
      </c>
      <c r="E311" s="118">
        <v>800</v>
      </c>
      <c r="F311" s="118">
        <v>100</v>
      </c>
      <c r="G311" s="118">
        <v>14</v>
      </c>
      <c r="H311" s="118">
        <v>700</v>
      </c>
      <c r="I311" s="118">
        <v>100</v>
      </c>
      <c r="J311" s="118">
        <v>10</v>
      </c>
      <c r="K311" s="118">
        <v>100</v>
      </c>
      <c r="L311" s="117">
        <v>103662.5</v>
      </c>
      <c r="M311" s="117">
        <v>575062.5</v>
      </c>
      <c r="N311" s="119">
        <v>-471400</v>
      </c>
      <c r="O311" s="117">
        <v>1.2199034789987271</v>
      </c>
      <c r="P311" s="117">
        <v>103662.5</v>
      </c>
      <c r="Q311" s="119">
        <v>-34112.5</v>
      </c>
      <c r="R311" s="118">
        <v>1386</v>
      </c>
      <c r="S311" s="118">
        <v>0.20923520923520925</v>
      </c>
      <c r="T311" s="117">
        <v>74.792568542568546</v>
      </c>
    </row>
    <row r="312" spans="2:20" x14ac:dyDescent="0.2">
      <c r="B312" s="118" t="s">
        <v>141</v>
      </c>
      <c r="C312" s="118">
        <v>-0.43</v>
      </c>
      <c r="D312" s="118">
        <v>2230</v>
      </c>
      <c r="E312" s="118">
        <v>800</v>
      </c>
      <c r="F312" s="118">
        <v>100</v>
      </c>
      <c r="G312" s="118">
        <v>14</v>
      </c>
      <c r="H312" s="118">
        <v>700</v>
      </c>
      <c r="I312" s="118">
        <v>10</v>
      </c>
      <c r="J312" s="118">
        <v>10</v>
      </c>
      <c r="K312" s="118">
        <v>100</v>
      </c>
      <c r="L312" s="119">
        <v>-23187.5</v>
      </c>
      <c r="M312" s="117">
        <v>923712.5</v>
      </c>
      <c r="N312" s="119">
        <v>-946900</v>
      </c>
      <c r="O312" s="117">
        <v>0.97551219769775055</v>
      </c>
      <c r="P312" s="119">
        <v>-23187.5</v>
      </c>
      <c r="Q312" s="119">
        <v>-46950</v>
      </c>
      <c r="R312" s="118">
        <v>4266</v>
      </c>
      <c r="S312" s="118">
        <v>0.28973277074542897</v>
      </c>
      <c r="T312" s="119">
        <v>-5.435419596812002</v>
      </c>
    </row>
    <row r="313" spans="2:20" x14ac:dyDescent="0.2">
      <c r="B313" s="118" t="s">
        <v>141</v>
      </c>
      <c r="C313" s="118">
        <v>2.11</v>
      </c>
      <c r="D313" s="118">
        <v>2230</v>
      </c>
      <c r="E313" s="118">
        <v>800</v>
      </c>
      <c r="F313" s="118">
        <v>100</v>
      </c>
      <c r="G313" s="118">
        <v>14</v>
      </c>
      <c r="H313" s="118">
        <v>675</v>
      </c>
      <c r="I313" s="118">
        <v>90</v>
      </c>
      <c r="J313" s="118">
        <v>10</v>
      </c>
      <c r="K313" s="118">
        <v>100</v>
      </c>
      <c r="L313" s="117">
        <v>123550</v>
      </c>
      <c r="M313" s="117">
        <v>580950</v>
      </c>
      <c r="N313" s="119">
        <v>-457400</v>
      </c>
      <c r="O313" s="117">
        <v>1.270113686051596</v>
      </c>
      <c r="P313" s="117">
        <v>123550</v>
      </c>
      <c r="Q313" s="119">
        <v>-26087.5</v>
      </c>
      <c r="R313" s="118">
        <v>1437</v>
      </c>
      <c r="S313" s="118">
        <v>0.22338204592901878</v>
      </c>
      <c r="T313" s="117">
        <v>85.977731384829511</v>
      </c>
    </row>
    <row r="314" spans="2:20" x14ac:dyDescent="0.2">
      <c r="B314" s="118" t="s">
        <v>141</v>
      </c>
      <c r="C314" s="118">
        <v>2.2200000000000002</v>
      </c>
      <c r="D314" s="118">
        <v>2230</v>
      </c>
      <c r="E314" s="118">
        <v>800</v>
      </c>
      <c r="F314" s="118">
        <v>100</v>
      </c>
      <c r="G314" s="118">
        <v>14</v>
      </c>
      <c r="H314" s="118">
        <v>675</v>
      </c>
      <c r="I314" s="118">
        <v>80</v>
      </c>
      <c r="J314" s="118">
        <v>10</v>
      </c>
      <c r="K314" s="118">
        <v>100</v>
      </c>
      <c r="L314" s="117">
        <v>121250</v>
      </c>
      <c r="M314" s="117">
        <v>587862.5</v>
      </c>
      <c r="N314" s="119">
        <v>-466612.5</v>
      </c>
      <c r="O314" s="117">
        <v>1.2598515899166867</v>
      </c>
      <c r="P314" s="117">
        <v>121250</v>
      </c>
      <c r="Q314" s="119">
        <v>-24600</v>
      </c>
      <c r="R314" s="118">
        <v>1502</v>
      </c>
      <c r="S314" s="118">
        <v>0.23368841544607191</v>
      </c>
      <c r="T314" s="117">
        <v>80.72569906790946</v>
      </c>
    </row>
    <row r="315" spans="2:20" x14ac:dyDescent="0.2">
      <c r="B315" s="118" t="s">
        <v>141</v>
      </c>
      <c r="C315" s="118">
        <v>2.25</v>
      </c>
      <c r="D315" s="118">
        <v>2230</v>
      </c>
      <c r="E315" s="118">
        <v>800</v>
      </c>
      <c r="F315" s="118">
        <v>100</v>
      </c>
      <c r="G315" s="118">
        <v>14</v>
      </c>
      <c r="H315" s="118">
        <v>675</v>
      </c>
      <c r="I315" s="118">
        <v>70</v>
      </c>
      <c r="J315" s="118">
        <v>10</v>
      </c>
      <c r="K315" s="118">
        <v>100</v>
      </c>
      <c r="L315" s="117">
        <v>118712.5</v>
      </c>
      <c r="M315" s="117">
        <v>607475</v>
      </c>
      <c r="N315" s="119">
        <v>-488762.5</v>
      </c>
      <c r="O315" s="117">
        <v>1.2428838137132043</v>
      </c>
      <c r="P315" s="117">
        <v>118712.5</v>
      </c>
      <c r="Q315" s="119">
        <v>-24162.5</v>
      </c>
      <c r="R315" s="118">
        <v>1596</v>
      </c>
      <c r="S315" s="118">
        <v>0.2362155388471178</v>
      </c>
      <c r="T315" s="117">
        <v>74.381265664160395</v>
      </c>
    </row>
    <row r="316" spans="2:20" x14ac:dyDescent="0.2">
      <c r="B316" s="118" t="s">
        <v>141</v>
      </c>
      <c r="C316" s="118">
        <v>1.92</v>
      </c>
      <c r="D316" s="118">
        <v>2230</v>
      </c>
      <c r="E316" s="118">
        <v>800</v>
      </c>
      <c r="F316" s="118">
        <v>100</v>
      </c>
      <c r="G316" s="118">
        <v>14</v>
      </c>
      <c r="H316" s="118">
        <v>675</v>
      </c>
      <c r="I316" s="118">
        <v>60</v>
      </c>
      <c r="J316" s="118">
        <v>10</v>
      </c>
      <c r="K316" s="118">
        <v>100</v>
      </c>
      <c r="L316" s="117">
        <v>100675</v>
      </c>
      <c r="M316" s="117">
        <v>627362.5</v>
      </c>
      <c r="N316" s="119">
        <v>-526687.5</v>
      </c>
      <c r="O316" s="117">
        <v>1.1911475020766584</v>
      </c>
      <c r="P316" s="117">
        <v>100675</v>
      </c>
      <c r="Q316" s="119">
        <v>-28175</v>
      </c>
      <c r="R316" s="118">
        <v>1792</v>
      </c>
      <c r="S316" s="118">
        <v>0.23604910714285715</v>
      </c>
      <c r="T316" s="117">
        <v>56.180245535714285</v>
      </c>
    </row>
    <row r="317" spans="2:20" x14ac:dyDescent="0.2">
      <c r="B317" s="118" t="s">
        <v>141</v>
      </c>
      <c r="C317" s="118">
        <v>1.67</v>
      </c>
      <c r="D317" s="118">
        <v>2230</v>
      </c>
      <c r="E317" s="118">
        <v>800</v>
      </c>
      <c r="F317" s="118">
        <v>100</v>
      </c>
      <c r="G317" s="118">
        <v>14</v>
      </c>
      <c r="H317" s="118">
        <v>675</v>
      </c>
      <c r="I317" s="118">
        <v>50</v>
      </c>
      <c r="J317" s="118">
        <v>10</v>
      </c>
      <c r="K317" s="118">
        <v>100</v>
      </c>
      <c r="L317" s="117">
        <v>87675</v>
      </c>
      <c r="M317" s="117">
        <v>652912.5</v>
      </c>
      <c r="N317" s="119">
        <v>-565237.5</v>
      </c>
      <c r="O317" s="117">
        <v>1.1551117892921117</v>
      </c>
      <c r="P317" s="117">
        <v>87675</v>
      </c>
      <c r="Q317" s="119">
        <v>-30712.5</v>
      </c>
      <c r="R317" s="118">
        <v>1950</v>
      </c>
      <c r="S317" s="118">
        <v>0.24461538461538462</v>
      </c>
      <c r="T317" s="117">
        <v>44.96153846153846</v>
      </c>
    </row>
    <row r="318" spans="2:20" x14ac:dyDescent="0.2">
      <c r="B318" s="118" t="s">
        <v>141</v>
      </c>
      <c r="C318" s="118">
        <v>1.63</v>
      </c>
      <c r="D318" s="118">
        <v>2230</v>
      </c>
      <c r="E318" s="118">
        <v>800</v>
      </c>
      <c r="F318" s="118">
        <v>100</v>
      </c>
      <c r="G318" s="118">
        <v>14</v>
      </c>
      <c r="H318" s="118">
        <v>675</v>
      </c>
      <c r="I318" s="118">
        <v>40</v>
      </c>
      <c r="J318" s="118">
        <v>10</v>
      </c>
      <c r="K318" s="118">
        <v>100</v>
      </c>
      <c r="L318" s="117">
        <v>88212.5</v>
      </c>
      <c r="M318" s="117">
        <v>699262.5</v>
      </c>
      <c r="N318" s="119">
        <v>-611050</v>
      </c>
      <c r="O318" s="117">
        <v>1.1443621634890762</v>
      </c>
      <c r="P318" s="117">
        <v>88212.5</v>
      </c>
      <c r="Q318" s="119">
        <v>-20300</v>
      </c>
      <c r="R318" s="118">
        <v>2179</v>
      </c>
      <c r="S318" s="118">
        <v>0.24919687930243231</v>
      </c>
      <c r="T318" s="117">
        <v>40.483019733822857</v>
      </c>
    </row>
    <row r="319" spans="2:20" x14ac:dyDescent="0.2">
      <c r="B319" s="118" t="s">
        <v>141</v>
      </c>
      <c r="C319" s="118">
        <v>1.39</v>
      </c>
      <c r="D319" s="118">
        <v>2230</v>
      </c>
      <c r="E319" s="118">
        <v>800</v>
      </c>
      <c r="F319" s="118">
        <v>100</v>
      </c>
      <c r="G319" s="118">
        <v>14</v>
      </c>
      <c r="H319" s="118">
        <v>675</v>
      </c>
      <c r="I319" s="118">
        <v>30</v>
      </c>
      <c r="J319" s="118">
        <v>10</v>
      </c>
      <c r="K319" s="118">
        <v>100</v>
      </c>
      <c r="L319" s="117">
        <v>76800</v>
      </c>
      <c r="M319" s="117">
        <v>755612.5</v>
      </c>
      <c r="N319" s="119">
        <v>-678812.5</v>
      </c>
      <c r="O319" s="117">
        <v>1.11313875333763</v>
      </c>
      <c r="P319" s="117">
        <v>76800</v>
      </c>
      <c r="Q319" s="119">
        <v>-20987.5</v>
      </c>
      <c r="R319" s="118">
        <v>2524</v>
      </c>
      <c r="S319" s="118">
        <v>0.25237717908082408</v>
      </c>
      <c r="T319" s="117">
        <v>30.427892234548334</v>
      </c>
    </row>
    <row r="320" spans="2:20" x14ac:dyDescent="0.2">
      <c r="B320" s="118" t="s">
        <v>141</v>
      </c>
      <c r="C320" s="118">
        <v>1.56</v>
      </c>
      <c r="D320" s="118">
        <v>2230</v>
      </c>
      <c r="E320" s="118">
        <v>800</v>
      </c>
      <c r="F320" s="118">
        <v>100</v>
      </c>
      <c r="G320" s="118">
        <v>14</v>
      </c>
      <c r="H320" s="118">
        <v>675</v>
      </c>
      <c r="I320" s="118">
        <v>200</v>
      </c>
      <c r="J320" s="118">
        <v>10</v>
      </c>
      <c r="K320" s="118">
        <v>100</v>
      </c>
      <c r="L320" s="117">
        <v>94262.5</v>
      </c>
      <c r="M320" s="117">
        <v>493175</v>
      </c>
      <c r="N320" s="119">
        <v>-398912.5</v>
      </c>
      <c r="O320" s="117">
        <v>1.236298687055432</v>
      </c>
      <c r="P320" s="117">
        <v>94262.5</v>
      </c>
      <c r="Q320" s="119">
        <v>-35312.5</v>
      </c>
      <c r="R320" s="118">
        <v>993</v>
      </c>
      <c r="S320" s="118">
        <v>0.20342396777442096</v>
      </c>
      <c r="T320" s="117">
        <v>94.926988922457198</v>
      </c>
    </row>
    <row r="321" spans="2:20" x14ac:dyDescent="0.2">
      <c r="B321" s="118" t="s">
        <v>141</v>
      </c>
      <c r="C321" s="118">
        <v>1.07</v>
      </c>
      <c r="D321" s="118">
        <v>2230</v>
      </c>
      <c r="E321" s="118">
        <v>800</v>
      </c>
      <c r="F321" s="118">
        <v>100</v>
      </c>
      <c r="G321" s="118">
        <v>14</v>
      </c>
      <c r="H321" s="118">
        <v>675</v>
      </c>
      <c r="I321" s="118">
        <v>20</v>
      </c>
      <c r="J321" s="118">
        <v>10</v>
      </c>
      <c r="K321" s="118">
        <v>100</v>
      </c>
      <c r="L321" s="117">
        <v>60225</v>
      </c>
      <c r="M321" s="117">
        <v>833337.5</v>
      </c>
      <c r="N321" s="119">
        <v>-773112.5</v>
      </c>
      <c r="O321" s="117">
        <v>1.077899400151983</v>
      </c>
      <c r="P321" s="117">
        <v>60225</v>
      </c>
      <c r="Q321" s="119">
        <v>-24987.5</v>
      </c>
      <c r="R321" s="118">
        <v>3055</v>
      </c>
      <c r="S321" s="118">
        <v>0.26481178396072014</v>
      </c>
      <c r="T321" s="117">
        <v>19.713584288052374</v>
      </c>
    </row>
    <row r="322" spans="2:20" x14ac:dyDescent="0.2">
      <c r="B322" s="118" t="s">
        <v>141</v>
      </c>
      <c r="C322" s="118">
        <v>1.66</v>
      </c>
      <c r="D322" s="118">
        <v>2230</v>
      </c>
      <c r="E322" s="118">
        <v>800</v>
      </c>
      <c r="F322" s="118">
        <v>100</v>
      </c>
      <c r="G322" s="118">
        <v>14</v>
      </c>
      <c r="H322" s="118">
        <v>675</v>
      </c>
      <c r="I322" s="118">
        <v>190</v>
      </c>
      <c r="J322" s="118">
        <v>10</v>
      </c>
      <c r="K322" s="118">
        <v>100</v>
      </c>
      <c r="L322" s="117">
        <v>100550</v>
      </c>
      <c r="M322" s="117">
        <v>498975</v>
      </c>
      <c r="N322" s="119">
        <v>-398425</v>
      </c>
      <c r="O322" s="117">
        <v>1.2523687017631926</v>
      </c>
      <c r="P322" s="117">
        <v>100550</v>
      </c>
      <c r="Q322" s="119">
        <v>-33025</v>
      </c>
      <c r="R322" s="118">
        <v>1013</v>
      </c>
      <c r="S322" s="118">
        <v>0.20631786771964461</v>
      </c>
      <c r="T322" s="117">
        <v>99.25962487660415</v>
      </c>
    </row>
    <row r="323" spans="2:20" x14ac:dyDescent="0.2">
      <c r="B323" s="118" t="s">
        <v>141</v>
      </c>
      <c r="C323" s="118">
        <v>1.54</v>
      </c>
      <c r="D323" s="118">
        <v>2230</v>
      </c>
      <c r="E323" s="118">
        <v>800</v>
      </c>
      <c r="F323" s="118">
        <v>100</v>
      </c>
      <c r="G323" s="118">
        <v>14</v>
      </c>
      <c r="H323" s="118">
        <v>675</v>
      </c>
      <c r="I323" s="118">
        <v>180</v>
      </c>
      <c r="J323" s="118">
        <v>10</v>
      </c>
      <c r="K323" s="118">
        <v>100</v>
      </c>
      <c r="L323" s="117">
        <v>95750</v>
      </c>
      <c r="M323" s="117">
        <v>507337.5</v>
      </c>
      <c r="N323" s="119">
        <v>-411587.5</v>
      </c>
      <c r="O323" s="117">
        <v>1.2326358307771736</v>
      </c>
      <c r="P323" s="117">
        <v>95750</v>
      </c>
      <c r="Q323" s="119">
        <v>-31162.5</v>
      </c>
      <c r="R323" s="118">
        <v>1043</v>
      </c>
      <c r="S323" s="118">
        <v>0.20421860019175456</v>
      </c>
      <c r="T323" s="117">
        <v>91.802492809204224</v>
      </c>
    </row>
    <row r="324" spans="2:20" x14ac:dyDescent="0.2">
      <c r="B324" s="118" t="s">
        <v>141</v>
      </c>
      <c r="C324" s="118">
        <v>1.59</v>
      </c>
      <c r="D324" s="118">
        <v>2230</v>
      </c>
      <c r="E324" s="118">
        <v>800</v>
      </c>
      <c r="F324" s="118">
        <v>100</v>
      </c>
      <c r="G324" s="118">
        <v>14</v>
      </c>
      <c r="H324" s="118">
        <v>675</v>
      </c>
      <c r="I324" s="118">
        <v>170</v>
      </c>
      <c r="J324" s="118">
        <v>10</v>
      </c>
      <c r="K324" s="118">
        <v>100</v>
      </c>
      <c r="L324" s="117">
        <v>98587.5</v>
      </c>
      <c r="M324" s="117">
        <v>516025</v>
      </c>
      <c r="N324" s="119">
        <v>-417437.5</v>
      </c>
      <c r="O324" s="117">
        <v>1.2361730798023656</v>
      </c>
      <c r="P324" s="117">
        <v>98587.5</v>
      </c>
      <c r="Q324" s="119">
        <v>-31975</v>
      </c>
      <c r="R324" s="118">
        <v>1065</v>
      </c>
      <c r="S324" s="118">
        <v>0.20657276995305165</v>
      </c>
      <c r="T324" s="117">
        <v>92.570422535211264</v>
      </c>
    </row>
    <row r="325" spans="2:20" x14ac:dyDescent="0.2">
      <c r="B325" s="118" t="s">
        <v>141</v>
      </c>
      <c r="C325" s="118">
        <v>1.51</v>
      </c>
      <c r="D325" s="118">
        <v>2230</v>
      </c>
      <c r="E325" s="118">
        <v>800</v>
      </c>
      <c r="F325" s="118">
        <v>100</v>
      </c>
      <c r="G325" s="118">
        <v>14</v>
      </c>
      <c r="H325" s="118">
        <v>675</v>
      </c>
      <c r="I325" s="118">
        <v>160</v>
      </c>
      <c r="J325" s="118">
        <v>10</v>
      </c>
      <c r="K325" s="118">
        <v>100</v>
      </c>
      <c r="L325" s="117">
        <v>94437.5</v>
      </c>
      <c r="M325" s="117">
        <v>524262.5</v>
      </c>
      <c r="N325" s="119">
        <v>-429825</v>
      </c>
      <c r="O325" s="117">
        <v>1.2197115104984586</v>
      </c>
      <c r="P325" s="117">
        <v>94437.5</v>
      </c>
      <c r="Q325" s="119">
        <v>-32012.5</v>
      </c>
      <c r="R325" s="118">
        <v>1095</v>
      </c>
      <c r="S325" s="118">
        <v>0.20547945205479451</v>
      </c>
      <c r="T325" s="117">
        <v>86.24429223744292</v>
      </c>
    </row>
    <row r="326" spans="2:20" x14ac:dyDescent="0.2">
      <c r="B326" s="118" t="s">
        <v>141</v>
      </c>
      <c r="C326" s="118">
        <v>1.55</v>
      </c>
      <c r="D326" s="118">
        <v>2230</v>
      </c>
      <c r="E326" s="118">
        <v>800</v>
      </c>
      <c r="F326" s="118">
        <v>100</v>
      </c>
      <c r="G326" s="118">
        <v>14</v>
      </c>
      <c r="H326" s="118">
        <v>675</v>
      </c>
      <c r="I326" s="118">
        <v>150</v>
      </c>
      <c r="J326" s="118">
        <v>10</v>
      </c>
      <c r="K326" s="118">
        <v>100</v>
      </c>
      <c r="L326" s="117">
        <v>98562.5</v>
      </c>
      <c r="M326" s="117">
        <v>535262.5</v>
      </c>
      <c r="N326" s="119">
        <v>-436700</v>
      </c>
      <c r="O326" s="117">
        <v>1.2256984199679415</v>
      </c>
      <c r="P326" s="117">
        <v>98562.5</v>
      </c>
      <c r="Q326" s="119">
        <v>-31037.5</v>
      </c>
      <c r="R326" s="118">
        <v>1136</v>
      </c>
      <c r="S326" s="118">
        <v>0.20774647887323944</v>
      </c>
      <c r="T326" s="117">
        <v>86.76276408450704</v>
      </c>
    </row>
    <row r="327" spans="2:20" x14ac:dyDescent="0.2">
      <c r="B327" s="118" t="s">
        <v>141</v>
      </c>
      <c r="C327" s="118">
        <v>1.68</v>
      </c>
      <c r="D327" s="118">
        <v>2230</v>
      </c>
      <c r="E327" s="118">
        <v>800</v>
      </c>
      <c r="F327" s="118">
        <v>100</v>
      </c>
      <c r="G327" s="118">
        <v>14</v>
      </c>
      <c r="H327" s="118">
        <v>675</v>
      </c>
      <c r="I327" s="118">
        <v>140</v>
      </c>
      <c r="J327" s="118">
        <v>10</v>
      </c>
      <c r="K327" s="118">
        <v>100</v>
      </c>
      <c r="L327" s="117">
        <v>107550</v>
      </c>
      <c r="M327" s="117">
        <v>548537.5</v>
      </c>
      <c r="N327" s="119">
        <v>-440987.5</v>
      </c>
      <c r="O327" s="117">
        <v>1.243884463845347</v>
      </c>
      <c r="P327" s="117">
        <v>107550</v>
      </c>
      <c r="Q327" s="119">
        <v>-32125</v>
      </c>
      <c r="R327" s="118">
        <v>1177</v>
      </c>
      <c r="S327" s="118">
        <v>0.20560747663551401</v>
      </c>
      <c r="T327" s="117">
        <v>91.376380628717072</v>
      </c>
    </row>
    <row r="328" spans="2:20" x14ac:dyDescent="0.2">
      <c r="B328" s="118" t="s">
        <v>141</v>
      </c>
      <c r="C328" s="118">
        <v>1.74</v>
      </c>
      <c r="D328" s="118">
        <v>2230</v>
      </c>
      <c r="E328" s="118">
        <v>800</v>
      </c>
      <c r="F328" s="118">
        <v>100</v>
      </c>
      <c r="G328" s="118">
        <v>14</v>
      </c>
      <c r="H328" s="118">
        <v>675</v>
      </c>
      <c r="I328" s="118">
        <v>130</v>
      </c>
      <c r="J328" s="118">
        <v>10</v>
      </c>
      <c r="K328" s="118">
        <v>100</v>
      </c>
      <c r="L328" s="117">
        <v>110300</v>
      </c>
      <c r="M328" s="117">
        <v>555150</v>
      </c>
      <c r="N328" s="119">
        <v>-444850</v>
      </c>
      <c r="O328" s="117">
        <v>1.2479487467685737</v>
      </c>
      <c r="P328" s="117">
        <v>110300</v>
      </c>
      <c r="Q328" s="119">
        <v>-33975</v>
      </c>
      <c r="R328" s="118">
        <v>1214</v>
      </c>
      <c r="S328" s="118">
        <v>0.21087314662273476</v>
      </c>
      <c r="T328" s="117">
        <v>90.856672158154865</v>
      </c>
    </row>
    <row r="329" spans="2:20" x14ac:dyDescent="0.2">
      <c r="B329" s="118" t="s">
        <v>141</v>
      </c>
      <c r="C329" s="118">
        <v>1.8</v>
      </c>
      <c r="D329" s="118">
        <v>2230</v>
      </c>
      <c r="E329" s="118">
        <v>800</v>
      </c>
      <c r="F329" s="118">
        <v>100</v>
      </c>
      <c r="G329" s="118">
        <v>14</v>
      </c>
      <c r="H329" s="118">
        <v>675</v>
      </c>
      <c r="I329" s="118">
        <v>120</v>
      </c>
      <c r="J329" s="118">
        <v>10</v>
      </c>
      <c r="K329" s="118">
        <v>100</v>
      </c>
      <c r="L329" s="117">
        <v>109512.5</v>
      </c>
      <c r="M329" s="117">
        <v>561150</v>
      </c>
      <c r="N329" s="119">
        <v>-451637.5</v>
      </c>
      <c r="O329" s="117">
        <v>1.2424787578533669</v>
      </c>
      <c r="P329" s="117">
        <v>109512.5</v>
      </c>
      <c r="Q329" s="119">
        <v>-31662.5</v>
      </c>
      <c r="R329" s="118">
        <v>1254</v>
      </c>
      <c r="S329" s="118">
        <v>0.20813397129186603</v>
      </c>
      <c r="T329" s="117">
        <v>87.330542264752793</v>
      </c>
    </row>
    <row r="330" spans="2:20" x14ac:dyDescent="0.2">
      <c r="B330" s="118" t="s">
        <v>141</v>
      </c>
      <c r="C330" s="118">
        <v>1.8</v>
      </c>
      <c r="D330" s="118">
        <v>2230</v>
      </c>
      <c r="E330" s="118">
        <v>800</v>
      </c>
      <c r="F330" s="118">
        <v>100</v>
      </c>
      <c r="G330" s="118">
        <v>14</v>
      </c>
      <c r="H330" s="118">
        <v>675</v>
      </c>
      <c r="I330" s="118">
        <v>110</v>
      </c>
      <c r="J330" s="118">
        <v>10</v>
      </c>
      <c r="K330" s="118">
        <v>100</v>
      </c>
      <c r="L330" s="117">
        <v>110037.5</v>
      </c>
      <c r="M330" s="117">
        <v>570775</v>
      </c>
      <c r="N330" s="119">
        <v>-460737.5</v>
      </c>
      <c r="O330" s="117">
        <v>1.2388290512493556</v>
      </c>
      <c r="P330" s="117">
        <v>110037.5</v>
      </c>
      <c r="Q330" s="119">
        <v>-31762.5</v>
      </c>
      <c r="R330" s="118">
        <v>1322</v>
      </c>
      <c r="S330" s="118">
        <v>0.20574886535552195</v>
      </c>
      <c r="T330" s="117">
        <v>83.235627836611201</v>
      </c>
    </row>
    <row r="331" spans="2:20" x14ac:dyDescent="0.2">
      <c r="B331" s="118" t="s">
        <v>141</v>
      </c>
      <c r="C331" s="118">
        <v>1.81</v>
      </c>
      <c r="D331" s="118">
        <v>2230</v>
      </c>
      <c r="E331" s="118">
        <v>800</v>
      </c>
      <c r="F331" s="118">
        <v>100</v>
      </c>
      <c r="G331" s="118">
        <v>14</v>
      </c>
      <c r="H331" s="118">
        <v>675</v>
      </c>
      <c r="I331" s="118">
        <v>100</v>
      </c>
      <c r="J331" s="118">
        <v>10</v>
      </c>
      <c r="K331" s="118">
        <v>100</v>
      </c>
      <c r="L331" s="117">
        <v>108725</v>
      </c>
      <c r="M331" s="117">
        <v>578900</v>
      </c>
      <c r="N331" s="119">
        <v>-470175</v>
      </c>
      <c r="O331" s="117">
        <v>1.2312436858616473</v>
      </c>
      <c r="P331" s="117">
        <v>108725</v>
      </c>
      <c r="Q331" s="119">
        <v>-31837.5</v>
      </c>
      <c r="R331" s="118">
        <v>1395</v>
      </c>
      <c r="S331" s="118">
        <v>0.20931899641577062</v>
      </c>
      <c r="T331" s="117">
        <v>77.939068100358426</v>
      </c>
    </row>
    <row r="332" spans="2:20" x14ac:dyDescent="0.2">
      <c r="B332" s="118" t="s">
        <v>141</v>
      </c>
      <c r="C332" s="118">
        <v>-0.31</v>
      </c>
      <c r="D332" s="118">
        <v>2230</v>
      </c>
      <c r="E332" s="118">
        <v>800</v>
      </c>
      <c r="F332" s="118">
        <v>100</v>
      </c>
      <c r="G332" s="118">
        <v>14</v>
      </c>
      <c r="H332" s="118">
        <v>675</v>
      </c>
      <c r="I332" s="118">
        <v>10</v>
      </c>
      <c r="J332" s="118">
        <v>10</v>
      </c>
      <c r="K332" s="118">
        <v>100</v>
      </c>
      <c r="L332" s="119">
        <v>-16512.5</v>
      </c>
      <c r="M332" s="117">
        <v>926087.5</v>
      </c>
      <c r="N332" s="119">
        <v>-942600</v>
      </c>
      <c r="O332" s="117">
        <v>0.98248196477827288</v>
      </c>
      <c r="P332" s="119">
        <v>-16512.5</v>
      </c>
      <c r="Q332" s="119">
        <v>-46862.5</v>
      </c>
      <c r="R332" s="118">
        <v>4273</v>
      </c>
      <c r="S332" s="118">
        <v>0.28949216007488882</v>
      </c>
      <c r="T332" s="119">
        <v>-3.864380996957641</v>
      </c>
    </row>
    <row r="333" spans="2:20" x14ac:dyDescent="0.2">
      <c r="B333" s="118" t="s">
        <v>141</v>
      </c>
      <c r="C333" s="118">
        <v>2.14</v>
      </c>
      <c r="D333" s="118">
        <v>2230</v>
      </c>
      <c r="E333" s="118">
        <v>800</v>
      </c>
      <c r="F333" s="118">
        <v>100</v>
      </c>
      <c r="G333" s="118">
        <v>14</v>
      </c>
      <c r="H333" s="118">
        <v>650</v>
      </c>
      <c r="I333" s="118">
        <v>90</v>
      </c>
      <c r="J333" s="118">
        <v>10</v>
      </c>
      <c r="K333" s="118">
        <v>100</v>
      </c>
      <c r="L333" s="117">
        <v>125362.5</v>
      </c>
      <c r="M333" s="117">
        <v>582337.5</v>
      </c>
      <c r="N333" s="119">
        <v>-456975</v>
      </c>
      <c r="O333" s="117">
        <v>1.2743311997374036</v>
      </c>
      <c r="P333" s="117">
        <v>125362.5</v>
      </c>
      <c r="Q333" s="119">
        <v>-26925</v>
      </c>
      <c r="R333" s="118">
        <v>1432</v>
      </c>
      <c r="S333" s="118">
        <v>0.2276536312849162</v>
      </c>
      <c r="T333" s="117">
        <v>87.543645251396654</v>
      </c>
    </row>
    <row r="334" spans="2:20" x14ac:dyDescent="0.2">
      <c r="B334" s="118" t="s">
        <v>141</v>
      </c>
      <c r="C334" s="118">
        <v>2.2200000000000002</v>
      </c>
      <c r="D334" s="118">
        <v>2230</v>
      </c>
      <c r="E334" s="118">
        <v>800</v>
      </c>
      <c r="F334" s="118">
        <v>100</v>
      </c>
      <c r="G334" s="118">
        <v>14</v>
      </c>
      <c r="H334" s="118">
        <v>650</v>
      </c>
      <c r="I334" s="118">
        <v>80</v>
      </c>
      <c r="J334" s="118">
        <v>10</v>
      </c>
      <c r="K334" s="118">
        <v>100</v>
      </c>
      <c r="L334" s="117">
        <v>121912.5</v>
      </c>
      <c r="M334" s="117">
        <v>588537.5</v>
      </c>
      <c r="N334" s="119">
        <v>-466625</v>
      </c>
      <c r="O334" s="117">
        <v>1.2612643986070184</v>
      </c>
      <c r="P334" s="117">
        <v>121912.5</v>
      </c>
      <c r="Q334" s="119">
        <v>-25437.5</v>
      </c>
      <c r="R334" s="118">
        <v>1498</v>
      </c>
      <c r="S334" s="118">
        <v>0.23965287049399198</v>
      </c>
      <c r="T334" s="117">
        <v>81.383511348464623</v>
      </c>
    </row>
    <row r="335" spans="2:20" x14ac:dyDescent="0.2">
      <c r="B335" s="118" t="s">
        <v>141</v>
      </c>
      <c r="C335" s="118">
        <v>2.2200000000000002</v>
      </c>
      <c r="D335" s="118">
        <v>2230</v>
      </c>
      <c r="E335" s="118">
        <v>800</v>
      </c>
      <c r="F335" s="118">
        <v>100</v>
      </c>
      <c r="G335" s="118">
        <v>14</v>
      </c>
      <c r="H335" s="118">
        <v>650</v>
      </c>
      <c r="I335" s="118">
        <v>70</v>
      </c>
      <c r="J335" s="118">
        <v>10</v>
      </c>
      <c r="K335" s="118">
        <v>100</v>
      </c>
      <c r="L335" s="117">
        <v>117312.5</v>
      </c>
      <c r="M335" s="117">
        <v>608750</v>
      </c>
      <c r="N335" s="119">
        <v>-491437.5</v>
      </c>
      <c r="O335" s="117">
        <v>1.2387129594302428</v>
      </c>
      <c r="P335" s="117">
        <v>117312.5</v>
      </c>
      <c r="Q335" s="119">
        <v>-25000</v>
      </c>
      <c r="R335" s="118">
        <v>1593</v>
      </c>
      <c r="S335" s="118">
        <v>0.24042686754551162</v>
      </c>
      <c r="T335" s="117">
        <v>73.642498430634021</v>
      </c>
    </row>
    <row r="336" spans="2:20" x14ac:dyDescent="0.2">
      <c r="B336" s="118" t="s">
        <v>141</v>
      </c>
      <c r="C336" s="118">
        <v>1.88</v>
      </c>
      <c r="D336" s="118">
        <v>2230</v>
      </c>
      <c r="E336" s="118">
        <v>800</v>
      </c>
      <c r="F336" s="118">
        <v>100</v>
      </c>
      <c r="G336" s="118">
        <v>14</v>
      </c>
      <c r="H336" s="118">
        <v>650</v>
      </c>
      <c r="I336" s="118">
        <v>60</v>
      </c>
      <c r="J336" s="118">
        <v>10</v>
      </c>
      <c r="K336" s="118">
        <v>100</v>
      </c>
      <c r="L336" s="117">
        <v>99187.5</v>
      </c>
      <c r="M336" s="117">
        <v>628537.5</v>
      </c>
      <c r="N336" s="119">
        <v>-529350</v>
      </c>
      <c r="O336" s="117">
        <v>1.1873760272031737</v>
      </c>
      <c r="P336" s="117">
        <v>99187.5</v>
      </c>
      <c r="Q336" s="119">
        <v>-28937.5</v>
      </c>
      <c r="R336" s="118">
        <v>1790</v>
      </c>
      <c r="S336" s="118">
        <v>0.23966480446927374</v>
      </c>
      <c r="T336" s="117">
        <v>55.412011173184361</v>
      </c>
    </row>
    <row r="337" spans="2:20" x14ac:dyDescent="0.2">
      <c r="B337" s="118" t="s">
        <v>141</v>
      </c>
      <c r="C337" s="118">
        <v>1.65</v>
      </c>
      <c r="D337" s="118">
        <v>2230</v>
      </c>
      <c r="E337" s="118">
        <v>800</v>
      </c>
      <c r="F337" s="118">
        <v>100</v>
      </c>
      <c r="G337" s="118">
        <v>14</v>
      </c>
      <c r="H337" s="118">
        <v>650</v>
      </c>
      <c r="I337" s="118">
        <v>50</v>
      </c>
      <c r="J337" s="118">
        <v>10</v>
      </c>
      <c r="K337" s="118">
        <v>100</v>
      </c>
      <c r="L337" s="117">
        <v>86500</v>
      </c>
      <c r="M337" s="117">
        <v>655162.5</v>
      </c>
      <c r="N337" s="119">
        <v>-568662.5</v>
      </c>
      <c r="O337" s="117">
        <v>1.1521113138285011</v>
      </c>
      <c r="P337" s="117">
        <v>86500</v>
      </c>
      <c r="Q337" s="119">
        <v>-31300</v>
      </c>
      <c r="R337" s="118">
        <v>1947</v>
      </c>
      <c r="S337" s="118">
        <v>0.24756034925526452</v>
      </c>
      <c r="T337" s="117">
        <v>44.427324088341038</v>
      </c>
    </row>
    <row r="338" spans="2:20" x14ac:dyDescent="0.2">
      <c r="B338" s="118" t="s">
        <v>141</v>
      </c>
      <c r="C338" s="118">
        <v>1.64</v>
      </c>
      <c r="D338" s="118">
        <v>2230</v>
      </c>
      <c r="E338" s="118">
        <v>800</v>
      </c>
      <c r="F338" s="118">
        <v>100</v>
      </c>
      <c r="G338" s="118">
        <v>14</v>
      </c>
      <c r="H338" s="118">
        <v>650</v>
      </c>
      <c r="I338" s="118">
        <v>40</v>
      </c>
      <c r="J338" s="118">
        <v>10</v>
      </c>
      <c r="K338" s="118">
        <v>100</v>
      </c>
      <c r="L338" s="117">
        <v>88950</v>
      </c>
      <c r="M338" s="117">
        <v>702850</v>
      </c>
      <c r="N338" s="119">
        <v>-613900</v>
      </c>
      <c r="O338" s="117">
        <v>1.1448933050985504</v>
      </c>
      <c r="P338" s="117">
        <v>88950</v>
      </c>
      <c r="Q338" s="119">
        <v>-19937.5</v>
      </c>
      <c r="R338" s="118">
        <v>2172</v>
      </c>
      <c r="S338" s="118">
        <v>0.25138121546961328</v>
      </c>
      <c r="T338" s="117">
        <v>40.953038674033152</v>
      </c>
    </row>
    <row r="339" spans="2:20" x14ac:dyDescent="0.2">
      <c r="B339" s="118" t="s">
        <v>141</v>
      </c>
      <c r="C339" s="118">
        <v>1.4</v>
      </c>
      <c r="D339" s="118">
        <v>2230</v>
      </c>
      <c r="E339" s="118">
        <v>800</v>
      </c>
      <c r="F339" s="118">
        <v>100</v>
      </c>
      <c r="G339" s="118">
        <v>14</v>
      </c>
      <c r="H339" s="118">
        <v>650</v>
      </c>
      <c r="I339" s="118">
        <v>30</v>
      </c>
      <c r="J339" s="118">
        <v>10</v>
      </c>
      <c r="K339" s="118">
        <v>100</v>
      </c>
      <c r="L339" s="117">
        <v>77275</v>
      </c>
      <c r="M339" s="117">
        <v>759562.5</v>
      </c>
      <c r="N339" s="119">
        <v>-682287.5</v>
      </c>
      <c r="O339" s="117">
        <v>1.113258706923401</v>
      </c>
      <c r="P339" s="117">
        <v>77275</v>
      </c>
      <c r="Q339" s="119">
        <v>-20412.5</v>
      </c>
      <c r="R339" s="118">
        <v>2517</v>
      </c>
      <c r="S339" s="118">
        <v>0.25466825586015096</v>
      </c>
      <c r="T339" s="117">
        <v>30.701231624950339</v>
      </c>
    </row>
    <row r="340" spans="2:20" x14ac:dyDescent="0.2">
      <c r="B340" s="118" t="s">
        <v>141</v>
      </c>
      <c r="C340" s="118">
        <v>1.55</v>
      </c>
      <c r="D340" s="118">
        <v>2230</v>
      </c>
      <c r="E340" s="118">
        <v>800</v>
      </c>
      <c r="F340" s="118">
        <v>100</v>
      </c>
      <c r="G340" s="118">
        <v>14</v>
      </c>
      <c r="H340" s="118">
        <v>650</v>
      </c>
      <c r="I340" s="118">
        <v>200</v>
      </c>
      <c r="J340" s="118">
        <v>10</v>
      </c>
      <c r="K340" s="118">
        <v>100</v>
      </c>
      <c r="L340" s="117">
        <v>94187.5</v>
      </c>
      <c r="M340" s="117">
        <v>493837.5</v>
      </c>
      <c r="N340" s="119">
        <v>-399650</v>
      </c>
      <c r="O340" s="117">
        <v>1.2356749655948955</v>
      </c>
      <c r="P340" s="117">
        <v>94187.5</v>
      </c>
      <c r="Q340" s="119">
        <v>-39912.5</v>
      </c>
      <c r="R340" s="118">
        <v>992</v>
      </c>
      <c r="S340" s="118">
        <v>0.20766129032258066</v>
      </c>
      <c r="T340" s="117">
        <v>94.947076612903231</v>
      </c>
    </row>
    <row r="341" spans="2:20" x14ac:dyDescent="0.2">
      <c r="B341" s="118" t="s">
        <v>141</v>
      </c>
      <c r="C341" s="118">
        <v>1.07</v>
      </c>
      <c r="D341" s="118">
        <v>2230</v>
      </c>
      <c r="E341" s="118">
        <v>800</v>
      </c>
      <c r="F341" s="118">
        <v>100</v>
      </c>
      <c r="G341" s="118">
        <v>14</v>
      </c>
      <c r="H341" s="118">
        <v>650</v>
      </c>
      <c r="I341" s="118">
        <v>20</v>
      </c>
      <c r="J341" s="118">
        <v>10</v>
      </c>
      <c r="K341" s="118">
        <v>100</v>
      </c>
      <c r="L341" s="117">
        <v>60125</v>
      </c>
      <c r="M341" s="117">
        <v>831975</v>
      </c>
      <c r="N341" s="119">
        <v>-771850</v>
      </c>
      <c r="O341" s="117">
        <v>1.0778972598302778</v>
      </c>
      <c r="P341" s="117">
        <v>60125</v>
      </c>
      <c r="Q341" s="119">
        <v>-21100</v>
      </c>
      <c r="R341" s="118">
        <v>3048</v>
      </c>
      <c r="S341" s="118">
        <v>0.26607611548556431</v>
      </c>
      <c r="T341" s="117">
        <v>19.726049868766403</v>
      </c>
    </row>
    <row r="342" spans="2:20" x14ac:dyDescent="0.2">
      <c r="B342" s="118" t="s">
        <v>141</v>
      </c>
      <c r="C342" s="118">
        <v>1.66</v>
      </c>
      <c r="D342" s="118">
        <v>2230</v>
      </c>
      <c r="E342" s="118">
        <v>800</v>
      </c>
      <c r="F342" s="118">
        <v>100</v>
      </c>
      <c r="G342" s="118">
        <v>14</v>
      </c>
      <c r="H342" s="118">
        <v>650</v>
      </c>
      <c r="I342" s="118">
        <v>190</v>
      </c>
      <c r="J342" s="118">
        <v>10</v>
      </c>
      <c r="K342" s="118">
        <v>100</v>
      </c>
      <c r="L342" s="117">
        <v>100600</v>
      </c>
      <c r="M342" s="117">
        <v>499600</v>
      </c>
      <c r="N342" s="119">
        <v>-399000</v>
      </c>
      <c r="O342" s="117">
        <v>1.2521303258145364</v>
      </c>
      <c r="P342" s="117">
        <v>100600</v>
      </c>
      <c r="Q342" s="119">
        <v>-37625</v>
      </c>
      <c r="R342" s="118">
        <v>1011</v>
      </c>
      <c r="S342" s="118">
        <v>0.21167161226508407</v>
      </c>
      <c r="T342" s="117">
        <v>99.505440158259148</v>
      </c>
    </row>
    <row r="343" spans="2:20" x14ac:dyDescent="0.2">
      <c r="B343" s="118" t="s">
        <v>141</v>
      </c>
      <c r="C343" s="118">
        <v>1.54</v>
      </c>
      <c r="D343" s="118">
        <v>2230</v>
      </c>
      <c r="E343" s="118">
        <v>800</v>
      </c>
      <c r="F343" s="118">
        <v>100</v>
      </c>
      <c r="G343" s="118">
        <v>14</v>
      </c>
      <c r="H343" s="118">
        <v>650</v>
      </c>
      <c r="I343" s="118">
        <v>180</v>
      </c>
      <c r="J343" s="118">
        <v>10</v>
      </c>
      <c r="K343" s="118">
        <v>100</v>
      </c>
      <c r="L343" s="117">
        <v>95800</v>
      </c>
      <c r="M343" s="117">
        <v>507962.5</v>
      </c>
      <c r="N343" s="119">
        <v>-412162.5</v>
      </c>
      <c r="O343" s="117">
        <v>1.2324325963667242</v>
      </c>
      <c r="P343" s="117">
        <v>95800</v>
      </c>
      <c r="Q343" s="119">
        <v>-33575</v>
      </c>
      <c r="R343" s="118">
        <v>1041</v>
      </c>
      <c r="S343" s="118">
        <v>0.20941402497598463</v>
      </c>
      <c r="T343" s="117">
        <v>92.026897214217101</v>
      </c>
    </row>
    <row r="344" spans="2:20" x14ac:dyDescent="0.2">
      <c r="B344" s="118" t="s">
        <v>141</v>
      </c>
      <c r="C344" s="118">
        <v>1.58</v>
      </c>
      <c r="D344" s="118">
        <v>2230</v>
      </c>
      <c r="E344" s="118">
        <v>800</v>
      </c>
      <c r="F344" s="118">
        <v>100</v>
      </c>
      <c r="G344" s="118">
        <v>14</v>
      </c>
      <c r="H344" s="118">
        <v>650</v>
      </c>
      <c r="I344" s="118">
        <v>170</v>
      </c>
      <c r="J344" s="118">
        <v>10</v>
      </c>
      <c r="K344" s="118">
        <v>100</v>
      </c>
      <c r="L344" s="117">
        <v>98587.5</v>
      </c>
      <c r="M344" s="117">
        <v>516875</v>
      </c>
      <c r="N344" s="119">
        <v>-418287.5</v>
      </c>
      <c r="O344" s="117">
        <v>1.2356931536323701</v>
      </c>
      <c r="P344" s="117">
        <v>98587.5</v>
      </c>
      <c r="Q344" s="119">
        <v>-34250</v>
      </c>
      <c r="R344" s="118">
        <v>1064</v>
      </c>
      <c r="S344" s="118">
        <v>0.21052631578947367</v>
      </c>
      <c r="T344" s="117">
        <v>92.657424812030072</v>
      </c>
    </row>
    <row r="345" spans="2:20" x14ac:dyDescent="0.2">
      <c r="B345" s="118" t="s">
        <v>141</v>
      </c>
      <c r="C345" s="118">
        <v>1.51</v>
      </c>
      <c r="D345" s="118">
        <v>2230</v>
      </c>
      <c r="E345" s="118">
        <v>800</v>
      </c>
      <c r="F345" s="118">
        <v>100</v>
      </c>
      <c r="G345" s="118">
        <v>14</v>
      </c>
      <c r="H345" s="118">
        <v>650</v>
      </c>
      <c r="I345" s="118">
        <v>160</v>
      </c>
      <c r="J345" s="118">
        <v>10</v>
      </c>
      <c r="K345" s="118">
        <v>100</v>
      </c>
      <c r="L345" s="117">
        <v>94437.5</v>
      </c>
      <c r="M345" s="117">
        <v>524425</v>
      </c>
      <c r="N345" s="119">
        <v>-429987.5</v>
      </c>
      <c r="O345" s="117">
        <v>1.2196284775720225</v>
      </c>
      <c r="P345" s="117">
        <v>94437.5</v>
      </c>
      <c r="Q345" s="119">
        <v>-34287.5</v>
      </c>
      <c r="R345" s="118">
        <v>1094</v>
      </c>
      <c r="S345" s="118">
        <v>0.2093235831809872</v>
      </c>
      <c r="T345" s="117">
        <v>86.323126142595981</v>
      </c>
    </row>
    <row r="346" spans="2:20" x14ac:dyDescent="0.2">
      <c r="B346" s="118" t="s">
        <v>141</v>
      </c>
      <c r="C346" s="118">
        <v>1.56</v>
      </c>
      <c r="D346" s="118">
        <v>2230</v>
      </c>
      <c r="E346" s="118">
        <v>800</v>
      </c>
      <c r="F346" s="118">
        <v>100</v>
      </c>
      <c r="G346" s="118">
        <v>14</v>
      </c>
      <c r="H346" s="118">
        <v>650</v>
      </c>
      <c r="I346" s="118">
        <v>150</v>
      </c>
      <c r="J346" s="118">
        <v>10</v>
      </c>
      <c r="K346" s="118">
        <v>100</v>
      </c>
      <c r="L346" s="117">
        <v>99050</v>
      </c>
      <c r="M346" s="117">
        <v>535787.5</v>
      </c>
      <c r="N346" s="119">
        <v>-436737.5</v>
      </c>
      <c r="O346" s="117">
        <v>1.226795271759352</v>
      </c>
      <c r="P346" s="117">
        <v>99050</v>
      </c>
      <c r="Q346" s="119">
        <v>-32625</v>
      </c>
      <c r="R346" s="118">
        <v>1135</v>
      </c>
      <c r="S346" s="118">
        <v>0.2105726872246696</v>
      </c>
      <c r="T346" s="117">
        <v>87.268722466960355</v>
      </c>
    </row>
    <row r="347" spans="2:20" x14ac:dyDescent="0.2">
      <c r="B347" s="118" t="s">
        <v>141</v>
      </c>
      <c r="C347" s="118">
        <v>1.68</v>
      </c>
      <c r="D347" s="118">
        <v>2230</v>
      </c>
      <c r="E347" s="118">
        <v>800</v>
      </c>
      <c r="F347" s="118">
        <v>100</v>
      </c>
      <c r="G347" s="118">
        <v>14</v>
      </c>
      <c r="H347" s="118">
        <v>650</v>
      </c>
      <c r="I347" s="118">
        <v>140</v>
      </c>
      <c r="J347" s="118">
        <v>10</v>
      </c>
      <c r="K347" s="118">
        <v>100</v>
      </c>
      <c r="L347" s="117">
        <v>107537.5</v>
      </c>
      <c r="M347" s="117">
        <v>548400</v>
      </c>
      <c r="N347" s="119">
        <v>-440862.5</v>
      </c>
      <c r="O347" s="117">
        <v>1.2439252601434687</v>
      </c>
      <c r="P347" s="117">
        <v>107537.5</v>
      </c>
      <c r="Q347" s="119">
        <v>-33712.5</v>
      </c>
      <c r="R347" s="118">
        <v>1177</v>
      </c>
      <c r="S347" s="118">
        <v>0.20815632965165676</v>
      </c>
      <c r="T347" s="117">
        <v>91.365760407816481</v>
      </c>
    </row>
    <row r="348" spans="2:20" x14ac:dyDescent="0.2">
      <c r="B348" s="118" t="s">
        <v>141</v>
      </c>
      <c r="C348" s="118">
        <v>1.74</v>
      </c>
      <c r="D348" s="118">
        <v>2230</v>
      </c>
      <c r="E348" s="118">
        <v>800</v>
      </c>
      <c r="F348" s="118">
        <v>100</v>
      </c>
      <c r="G348" s="118">
        <v>14</v>
      </c>
      <c r="H348" s="118">
        <v>650</v>
      </c>
      <c r="I348" s="118">
        <v>130</v>
      </c>
      <c r="J348" s="118">
        <v>10</v>
      </c>
      <c r="K348" s="118">
        <v>100</v>
      </c>
      <c r="L348" s="117">
        <v>110437.5</v>
      </c>
      <c r="M348" s="117">
        <v>555175</v>
      </c>
      <c r="N348" s="119">
        <v>-444737.5</v>
      </c>
      <c r="O348" s="117">
        <v>1.2483206385789369</v>
      </c>
      <c r="P348" s="117">
        <v>110437.5</v>
      </c>
      <c r="Q348" s="119">
        <v>-35562.5</v>
      </c>
      <c r="R348" s="118">
        <v>1213</v>
      </c>
      <c r="S348" s="118">
        <v>0.21352019785655399</v>
      </c>
      <c r="T348" s="117">
        <v>91.044929925803785</v>
      </c>
    </row>
    <row r="349" spans="2:20" x14ac:dyDescent="0.2">
      <c r="B349" s="118" t="s">
        <v>141</v>
      </c>
      <c r="C349" s="118">
        <v>1.82</v>
      </c>
      <c r="D349" s="118">
        <v>2230</v>
      </c>
      <c r="E349" s="118">
        <v>800</v>
      </c>
      <c r="F349" s="118">
        <v>100</v>
      </c>
      <c r="G349" s="118">
        <v>14</v>
      </c>
      <c r="H349" s="118">
        <v>650</v>
      </c>
      <c r="I349" s="118">
        <v>120</v>
      </c>
      <c r="J349" s="118">
        <v>10</v>
      </c>
      <c r="K349" s="118">
        <v>100</v>
      </c>
      <c r="L349" s="117">
        <v>110800</v>
      </c>
      <c r="M349" s="117">
        <v>561437.5</v>
      </c>
      <c r="N349" s="119">
        <v>-450637.5</v>
      </c>
      <c r="O349" s="117">
        <v>1.2458739008626667</v>
      </c>
      <c r="P349" s="117">
        <v>110800</v>
      </c>
      <c r="Q349" s="119">
        <v>-33250</v>
      </c>
      <c r="R349" s="118">
        <v>1252</v>
      </c>
      <c r="S349" s="118">
        <v>0.21166134185303515</v>
      </c>
      <c r="T349" s="117">
        <v>88.498402555910545</v>
      </c>
    </row>
    <row r="350" spans="2:20" x14ac:dyDescent="0.2">
      <c r="B350" s="118" t="s">
        <v>141</v>
      </c>
      <c r="C350" s="118">
        <v>1.83</v>
      </c>
      <c r="D350" s="118">
        <v>2230</v>
      </c>
      <c r="E350" s="118">
        <v>800</v>
      </c>
      <c r="F350" s="118">
        <v>100</v>
      </c>
      <c r="G350" s="118">
        <v>14</v>
      </c>
      <c r="H350" s="118">
        <v>650</v>
      </c>
      <c r="I350" s="118">
        <v>110</v>
      </c>
      <c r="J350" s="118">
        <v>10</v>
      </c>
      <c r="K350" s="118">
        <v>100</v>
      </c>
      <c r="L350" s="117">
        <v>111837.5</v>
      </c>
      <c r="M350" s="117">
        <v>571100</v>
      </c>
      <c r="N350" s="119">
        <v>-459262.5</v>
      </c>
      <c r="O350" s="117">
        <v>1.2435154187420048</v>
      </c>
      <c r="P350" s="117">
        <v>111837.5</v>
      </c>
      <c r="Q350" s="119">
        <v>-32600</v>
      </c>
      <c r="R350" s="118">
        <v>1318</v>
      </c>
      <c r="S350" s="118">
        <v>0.20864946889226099</v>
      </c>
      <c r="T350" s="117">
        <v>84.853945371775424</v>
      </c>
    </row>
    <row r="351" spans="2:20" x14ac:dyDescent="0.2">
      <c r="B351" s="118" t="s">
        <v>141</v>
      </c>
      <c r="C351" s="118">
        <v>1.83</v>
      </c>
      <c r="D351" s="118">
        <v>2230</v>
      </c>
      <c r="E351" s="118">
        <v>800</v>
      </c>
      <c r="F351" s="118">
        <v>100</v>
      </c>
      <c r="G351" s="118">
        <v>14</v>
      </c>
      <c r="H351" s="118">
        <v>650</v>
      </c>
      <c r="I351" s="118">
        <v>100</v>
      </c>
      <c r="J351" s="118">
        <v>10</v>
      </c>
      <c r="K351" s="118">
        <v>100</v>
      </c>
      <c r="L351" s="117">
        <v>110550</v>
      </c>
      <c r="M351" s="117">
        <v>579900</v>
      </c>
      <c r="N351" s="119">
        <v>-469350</v>
      </c>
      <c r="O351" s="117">
        <v>1.2355385107062959</v>
      </c>
      <c r="P351" s="117">
        <v>110550</v>
      </c>
      <c r="Q351" s="119">
        <v>-32675</v>
      </c>
      <c r="R351" s="118">
        <v>1390</v>
      </c>
      <c r="S351" s="118">
        <v>0.21294964028776978</v>
      </c>
      <c r="T351" s="117">
        <v>79.532374100719423</v>
      </c>
    </row>
    <row r="352" spans="2:20" x14ac:dyDescent="0.2">
      <c r="B352" s="118" t="s">
        <v>141</v>
      </c>
      <c r="C352" s="118">
        <v>-0.3</v>
      </c>
      <c r="D352" s="118">
        <v>2230</v>
      </c>
      <c r="E352" s="118">
        <v>800</v>
      </c>
      <c r="F352" s="118">
        <v>100</v>
      </c>
      <c r="G352" s="118">
        <v>14</v>
      </c>
      <c r="H352" s="118">
        <v>650</v>
      </c>
      <c r="I352" s="118">
        <v>10</v>
      </c>
      <c r="J352" s="118">
        <v>10</v>
      </c>
      <c r="K352" s="118">
        <v>100</v>
      </c>
      <c r="L352" s="119">
        <v>-16112.5</v>
      </c>
      <c r="M352" s="117">
        <v>925550</v>
      </c>
      <c r="N352" s="119">
        <v>-941662.5</v>
      </c>
      <c r="O352" s="117">
        <v>0.98288930481993286</v>
      </c>
      <c r="P352" s="119">
        <v>-16112.5</v>
      </c>
      <c r="Q352" s="119">
        <v>-45587.5</v>
      </c>
      <c r="R352" s="118">
        <v>4265</v>
      </c>
      <c r="S352" s="118">
        <v>0.29050410316529895</v>
      </c>
      <c r="T352" s="119">
        <v>-3.7778429073856974</v>
      </c>
    </row>
    <row r="353" spans="2:20" x14ac:dyDescent="0.2">
      <c r="B353" s="118" t="s">
        <v>141</v>
      </c>
      <c r="C353" s="118">
        <v>2.12</v>
      </c>
      <c r="D353" s="118">
        <v>2230</v>
      </c>
      <c r="E353" s="118">
        <v>800</v>
      </c>
      <c r="F353" s="118">
        <v>100</v>
      </c>
      <c r="G353" s="118">
        <v>14</v>
      </c>
      <c r="H353" s="118">
        <v>625</v>
      </c>
      <c r="I353" s="118">
        <v>90</v>
      </c>
      <c r="J353" s="118">
        <v>10</v>
      </c>
      <c r="K353" s="118">
        <v>100</v>
      </c>
      <c r="L353" s="117">
        <v>124012.5</v>
      </c>
      <c r="M353" s="117">
        <v>584237.5</v>
      </c>
      <c r="N353" s="119">
        <v>-460225</v>
      </c>
      <c r="O353" s="117">
        <v>1.2694605899288391</v>
      </c>
      <c r="P353" s="117">
        <v>124012.5</v>
      </c>
      <c r="Q353" s="119">
        <v>-27050</v>
      </c>
      <c r="R353" s="118">
        <v>1439</v>
      </c>
      <c r="S353" s="118">
        <v>0.22863099374565671</v>
      </c>
      <c r="T353" s="117">
        <v>86.179638637943015</v>
      </c>
    </row>
    <row r="354" spans="2:20" x14ac:dyDescent="0.2">
      <c r="B354" s="118" t="s">
        <v>141</v>
      </c>
      <c r="C354" s="118">
        <v>2.2000000000000002</v>
      </c>
      <c r="D354" s="118">
        <v>2230</v>
      </c>
      <c r="E354" s="118">
        <v>800</v>
      </c>
      <c r="F354" s="118">
        <v>100</v>
      </c>
      <c r="G354" s="118">
        <v>14</v>
      </c>
      <c r="H354" s="118">
        <v>625</v>
      </c>
      <c r="I354" s="118">
        <v>80</v>
      </c>
      <c r="J354" s="118">
        <v>10</v>
      </c>
      <c r="K354" s="118">
        <v>100</v>
      </c>
      <c r="L354" s="117">
        <v>120800</v>
      </c>
      <c r="M354" s="117">
        <v>591812.5</v>
      </c>
      <c r="N354" s="119">
        <v>-471012.5</v>
      </c>
      <c r="O354" s="117">
        <v>1.2564687773679042</v>
      </c>
      <c r="P354" s="117">
        <v>120800</v>
      </c>
      <c r="Q354" s="119">
        <v>-25562.5</v>
      </c>
      <c r="R354" s="118">
        <v>1505</v>
      </c>
      <c r="S354" s="118">
        <v>0.24053156146179402</v>
      </c>
      <c r="T354" s="117">
        <v>80.265780730897006</v>
      </c>
    </row>
    <row r="355" spans="2:20" x14ac:dyDescent="0.2">
      <c r="B355" s="118" t="s">
        <v>141</v>
      </c>
      <c r="C355" s="118">
        <v>2.19</v>
      </c>
      <c r="D355" s="118">
        <v>2230</v>
      </c>
      <c r="E355" s="118">
        <v>800</v>
      </c>
      <c r="F355" s="118">
        <v>100</v>
      </c>
      <c r="G355" s="118">
        <v>14</v>
      </c>
      <c r="H355" s="118">
        <v>625</v>
      </c>
      <c r="I355" s="118">
        <v>70</v>
      </c>
      <c r="J355" s="118">
        <v>10</v>
      </c>
      <c r="K355" s="118">
        <v>100</v>
      </c>
      <c r="L355" s="117">
        <v>115975</v>
      </c>
      <c r="M355" s="117">
        <v>612700</v>
      </c>
      <c r="N355" s="119">
        <v>-496725</v>
      </c>
      <c r="O355" s="117">
        <v>1.2334792893452111</v>
      </c>
      <c r="P355" s="117">
        <v>115975</v>
      </c>
      <c r="Q355" s="119">
        <v>-25125</v>
      </c>
      <c r="R355" s="118">
        <v>1602</v>
      </c>
      <c r="S355" s="118">
        <v>0.24157303370786518</v>
      </c>
      <c r="T355" s="117">
        <v>72.393882646691637</v>
      </c>
    </row>
    <row r="356" spans="2:20" x14ac:dyDescent="0.2">
      <c r="B356" s="118" t="s">
        <v>141</v>
      </c>
      <c r="C356" s="118">
        <v>1.79</v>
      </c>
      <c r="D356" s="118">
        <v>2230</v>
      </c>
      <c r="E356" s="118">
        <v>800</v>
      </c>
      <c r="F356" s="118">
        <v>100</v>
      </c>
      <c r="G356" s="118">
        <v>14</v>
      </c>
      <c r="H356" s="118">
        <v>625</v>
      </c>
      <c r="I356" s="118">
        <v>60</v>
      </c>
      <c r="J356" s="118">
        <v>10</v>
      </c>
      <c r="K356" s="118">
        <v>100</v>
      </c>
      <c r="L356" s="117">
        <v>94762.5</v>
      </c>
      <c r="M356" s="117">
        <v>631837.5</v>
      </c>
      <c r="N356" s="119">
        <v>-537075</v>
      </c>
      <c r="O356" s="117">
        <v>1.1764418377321604</v>
      </c>
      <c r="P356" s="117">
        <v>94762.5</v>
      </c>
      <c r="Q356" s="119">
        <v>-29062.5</v>
      </c>
      <c r="R356" s="118">
        <v>1801</v>
      </c>
      <c r="S356" s="118">
        <v>0.23986674069961134</v>
      </c>
      <c r="T356" s="117">
        <v>52.616601887840091</v>
      </c>
    </row>
    <row r="357" spans="2:20" x14ac:dyDescent="0.2">
      <c r="B357" s="118" t="s">
        <v>141</v>
      </c>
      <c r="C357" s="118">
        <v>1.56</v>
      </c>
      <c r="D357" s="118">
        <v>2230</v>
      </c>
      <c r="E357" s="118">
        <v>800</v>
      </c>
      <c r="F357" s="118">
        <v>100</v>
      </c>
      <c r="G357" s="118">
        <v>14</v>
      </c>
      <c r="H357" s="118">
        <v>625</v>
      </c>
      <c r="I357" s="118">
        <v>50</v>
      </c>
      <c r="J357" s="118">
        <v>10</v>
      </c>
      <c r="K357" s="118">
        <v>100</v>
      </c>
      <c r="L357" s="117">
        <v>82175</v>
      </c>
      <c r="M357" s="117">
        <v>658725</v>
      </c>
      <c r="N357" s="119">
        <v>-576550</v>
      </c>
      <c r="O357" s="117">
        <v>1.1425288353135028</v>
      </c>
      <c r="P357" s="117">
        <v>82175</v>
      </c>
      <c r="Q357" s="119">
        <v>-31425</v>
      </c>
      <c r="R357" s="118">
        <v>1958</v>
      </c>
      <c r="S357" s="118">
        <v>0.24668028600612871</v>
      </c>
      <c r="T357" s="117">
        <v>41.968845760980592</v>
      </c>
    </row>
    <row r="358" spans="2:20" x14ac:dyDescent="0.2">
      <c r="B358" s="118" t="s">
        <v>141</v>
      </c>
      <c r="C358" s="118">
        <v>1.57</v>
      </c>
      <c r="D358" s="118">
        <v>2230</v>
      </c>
      <c r="E358" s="118">
        <v>800</v>
      </c>
      <c r="F358" s="118">
        <v>100</v>
      </c>
      <c r="G358" s="118">
        <v>14</v>
      </c>
      <c r="H358" s="118">
        <v>625</v>
      </c>
      <c r="I358" s="118">
        <v>40</v>
      </c>
      <c r="J358" s="118">
        <v>10</v>
      </c>
      <c r="K358" s="118">
        <v>100</v>
      </c>
      <c r="L358" s="117">
        <v>85512.5</v>
      </c>
      <c r="M358" s="117">
        <v>708975</v>
      </c>
      <c r="N358" s="119">
        <v>-623462.5</v>
      </c>
      <c r="O358" s="117">
        <v>1.1371574072217656</v>
      </c>
      <c r="P358" s="117">
        <v>85512.5</v>
      </c>
      <c r="Q358" s="119">
        <v>-20212.5</v>
      </c>
      <c r="R358" s="118">
        <v>2184</v>
      </c>
      <c r="S358" s="118">
        <v>0.25045787545787546</v>
      </c>
      <c r="T358" s="117">
        <v>39.154075091575095</v>
      </c>
    </row>
    <row r="359" spans="2:20" x14ac:dyDescent="0.2">
      <c r="B359" s="118" t="s">
        <v>141</v>
      </c>
      <c r="C359" s="118">
        <v>1.34</v>
      </c>
      <c r="D359" s="118">
        <v>2230</v>
      </c>
      <c r="E359" s="118">
        <v>800</v>
      </c>
      <c r="F359" s="118">
        <v>100</v>
      </c>
      <c r="G359" s="118">
        <v>14</v>
      </c>
      <c r="H359" s="118">
        <v>625</v>
      </c>
      <c r="I359" s="118">
        <v>30</v>
      </c>
      <c r="J359" s="118">
        <v>10</v>
      </c>
      <c r="K359" s="118">
        <v>100</v>
      </c>
      <c r="L359" s="117">
        <v>74275</v>
      </c>
      <c r="M359" s="117">
        <v>763137.5</v>
      </c>
      <c r="N359" s="119">
        <v>-688862.5</v>
      </c>
      <c r="O359" s="117">
        <v>1.1078226786913208</v>
      </c>
      <c r="P359" s="117">
        <v>74275</v>
      </c>
      <c r="Q359" s="119">
        <v>-20175</v>
      </c>
      <c r="R359" s="118">
        <v>2529</v>
      </c>
      <c r="S359" s="118">
        <v>0.25345986555950967</v>
      </c>
      <c r="T359" s="117">
        <v>29.369315935152233</v>
      </c>
    </row>
    <row r="360" spans="2:20" x14ac:dyDescent="0.2">
      <c r="B360" s="118" t="s">
        <v>141</v>
      </c>
      <c r="C360" s="118">
        <v>1.55</v>
      </c>
      <c r="D360" s="118">
        <v>2230</v>
      </c>
      <c r="E360" s="118">
        <v>800</v>
      </c>
      <c r="F360" s="118">
        <v>100</v>
      </c>
      <c r="G360" s="118">
        <v>14</v>
      </c>
      <c r="H360" s="118">
        <v>625</v>
      </c>
      <c r="I360" s="118">
        <v>200</v>
      </c>
      <c r="J360" s="118">
        <v>10</v>
      </c>
      <c r="K360" s="118">
        <v>100</v>
      </c>
      <c r="L360" s="117">
        <v>93925</v>
      </c>
      <c r="M360" s="117">
        <v>493862.5</v>
      </c>
      <c r="N360" s="119">
        <v>-399937.5</v>
      </c>
      <c r="O360" s="117">
        <v>1.234849195186748</v>
      </c>
      <c r="P360" s="117">
        <v>93925</v>
      </c>
      <c r="Q360" s="119">
        <v>-37150</v>
      </c>
      <c r="R360" s="118">
        <v>999</v>
      </c>
      <c r="S360" s="118">
        <v>0.20820820820820821</v>
      </c>
      <c r="T360" s="117">
        <v>94.019019019019012</v>
      </c>
    </row>
    <row r="361" spans="2:20" x14ac:dyDescent="0.2">
      <c r="B361" s="118" t="s">
        <v>141</v>
      </c>
      <c r="C361" s="118">
        <v>1.02</v>
      </c>
      <c r="D361" s="118">
        <v>2230</v>
      </c>
      <c r="E361" s="118">
        <v>800</v>
      </c>
      <c r="F361" s="118">
        <v>100</v>
      </c>
      <c r="G361" s="118">
        <v>14</v>
      </c>
      <c r="H361" s="118">
        <v>625</v>
      </c>
      <c r="I361" s="118">
        <v>20</v>
      </c>
      <c r="J361" s="118">
        <v>10</v>
      </c>
      <c r="K361" s="118">
        <v>100</v>
      </c>
      <c r="L361" s="117">
        <v>57375</v>
      </c>
      <c r="M361" s="117">
        <v>835375</v>
      </c>
      <c r="N361" s="119">
        <v>-778000</v>
      </c>
      <c r="O361" s="117">
        <v>1.0737467866323906</v>
      </c>
      <c r="P361" s="117">
        <v>57375</v>
      </c>
      <c r="Q361" s="119">
        <v>-21500</v>
      </c>
      <c r="R361" s="118">
        <v>3062</v>
      </c>
      <c r="S361" s="118">
        <v>0.26518615284128022</v>
      </c>
      <c r="T361" s="117">
        <v>18.737753102547355</v>
      </c>
    </row>
    <row r="362" spans="2:20" x14ac:dyDescent="0.2">
      <c r="B362" s="118" t="s">
        <v>141</v>
      </c>
      <c r="C362" s="118">
        <v>1.64</v>
      </c>
      <c r="D362" s="118">
        <v>2230</v>
      </c>
      <c r="E362" s="118">
        <v>800</v>
      </c>
      <c r="F362" s="118">
        <v>100</v>
      </c>
      <c r="G362" s="118">
        <v>14</v>
      </c>
      <c r="H362" s="118">
        <v>625</v>
      </c>
      <c r="I362" s="118">
        <v>190</v>
      </c>
      <c r="J362" s="118">
        <v>10</v>
      </c>
      <c r="K362" s="118">
        <v>100</v>
      </c>
      <c r="L362" s="117">
        <v>99812.5</v>
      </c>
      <c r="M362" s="117">
        <v>499625</v>
      </c>
      <c r="N362" s="119">
        <v>-399812.5</v>
      </c>
      <c r="O362" s="117">
        <v>1.2496482726277942</v>
      </c>
      <c r="P362" s="117">
        <v>99812.5</v>
      </c>
      <c r="Q362" s="119">
        <v>-34862.5</v>
      </c>
      <c r="R362" s="118">
        <v>1019</v>
      </c>
      <c r="S362" s="118">
        <v>0.21197252208047104</v>
      </c>
      <c r="T362" s="117">
        <v>97.951422963689893</v>
      </c>
    </row>
    <row r="363" spans="2:20" x14ac:dyDescent="0.2">
      <c r="B363" s="118" t="s">
        <v>141</v>
      </c>
      <c r="C363" s="118">
        <v>1.53</v>
      </c>
      <c r="D363" s="118">
        <v>2230</v>
      </c>
      <c r="E363" s="118">
        <v>800</v>
      </c>
      <c r="F363" s="118">
        <v>100</v>
      </c>
      <c r="G363" s="118">
        <v>14</v>
      </c>
      <c r="H363" s="118">
        <v>625</v>
      </c>
      <c r="I363" s="118">
        <v>180</v>
      </c>
      <c r="J363" s="118">
        <v>10</v>
      </c>
      <c r="K363" s="118">
        <v>100</v>
      </c>
      <c r="L363" s="117">
        <v>95012.5</v>
      </c>
      <c r="M363" s="117">
        <v>508025</v>
      </c>
      <c r="N363" s="119">
        <v>-413012.5</v>
      </c>
      <c r="O363" s="117">
        <v>1.2300475167216489</v>
      </c>
      <c r="P363" s="117">
        <v>95012.5</v>
      </c>
      <c r="Q363" s="119">
        <v>-32187.5</v>
      </c>
      <c r="R363" s="118">
        <v>1049</v>
      </c>
      <c r="S363" s="118">
        <v>0.21067683508102955</v>
      </c>
      <c r="T363" s="117">
        <v>90.574356530028595</v>
      </c>
    </row>
    <row r="364" spans="2:20" x14ac:dyDescent="0.2">
      <c r="B364" s="118" t="s">
        <v>141</v>
      </c>
      <c r="C364" s="118">
        <v>1.57</v>
      </c>
      <c r="D364" s="118">
        <v>2230</v>
      </c>
      <c r="E364" s="118">
        <v>800</v>
      </c>
      <c r="F364" s="118">
        <v>100</v>
      </c>
      <c r="G364" s="118">
        <v>14</v>
      </c>
      <c r="H364" s="118">
        <v>625</v>
      </c>
      <c r="I364" s="118">
        <v>170</v>
      </c>
      <c r="J364" s="118">
        <v>10</v>
      </c>
      <c r="K364" s="118">
        <v>100</v>
      </c>
      <c r="L364" s="117">
        <v>97800</v>
      </c>
      <c r="M364" s="117">
        <v>516875</v>
      </c>
      <c r="N364" s="119">
        <v>-419075</v>
      </c>
      <c r="O364" s="117">
        <v>1.2333711149555568</v>
      </c>
      <c r="P364" s="117">
        <v>97800</v>
      </c>
      <c r="Q364" s="119">
        <v>-33000</v>
      </c>
      <c r="R364" s="118">
        <v>1072</v>
      </c>
      <c r="S364" s="118">
        <v>0.21082089552238806</v>
      </c>
      <c r="T364" s="117">
        <v>91.231343283582092</v>
      </c>
    </row>
    <row r="365" spans="2:20" x14ac:dyDescent="0.2">
      <c r="B365" s="118" t="s">
        <v>141</v>
      </c>
      <c r="C365" s="118">
        <v>1.5</v>
      </c>
      <c r="D365" s="118">
        <v>2230</v>
      </c>
      <c r="E365" s="118">
        <v>800</v>
      </c>
      <c r="F365" s="118">
        <v>100</v>
      </c>
      <c r="G365" s="118">
        <v>14</v>
      </c>
      <c r="H365" s="118">
        <v>625</v>
      </c>
      <c r="I365" s="118">
        <v>160</v>
      </c>
      <c r="J365" s="118">
        <v>10</v>
      </c>
      <c r="K365" s="118">
        <v>100</v>
      </c>
      <c r="L365" s="117">
        <v>93675</v>
      </c>
      <c r="M365" s="117">
        <v>524362.5</v>
      </c>
      <c r="N365" s="119">
        <v>-430687.5</v>
      </c>
      <c r="O365" s="117">
        <v>1.2175010883761428</v>
      </c>
      <c r="P365" s="117">
        <v>93675</v>
      </c>
      <c r="Q365" s="119">
        <v>-33037.5</v>
      </c>
      <c r="R365" s="118">
        <v>1102</v>
      </c>
      <c r="S365" s="118">
        <v>0.20961887477313976</v>
      </c>
      <c r="T365" s="117">
        <v>85.004537205081675</v>
      </c>
    </row>
    <row r="366" spans="2:20" x14ac:dyDescent="0.2">
      <c r="B366" s="118" t="s">
        <v>141</v>
      </c>
      <c r="C366" s="118">
        <v>1.53</v>
      </c>
      <c r="D366" s="118">
        <v>2230</v>
      </c>
      <c r="E366" s="118">
        <v>800</v>
      </c>
      <c r="F366" s="118">
        <v>100</v>
      </c>
      <c r="G366" s="118">
        <v>14</v>
      </c>
      <c r="H366" s="118">
        <v>625</v>
      </c>
      <c r="I366" s="118">
        <v>150</v>
      </c>
      <c r="J366" s="118">
        <v>10</v>
      </c>
      <c r="K366" s="118">
        <v>100</v>
      </c>
      <c r="L366" s="117">
        <v>97512.5</v>
      </c>
      <c r="M366" s="117">
        <v>534925</v>
      </c>
      <c r="N366" s="119">
        <v>-437412.5</v>
      </c>
      <c r="O366" s="117">
        <v>1.2229303003457834</v>
      </c>
      <c r="P366" s="117">
        <v>97512.5</v>
      </c>
      <c r="Q366" s="119">
        <v>-32062.5</v>
      </c>
      <c r="R366" s="118">
        <v>1143</v>
      </c>
      <c r="S366" s="118">
        <v>0.21084864391951005</v>
      </c>
      <c r="T366" s="117">
        <v>85.312773403324584</v>
      </c>
    </row>
    <row r="367" spans="2:20" x14ac:dyDescent="0.2">
      <c r="B367" s="118" t="s">
        <v>141</v>
      </c>
      <c r="C367" s="118">
        <v>1.66</v>
      </c>
      <c r="D367" s="118">
        <v>2230</v>
      </c>
      <c r="E367" s="118">
        <v>800</v>
      </c>
      <c r="F367" s="118">
        <v>100</v>
      </c>
      <c r="G367" s="118">
        <v>14</v>
      </c>
      <c r="H367" s="118">
        <v>625</v>
      </c>
      <c r="I367" s="118">
        <v>140</v>
      </c>
      <c r="J367" s="118">
        <v>10</v>
      </c>
      <c r="K367" s="118">
        <v>100</v>
      </c>
      <c r="L367" s="117">
        <v>106137.5</v>
      </c>
      <c r="M367" s="117">
        <v>548225</v>
      </c>
      <c r="N367" s="119">
        <v>-442087.5</v>
      </c>
      <c r="O367" s="117">
        <v>1.2400825628410665</v>
      </c>
      <c r="P367" s="117">
        <v>106137.5</v>
      </c>
      <c r="Q367" s="119">
        <v>-33150</v>
      </c>
      <c r="R367" s="118">
        <v>1185</v>
      </c>
      <c r="S367" s="118">
        <v>0.20843881856540084</v>
      </c>
      <c r="T367" s="117">
        <v>89.567510548523202</v>
      </c>
    </row>
    <row r="368" spans="2:20" x14ac:dyDescent="0.2">
      <c r="B368" s="118" t="s">
        <v>141</v>
      </c>
      <c r="C368" s="118">
        <v>1.72</v>
      </c>
      <c r="D368" s="118">
        <v>2230</v>
      </c>
      <c r="E368" s="118">
        <v>800</v>
      </c>
      <c r="F368" s="118">
        <v>100</v>
      </c>
      <c r="G368" s="118">
        <v>14</v>
      </c>
      <c r="H368" s="118">
        <v>625</v>
      </c>
      <c r="I368" s="118">
        <v>130</v>
      </c>
      <c r="J368" s="118">
        <v>10</v>
      </c>
      <c r="K368" s="118">
        <v>100</v>
      </c>
      <c r="L368" s="117">
        <v>109037.5</v>
      </c>
      <c r="M368" s="117">
        <v>555012.5</v>
      </c>
      <c r="N368" s="119">
        <v>-445975</v>
      </c>
      <c r="O368" s="117">
        <v>1.2444924042827512</v>
      </c>
      <c r="P368" s="117">
        <v>109037.5</v>
      </c>
      <c r="Q368" s="119">
        <v>-35000</v>
      </c>
      <c r="R368" s="118">
        <v>1221</v>
      </c>
      <c r="S368" s="118">
        <v>0.21457821457821458</v>
      </c>
      <c r="T368" s="117">
        <v>89.301801801801801</v>
      </c>
    </row>
    <row r="369" spans="2:20" x14ac:dyDescent="0.2">
      <c r="B369" s="118" t="s">
        <v>141</v>
      </c>
      <c r="C369" s="118">
        <v>1.77</v>
      </c>
      <c r="D369" s="118">
        <v>2230</v>
      </c>
      <c r="E369" s="118">
        <v>800</v>
      </c>
      <c r="F369" s="118">
        <v>100</v>
      </c>
      <c r="G369" s="118">
        <v>14</v>
      </c>
      <c r="H369" s="118">
        <v>625</v>
      </c>
      <c r="I369" s="118">
        <v>120</v>
      </c>
      <c r="J369" s="118">
        <v>10</v>
      </c>
      <c r="K369" s="118">
        <v>100</v>
      </c>
      <c r="L369" s="117">
        <v>108325</v>
      </c>
      <c r="M369" s="117">
        <v>561387.5</v>
      </c>
      <c r="N369" s="119">
        <v>-453062.5</v>
      </c>
      <c r="O369" s="117">
        <v>1.2390950475927713</v>
      </c>
      <c r="P369" s="117">
        <v>108325</v>
      </c>
      <c r="Q369" s="119">
        <v>-33375</v>
      </c>
      <c r="R369" s="118">
        <v>1261</v>
      </c>
      <c r="S369" s="118">
        <v>0.21332275971451228</v>
      </c>
      <c r="T369" s="117">
        <v>85.904044409199045</v>
      </c>
    </row>
    <row r="370" spans="2:20" x14ac:dyDescent="0.2">
      <c r="B370" s="118" t="s">
        <v>141</v>
      </c>
      <c r="C370" s="118">
        <v>1.79</v>
      </c>
      <c r="D370" s="118">
        <v>2230</v>
      </c>
      <c r="E370" s="118">
        <v>800</v>
      </c>
      <c r="F370" s="118">
        <v>100</v>
      </c>
      <c r="G370" s="118">
        <v>14</v>
      </c>
      <c r="H370" s="118">
        <v>625</v>
      </c>
      <c r="I370" s="118">
        <v>110</v>
      </c>
      <c r="J370" s="118">
        <v>10</v>
      </c>
      <c r="K370" s="118">
        <v>100</v>
      </c>
      <c r="L370" s="117">
        <v>109825</v>
      </c>
      <c r="M370" s="117">
        <v>571275</v>
      </c>
      <c r="N370" s="119">
        <v>-461450</v>
      </c>
      <c r="O370" s="117">
        <v>1.2379997832917975</v>
      </c>
      <c r="P370" s="117">
        <v>109825</v>
      </c>
      <c r="Q370" s="119">
        <v>-32725</v>
      </c>
      <c r="R370" s="118">
        <v>1326</v>
      </c>
      <c r="S370" s="118">
        <v>0.21040723981900453</v>
      </c>
      <c r="T370" s="117">
        <v>82.82428355957768</v>
      </c>
    </row>
    <row r="371" spans="2:20" x14ac:dyDescent="0.2">
      <c r="B371" s="118" t="s">
        <v>141</v>
      </c>
      <c r="C371" s="118">
        <v>1.8</v>
      </c>
      <c r="D371" s="118">
        <v>2230</v>
      </c>
      <c r="E371" s="118">
        <v>800</v>
      </c>
      <c r="F371" s="118">
        <v>100</v>
      </c>
      <c r="G371" s="118">
        <v>14</v>
      </c>
      <c r="H371" s="118">
        <v>625</v>
      </c>
      <c r="I371" s="118">
        <v>100</v>
      </c>
      <c r="J371" s="118">
        <v>10</v>
      </c>
      <c r="K371" s="118">
        <v>100</v>
      </c>
      <c r="L371" s="117">
        <v>108787.5</v>
      </c>
      <c r="M371" s="117">
        <v>580925</v>
      </c>
      <c r="N371" s="119">
        <v>-472137.5</v>
      </c>
      <c r="O371" s="117">
        <v>1.2304148685499456</v>
      </c>
      <c r="P371" s="117">
        <v>108787.5</v>
      </c>
      <c r="Q371" s="119">
        <v>-32800</v>
      </c>
      <c r="R371" s="118">
        <v>1397</v>
      </c>
      <c r="S371" s="118">
        <v>0.21403006442376521</v>
      </c>
      <c r="T371" s="117">
        <v>77.872226198997851</v>
      </c>
    </row>
    <row r="372" spans="2:20" x14ac:dyDescent="0.2">
      <c r="B372" s="118" t="s">
        <v>141</v>
      </c>
      <c r="C372" s="118">
        <v>-0.28999999999999998</v>
      </c>
      <c r="D372" s="118">
        <v>2230</v>
      </c>
      <c r="E372" s="118">
        <v>800</v>
      </c>
      <c r="F372" s="118">
        <v>100</v>
      </c>
      <c r="G372" s="118">
        <v>14</v>
      </c>
      <c r="H372" s="118">
        <v>625</v>
      </c>
      <c r="I372" s="118">
        <v>10</v>
      </c>
      <c r="J372" s="118">
        <v>10</v>
      </c>
      <c r="K372" s="118">
        <v>100</v>
      </c>
      <c r="L372" s="119">
        <v>-15375</v>
      </c>
      <c r="M372" s="117">
        <v>929237.5</v>
      </c>
      <c r="N372" s="119">
        <v>-944612.5</v>
      </c>
      <c r="O372" s="117">
        <v>0.98372348449761149</v>
      </c>
      <c r="P372" s="119">
        <v>-15375</v>
      </c>
      <c r="Q372" s="119">
        <v>-48225</v>
      </c>
      <c r="R372" s="118">
        <v>4277</v>
      </c>
      <c r="S372" s="118">
        <v>0.28992284311433247</v>
      </c>
      <c r="T372" s="119">
        <v>-3.5948094458732758</v>
      </c>
    </row>
    <row r="373" spans="2:20" x14ac:dyDescent="0.2">
      <c r="B373" s="118" t="s">
        <v>141</v>
      </c>
      <c r="C373" s="118">
        <v>2.34</v>
      </c>
      <c r="D373" s="118">
        <v>2230</v>
      </c>
      <c r="E373" s="118">
        <v>800</v>
      </c>
      <c r="F373" s="118">
        <v>100</v>
      </c>
      <c r="G373" s="118">
        <v>14</v>
      </c>
      <c r="H373" s="118">
        <v>600</v>
      </c>
      <c r="I373" s="118">
        <v>90</v>
      </c>
      <c r="J373" s="118">
        <v>10</v>
      </c>
      <c r="K373" s="118">
        <v>100</v>
      </c>
      <c r="L373" s="117">
        <v>137287.5</v>
      </c>
      <c r="M373" s="117">
        <v>590812.5</v>
      </c>
      <c r="N373" s="119">
        <v>-453525</v>
      </c>
      <c r="O373" s="117">
        <v>1.3027120886389945</v>
      </c>
      <c r="P373" s="117">
        <v>137287.5</v>
      </c>
      <c r="Q373" s="119">
        <v>-27850</v>
      </c>
      <c r="R373" s="118">
        <v>1428</v>
      </c>
      <c r="S373" s="118">
        <v>0.23319327731092437</v>
      </c>
      <c r="T373" s="117">
        <v>96.139705882352942</v>
      </c>
    </row>
    <row r="374" spans="2:20" x14ac:dyDescent="0.2">
      <c r="B374" s="118" t="s">
        <v>141</v>
      </c>
      <c r="C374" s="118">
        <v>2.4300000000000002</v>
      </c>
      <c r="D374" s="118">
        <v>2230</v>
      </c>
      <c r="E374" s="118">
        <v>800</v>
      </c>
      <c r="F374" s="118">
        <v>100</v>
      </c>
      <c r="G374" s="118">
        <v>14</v>
      </c>
      <c r="H374" s="118">
        <v>600</v>
      </c>
      <c r="I374" s="118">
        <v>80</v>
      </c>
      <c r="J374" s="118">
        <v>10</v>
      </c>
      <c r="K374" s="118">
        <v>100</v>
      </c>
      <c r="L374" s="117">
        <v>133650</v>
      </c>
      <c r="M374" s="117">
        <v>598475</v>
      </c>
      <c r="N374" s="119">
        <v>-464825</v>
      </c>
      <c r="O374" s="117">
        <v>1.2875275641370407</v>
      </c>
      <c r="P374" s="117">
        <v>133650</v>
      </c>
      <c r="Q374" s="119">
        <v>-26362.5</v>
      </c>
      <c r="R374" s="118">
        <v>1496</v>
      </c>
      <c r="S374" s="118">
        <v>0.24331550802139038</v>
      </c>
      <c r="T374" s="117">
        <v>89.338235294117652</v>
      </c>
    </row>
    <row r="375" spans="2:20" x14ac:dyDescent="0.2">
      <c r="B375" s="118" t="s">
        <v>141</v>
      </c>
      <c r="C375" s="118">
        <v>2.42</v>
      </c>
      <c r="D375" s="118">
        <v>2230</v>
      </c>
      <c r="E375" s="118">
        <v>800</v>
      </c>
      <c r="F375" s="118">
        <v>100</v>
      </c>
      <c r="G375" s="118">
        <v>14</v>
      </c>
      <c r="H375" s="118">
        <v>600</v>
      </c>
      <c r="I375" s="118">
        <v>70</v>
      </c>
      <c r="J375" s="118">
        <v>10</v>
      </c>
      <c r="K375" s="118">
        <v>100</v>
      </c>
      <c r="L375" s="117">
        <v>128450</v>
      </c>
      <c r="M375" s="117">
        <v>619362.5</v>
      </c>
      <c r="N375" s="119">
        <v>-490912.5</v>
      </c>
      <c r="O375" s="117">
        <v>1.2616555903546967</v>
      </c>
      <c r="P375" s="117">
        <v>128450</v>
      </c>
      <c r="Q375" s="119">
        <v>-25925</v>
      </c>
      <c r="R375" s="118">
        <v>1594</v>
      </c>
      <c r="S375" s="118">
        <v>0.24404015056461731</v>
      </c>
      <c r="T375" s="117">
        <v>80.583437892095361</v>
      </c>
    </row>
    <row r="376" spans="2:20" x14ac:dyDescent="0.2">
      <c r="B376" s="118" t="s">
        <v>141</v>
      </c>
      <c r="C376" s="118">
        <v>2.02</v>
      </c>
      <c r="D376" s="118">
        <v>2230</v>
      </c>
      <c r="E376" s="118">
        <v>800</v>
      </c>
      <c r="F376" s="118">
        <v>100</v>
      </c>
      <c r="G376" s="118">
        <v>14</v>
      </c>
      <c r="H376" s="118">
        <v>600</v>
      </c>
      <c r="I376" s="118">
        <v>60</v>
      </c>
      <c r="J376" s="118">
        <v>10</v>
      </c>
      <c r="K376" s="118">
        <v>100</v>
      </c>
      <c r="L376" s="117">
        <v>106962.5</v>
      </c>
      <c r="M376" s="117">
        <v>638162.5</v>
      </c>
      <c r="N376" s="119">
        <v>-531200</v>
      </c>
      <c r="O376" s="117">
        <v>1.2013601280120483</v>
      </c>
      <c r="P376" s="117">
        <v>106962.5</v>
      </c>
      <c r="Q376" s="119">
        <v>-29862.5</v>
      </c>
      <c r="R376" s="118">
        <v>1792</v>
      </c>
      <c r="S376" s="118">
        <v>0.24107142857142858</v>
      </c>
      <c r="T376" s="117">
        <v>59.688895089285715</v>
      </c>
    </row>
    <row r="377" spans="2:20" x14ac:dyDescent="0.2">
      <c r="B377" s="118" t="s">
        <v>141</v>
      </c>
      <c r="C377" s="118">
        <v>1.78</v>
      </c>
      <c r="D377" s="118">
        <v>2230</v>
      </c>
      <c r="E377" s="118">
        <v>800</v>
      </c>
      <c r="F377" s="118">
        <v>100</v>
      </c>
      <c r="G377" s="118">
        <v>14</v>
      </c>
      <c r="H377" s="118">
        <v>600</v>
      </c>
      <c r="I377" s="118">
        <v>50</v>
      </c>
      <c r="J377" s="118">
        <v>10</v>
      </c>
      <c r="K377" s="118">
        <v>100</v>
      </c>
      <c r="L377" s="117">
        <v>94175</v>
      </c>
      <c r="M377" s="117">
        <v>664875</v>
      </c>
      <c r="N377" s="119">
        <v>-570700</v>
      </c>
      <c r="O377" s="117">
        <v>1.1650166462239355</v>
      </c>
      <c r="P377" s="117">
        <v>94175</v>
      </c>
      <c r="Q377" s="119">
        <v>-32225</v>
      </c>
      <c r="R377" s="118">
        <v>1950</v>
      </c>
      <c r="S377" s="118">
        <v>0.24717948717948718</v>
      </c>
      <c r="T377" s="117">
        <v>48.294871794871796</v>
      </c>
    </row>
    <row r="378" spans="2:20" x14ac:dyDescent="0.2">
      <c r="B378" s="118" t="s">
        <v>141</v>
      </c>
      <c r="C378" s="118">
        <v>1.78</v>
      </c>
      <c r="D378" s="118">
        <v>2230</v>
      </c>
      <c r="E378" s="118">
        <v>800</v>
      </c>
      <c r="F378" s="118">
        <v>100</v>
      </c>
      <c r="G378" s="118">
        <v>14</v>
      </c>
      <c r="H378" s="118">
        <v>600</v>
      </c>
      <c r="I378" s="118">
        <v>40</v>
      </c>
      <c r="J378" s="118">
        <v>10</v>
      </c>
      <c r="K378" s="118">
        <v>100</v>
      </c>
      <c r="L378" s="117">
        <v>97487.5</v>
      </c>
      <c r="M378" s="117">
        <v>714750</v>
      </c>
      <c r="N378" s="119">
        <v>-617262.5</v>
      </c>
      <c r="O378" s="117">
        <v>1.1579352382495292</v>
      </c>
      <c r="P378" s="117">
        <v>97487.5</v>
      </c>
      <c r="Q378" s="119">
        <v>-20450</v>
      </c>
      <c r="R378" s="118">
        <v>2176</v>
      </c>
      <c r="S378" s="118">
        <v>0.25183823529411764</v>
      </c>
      <c r="T378" s="117">
        <v>44.801240808823529</v>
      </c>
    </row>
    <row r="379" spans="2:20" x14ac:dyDescent="0.2">
      <c r="B379" s="118" t="s">
        <v>141</v>
      </c>
      <c r="C379" s="118">
        <v>1.57</v>
      </c>
      <c r="D379" s="118">
        <v>2230</v>
      </c>
      <c r="E379" s="118">
        <v>800</v>
      </c>
      <c r="F379" s="118">
        <v>100</v>
      </c>
      <c r="G379" s="118">
        <v>14</v>
      </c>
      <c r="H379" s="118">
        <v>600</v>
      </c>
      <c r="I379" s="118">
        <v>30</v>
      </c>
      <c r="J379" s="118">
        <v>10</v>
      </c>
      <c r="K379" s="118">
        <v>100</v>
      </c>
      <c r="L379" s="117">
        <v>87137.5</v>
      </c>
      <c r="M379" s="117">
        <v>768937.5</v>
      </c>
      <c r="N379" s="119">
        <v>-681800</v>
      </c>
      <c r="O379" s="117">
        <v>1.1278050748019948</v>
      </c>
      <c r="P379" s="117">
        <v>87137.5</v>
      </c>
      <c r="Q379" s="119">
        <v>-18762.5</v>
      </c>
      <c r="R379" s="118">
        <v>2519</v>
      </c>
      <c r="S379" s="118">
        <v>0.25486304088924178</v>
      </c>
      <c r="T379" s="117">
        <v>34.592100039698295</v>
      </c>
    </row>
    <row r="380" spans="2:20" x14ac:dyDescent="0.2">
      <c r="B380" s="118" t="s">
        <v>141</v>
      </c>
      <c r="C380" s="118">
        <v>1.81</v>
      </c>
      <c r="D380" s="118">
        <v>2230</v>
      </c>
      <c r="E380" s="118">
        <v>800</v>
      </c>
      <c r="F380" s="118">
        <v>100</v>
      </c>
      <c r="G380" s="118">
        <v>14</v>
      </c>
      <c r="H380" s="118">
        <v>600</v>
      </c>
      <c r="I380" s="118">
        <v>200</v>
      </c>
      <c r="J380" s="118">
        <v>10</v>
      </c>
      <c r="K380" s="118">
        <v>100</v>
      </c>
      <c r="L380" s="117">
        <v>110537.5</v>
      </c>
      <c r="M380" s="117">
        <v>503537.5</v>
      </c>
      <c r="N380" s="119">
        <v>-393000</v>
      </c>
      <c r="O380" s="117">
        <v>1.2812659033078881</v>
      </c>
      <c r="P380" s="117">
        <v>110537.5</v>
      </c>
      <c r="Q380" s="119">
        <v>-34650</v>
      </c>
      <c r="R380" s="118">
        <v>989</v>
      </c>
      <c r="S380" s="118">
        <v>0.21435793731041455</v>
      </c>
      <c r="T380" s="117">
        <v>111.76693629929221</v>
      </c>
    </row>
    <row r="381" spans="2:20" x14ac:dyDescent="0.2">
      <c r="B381" s="118" t="s">
        <v>141</v>
      </c>
      <c r="C381" s="118">
        <v>1.25</v>
      </c>
      <c r="D381" s="118">
        <v>2230</v>
      </c>
      <c r="E381" s="118">
        <v>800</v>
      </c>
      <c r="F381" s="118">
        <v>100</v>
      </c>
      <c r="G381" s="118">
        <v>14</v>
      </c>
      <c r="H381" s="118">
        <v>600</v>
      </c>
      <c r="I381" s="118">
        <v>20</v>
      </c>
      <c r="J381" s="118">
        <v>10</v>
      </c>
      <c r="K381" s="118">
        <v>100</v>
      </c>
      <c r="L381" s="117">
        <v>70562.5</v>
      </c>
      <c r="M381" s="117">
        <v>840200</v>
      </c>
      <c r="N381" s="119">
        <v>-769637.5</v>
      </c>
      <c r="O381" s="117">
        <v>1.0916827727339169</v>
      </c>
      <c r="P381" s="117">
        <v>70562.5</v>
      </c>
      <c r="Q381" s="119">
        <v>-20025</v>
      </c>
      <c r="R381" s="118">
        <v>3050</v>
      </c>
      <c r="S381" s="118">
        <v>0.26754098360655737</v>
      </c>
      <c r="T381" s="117">
        <v>23.135245901639344</v>
      </c>
    </row>
    <row r="382" spans="2:20" x14ac:dyDescent="0.2">
      <c r="B382" s="118" t="s">
        <v>141</v>
      </c>
      <c r="C382" s="118">
        <v>1.91</v>
      </c>
      <c r="D382" s="118">
        <v>2230</v>
      </c>
      <c r="E382" s="118">
        <v>800</v>
      </c>
      <c r="F382" s="118">
        <v>100</v>
      </c>
      <c r="G382" s="118">
        <v>14</v>
      </c>
      <c r="H382" s="118">
        <v>600</v>
      </c>
      <c r="I382" s="118">
        <v>190</v>
      </c>
      <c r="J382" s="118">
        <v>10</v>
      </c>
      <c r="K382" s="118">
        <v>100</v>
      </c>
      <c r="L382" s="117">
        <v>116425</v>
      </c>
      <c r="M382" s="117">
        <v>509325</v>
      </c>
      <c r="N382" s="119">
        <v>-392900</v>
      </c>
      <c r="O382" s="117">
        <v>1.2963222193942479</v>
      </c>
      <c r="P382" s="117">
        <v>116425</v>
      </c>
      <c r="Q382" s="119">
        <v>-32762.5</v>
      </c>
      <c r="R382" s="118">
        <v>1009</v>
      </c>
      <c r="S382" s="118">
        <v>0.21803766105054509</v>
      </c>
      <c r="T382" s="117">
        <v>115.38652130822597</v>
      </c>
    </row>
    <row r="383" spans="2:20" x14ac:dyDescent="0.2">
      <c r="B383" s="118" t="s">
        <v>141</v>
      </c>
      <c r="C383" s="118">
        <v>1.78</v>
      </c>
      <c r="D383" s="118">
        <v>2230</v>
      </c>
      <c r="E383" s="118">
        <v>800</v>
      </c>
      <c r="F383" s="118">
        <v>100</v>
      </c>
      <c r="G383" s="118">
        <v>14</v>
      </c>
      <c r="H383" s="118">
        <v>600</v>
      </c>
      <c r="I383" s="118">
        <v>180</v>
      </c>
      <c r="J383" s="118">
        <v>10</v>
      </c>
      <c r="K383" s="118">
        <v>100</v>
      </c>
      <c r="L383" s="117">
        <v>111112.5</v>
      </c>
      <c r="M383" s="117">
        <v>517462.5</v>
      </c>
      <c r="N383" s="119">
        <v>-406350</v>
      </c>
      <c r="O383" s="117">
        <v>1.2734403839055002</v>
      </c>
      <c r="P383" s="117">
        <v>111112.5</v>
      </c>
      <c r="Q383" s="119">
        <v>-32987.5</v>
      </c>
      <c r="R383" s="118">
        <v>1039</v>
      </c>
      <c r="S383" s="118">
        <v>0.21462945139557266</v>
      </c>
      <c r="T383" s="117">
        <v>106.94177093358999</v>
      </c>
    </row>
    <row r="384" spans="2:20" x14ac:dyDescent="0.2">
      <c r="B384" s="118" t="s">
        <v>141</v>
      </c>
      <c r="C384" s="118">
        <v>1.82</v>
      </c>
      <c r="D384" s="118">
        <v>2230</v>
      </c>
      <c r="E384" s="118">
        <v>800</v>
      </c>
      <c r="F384" s="118">
        <v>100</v>
      </c>
      <c r="G384" s="118">
        <v>14</v>
      </c>
      <c r="H384" s="118">
        <v>600</v>
      </c>
      <c r="I384" s="118">
        <v>170</v>
      </c>
      <c r="J384" s="118">
        <v>10</v>
      </c>
      <c r="K384" s="118">
        <v>100</v>
      </c>
      <c r="L384" s="117">
        <v>114012.5</v>
      </c>
      <c r="M384" s="117">
        <v>526850</v>
      </c>
      <c r="N384" s="119">
        <v>-412837.5</v>
      </c>
      <c r="O384" s="117">
        <v>1.2761679837708542</v>
      </c>
      <c r="P384" s="117">
        <v>114012.5</v>
      </c>
      <c r="Q384" s="119">
        <v>-33800</v>
      </c>
      <c r="R384" s="118">
        <v>1061</v>
      </c>
      <c r="S384" s="118">
        <v>0.21583411875589067</v>
      </c>
      <c r="T384" s="117">
        <v>107.45758718190386</v>
      </c>
    </row>
    <row r="385" spans="2:20" x14ac:dyDescent="0.2">
      <c r="B385" s="118" t="s">
        <v>141</v>
      </c>
      <c r="C385" s="118">
        <v>1.75</v>
      </c>
      <c r="D385" s="118">
        <v>2230</v>
      </c>
      <c r="E385" s="118">
        <v>800</v>
      </c>
      <c r="F385" s="118">
        <v>100</v>
      </c>
      <c r="G385" s="118">
        <v>14</v>
      </c>
      <c r="H385" s="118">
        <v>600</v>
      </c>
      <c r="I385" s="118">
        <v>160</v>
      </c>
      <c r="J385" s="118">
        <v>10</v>
      </c>
      <c r="K385" s="118">
        <v>100</v>
      </c>
      <c r="L385" s="117">
        <v>109887.5</v>
      </c>
      <c r="M385" s="117">
        <v>534787.5</v>
      </c>
      <c r="N385" s="119">
        <v>-424900</v>
      </c>
      <c r="O385" s="117">
        <v>1.2586196752176984</v>
      </c>
      <c r="P385" s="117">
        <v>109887.5</v>
      </c>
      <c r="Q385" s="119">
        <v>-33837.5</v>
      </c>
      <c r="R385" s="118">
        <v>1091</v>
      </c>
      <c r="S385" s="118">
        <v>0.2153987167736022</v>
      </c>
      <c r="T385" s="117">
        <v>100.72181484876261</v>
      </c>
    </row>
    <row r="386" spans="2:20" x14ac:dyDescent="0.2">
      <c r="B386" s="118" t="s">
        <v>141</v>
      </c>
      <c r="C386" s="118">
        <v>1.76</v>
      </c>
      <c r="D386" s="118">
        <v>2230</v>
      </c>
      <c r="E386" s="118">
        <v>800</v>
      </c>
      <c r="F386" s="118">
        <v>100</v>
      </c>
      <c r="G386" s="118">
        <v>14</v>
      </c>
      <c r="H386" s="118">
        <v>600</v>
      </c>
      <c r="I386" s="118">
        <v>150</v>
      </c>
      <c r="J386" s="118">
        <v>10</v>
      </c>
      <c r="K386" s="118">
        <v>100</v>
      </c>
      <c r="L386" s="117">
        <v>112525</v>
      </c>
      <c r="M386" s="117">
        <v>543350</v>
      </c>
      <c r="N386" s="119">
        <v>-430825</v>
      </c>
      <c r="O386" s="117">
        <v>1.2611849358788372</v>
      </c>
      <c r="P386" s="117">
        <v>112525</v>
      </c>
      <c r="Q386" s="119">
        <v>-32862.5</v>
      </c>
      <c r="R386" s="118">
        <v>1132</v>
      </c>
      <c r="S386" s="118">
        <v>0.21554770318021202</v>
      </c>
      <c r="T386" s="117">
        <v>99.403710247349821</v>
      </c>
    </row>
    <row r="387" spans="2:20" x14ac:dyDescent="0.2">
      <c r="B387" s="118" t="s">
        <v>141</v>
      </c>
      <c r="C387" s="118">
        <v>1.88</v>
      </c>
      <c r="D387" s="118">
        <v>2230</v>
      </c>
      <c r="E387" s="118">
        <v>800</v>
      </c>
      <c r="F387" s="118">
        <v>100</v>
      </c>
      <c r="G387" s="118">
        <v>14</v>
      </c>
      <c r="H387" s="118">
        <v>600</v>
      </c>
      <c r="I387" s="118">
        <v>140</v>
      </c>
      <c r="J387" s="118">
        <v>10</v>
      </c>
      <c r="K387" s="118">
        <v>100</v>
      </c>
      <c r="L387" s="117">
        <v>121150</v>
      </c>
      <c r="M387" s="117">
        <v>556637.5</v>
      </c>
      <c r="N387" s="119">
        <v>-435487.5</v>
      </c>
      <c r="O387" s="117">
        <v>1.2781939780131462</v>
      </c>
      <c r="P387" s="117">
        <v>121150</v>
      </c>
      <c r="Q387" s="119">
        <v>-33950</v>
      </c>
      <c r="R387" s="118">
        <v>1174</v>
      </c>
      <c r="S387" s="118">
        <v>0.21294718909710392</v>
      </c>
      <c r="T387" s="117">
        <v>103.19420783645656</v>
      </c>
    </row>
    <row r="388" spans="2:20" x14ac:dyDescent="0.2">
      <c r="B388" s="118" t="s">
        <v>141</v>
      </c>
      <c r="C388" s="118">
        <v>1.95</v>
      </c>
      <c r="D388" s="118">
        <v>2230</v>
      </c>
      <c r="E388" s="118">
        <v>800</v>
      </c>
      <c r="F388" s="118">
        <v>100</v>
      </c>
      <c r="G388" s="118">
        <v>14</v>
      </c>
      <c r="H388" s="118">
        <v>600</v>
      </c>
      <c r="I388" s="118">
        <v>130</v>
      </c>
      <c r="J388" s="118">
        <v>10</v>
      </c>
      <c r="K388" s="118">
        <v>100</v>
      </c>
      <c r="L388" s="117">
        <v>124050</v>
      </c>
      <c r="M388" s="117">
        <v>563912.5</v>
      </c>
      <c r="N388" s="119">
        <v>-439862.5</v>
      </c>
      <c r="O388" s="117">
        <v>1.2820199494160107</v>
      </c>
      <c r="P388" s="117">
        <v>124050</v>
      </c>
      <c r="Q388" s="119">
        <v>-35800</v>
      </c>
      <c r="R388" s="118">
        <v>1210</v>
      </c>
      <c r="S388" s="118">
        <v>0.21735537190082643</v>
      </c>
      <c r="T388" s="117">
        <v>102.52066115702479</v>
      </c>
    </row>
    <row r="389" spans="2:20" x14ac:dyDescent="0.2">
      <c r="B389" s="118" t="s">
        <v>141</v>
      </c>
      <c r="C389" s="118">
        <v>2.0099999999999998</v>
      </c>
      <c r="D389" s="118">
        <v>2230</v>
      </c>
      <c r="E389" s="118">
        <v>800</v>
      </c>
      <c r="F389" s="118">
        <v>100</v>
      </c>
      <c r="G389" s="118">
        <v>14</v>
      </c>
      <c r="H389" s="118">
        <v>600</v>
      </c>
      <c r="I389" s="118">
        <v>120</v>
      </c>
      <c r="J389" s="118">
        <v>10</v>
      </c>
      <c r="K389" s="118">
        <v>100</v>
      </c>
      <c r="L389" s="117">
        <v>122975</v>
      </c>
      <c r="M389" s="117">
        <v>568512.5</v>
      </c>
      <c r="N389" s="119">
        <v>-445537.5</v>
      </c>
      <c r="O389" s="117">
        <v>1.2760149257918807</v>
      </c>
      <c r="P389" s="117">
        <v>122975</v>
      </c>
      <c r="Q389" s="119">
        <v>-34175</v>
      </c>
      <c r="R389" s="118">
        <v>1249</v>
      </c>
      <c r="S389" s="118">
        <v>0.2177742193755004</v>
      </c>
      <c r="T389" s="117">
        <v>98.458767013610895</v>
      </c>
    </row>
    <row r="390" spans="2:20" x14ac:dyDescent="0.2">
      <c r="B390" s="118" t="s">
        <v>141</v>
      </c>
      <c r="C390" s="118">
        <v>2.0299999999999998</v>
      </c>
      <c r="D390" s="118">
        <v>2230</v>
      </c>
      <c r="E390" s="118">
        <v>800</v>
      </c>
      <c r="F390" s="118">
        <v>100</v>
      </c>
      <c r="G390" s="118">
        <v>14</v>
      </c>
      <c r="H390" s="118">
        <v>600</v>
      </c>
      <c r="I390" s="118">
        <v>110</v>
      </c>
      <c r="J390" s="118">
        <v>10</v>
      </c>
      <c r="K390" s="118">
        <v>100</v>
      </c>
      <c r="L390" s="117">
        <v>124337.5</v>
      </c>
      <c r="M390" s="117">
        <v>578587.5</v>
      </c>
      <c r="N390" s="119">
        <v>-454250</v>
      </c>
      <c r="O390" s="117">
        <v>1.2737204182718767</v>
      </c>
      <c r="P390" s="117">
        <v>124337.5</v>
      </c>
      <c r="Q390" s="119">
        <v>-33525</v>
      </c>
      <c r="R390" s="118">
        <v>1314</v>
      </c>
      <c r="S390" s="118">
        <v>0.21461187214611871</v>
      </c>
      <c r="T390" s="117">
        <v>94.6251902587519</v>
      </c>
    </row>
    <row r="391" spans="2:20" x14ac:dyDescent="0.2">
      <c r="B391" s="118" t="s">
        <v>141</v>
      </c>
      <c r="C391" s="118">
        <v>2.02</v>
      </c>
      <c r="D391" s="118">
        <v>2230</v>
      </c>
      <c r="E391" s="118">
        <v>800</v>
      </c>
      <c r="F391" s="118">
        <v>100</v>
      </c>
      <c r="G391" s="118">
        <v>14</v>
      </c>
      <c r="H391" s="118">
        <v>600</v>
      </c>
      <c r="I391" s="118">
        <v>100</v>
      </c>
      <c r="J391" s="118">
        <v>10</v>
      </c>
      <c r="K391" s="118">
        <v>100</v>
      </c>
      <c r="L391" s="117">
        <v>122112.5</v>
      </c>
      <c r="M391" s="117">
        <v>587525</v>
      </c>
      <c r="N391" s="119">
        <v>-465412.5</v>
      </c>
      <c r="O391" s="117">
        <v>1.2623747750651304</v>
      </c>
      <c r="P391" s="117">
        <v>122112.5</v>
      </c>
      <c r="Q391" s="119">
        <v>-33600</v>
      </c>
      <c r="R391" s="118">
        <v>1385</v>
      </c>
      <c r="S391" s="118">
        <v>0.21805054151624548</v>
      </c>
      <c r="T391" s="117">
        <v>88.167870036101078</v>
      </c>
    </row>
    <row r="392" spans="2:20" x14ac:dyDescent="0.2">
      <c r="B392" s="118" t="s">
        <v>141</v>
      </c>
      <c r="C392" s="118">
        <v>-0.08</v>
      </c>
      <c r="D392" s="118">
        <v>2230</v>
      </c>
      <c r="E392" s="118">
        <v>800</v>
      </c>
      <c r="F392" s="118">
        <v>100</v>
      </c>
      <c r="G392" s="118">
        <v>14</v>
      </c>
      <c r="H392" s="118">
        <v>600</v>
      </c>
      <c r="I392" s="118">
        <v>10</v>
      </c>
      <c r="J392" s="118">
        <v>10</v>
      </c>
      <c r="K392" s="118">
        <v>100</v>
      </c>
      <c r="L392" s="119">
        <v>-4212.5</v>
      </c>
      <c r="M392" s="117">
        <v>934312.5</v>
      </c>
      <c r="N392" s="119">
        <v>-938525</v>
      </c>
      <c r="O392" s="117">
        <v>0.99551157401241308</v>
      </c>
      <c r="P392" s="119">
        <v>-4212.5</v>
      </c>
      <c r="Q392" s="119">
        <v>-43162.5</v>
      </c>
      <c r="R392" s="118">
        <v>4267</v>
      </c>
      <c r="S392" s="118">
        <v>0.29247715022263887</v>
      </c>
      <c r="T392" s="119">
        <v>-0.98722756034684789</v>
      </c>
    </row>
    <row r="393" spans="2:20" x14ac:dyDescent="0.2">
      <c r="B393" s="118" t="s">
        <v>141</v>
      </c>
      <c r="C393" s="118">
        <v>2.1800000000000002</v>
      </c>
      <c r="D393" s="118">
        <v>2230</v>
      </c>
      <c r="E393" s="118">
        <v>800</v>
      </c>
      <c r="F393" s="118">
        <v>100</v>
      </c>
      <c r="G393" s="118">
        <v>14</v>
      </c>
      <c r="H393" s="118">
        <v>575</v>
      </c>
      <c r="I393" s="118">
        <v>90</v>
      </c>
      <c r="J393" s="118">
        <v>10</v>
      </c>
      <c r="K393" s="118">
        <v>100</v>
      </c>
      <c r="L393" s="117">
        <v>128412.5</v>
      </c>
      <c r="M393" s="117">
        <v>591100</v>
      </c>
      <c r="N393" s="119">
        <v>-462687.5</v>
      </c>
      <c r="O393" s="117">
        <v>1.2775361339997298</v>
      </c>
      <c r="P393" s="117">
        <v>128412.5</v>
      </c>
      <c r="Q393" s="119">
        <v>-29387.5</v>
      </c>
      <c r="R393" s="118">
        <v>1463</v>
      </c>
      <c r="S393" s="118">
        <v>0.22829801777170197</v>
      </c>
      <c r="T393" s="117">
        <v>87.773410799726591</v>
      </c>
    </row>
    <row r="394" spans="2:20" x14ac:dyDescent="0.2">
      <c r="B394" s="118" t="s">
        <v>141</v>
      </c>
      <c r="C394" s="118">
        <v>2.2599999999999998</v>
      </c>
      <c r="D394" s="118">
        <v>2230</v>
      </c>
      <c r="E394" s="118">
        <v>800</v>
      </c>
      <c r="F394" s="118">
        <v>100</v>
      </c>
      <c r="G394" s="118">
        <v>14</v>
      </c>
      <c r="H394" s="118">
        <v>575</v>
      </c>
      <c r="I394" s="118">
        <v>80</v>
      </c>
      <c r="J394" s="118">
        <v>10</v>
      </c>
      <c r="K394" s="118">
        <v>100</v>
      </c>
      <c r="L394" s="117">
        <v>124775</v>
      </c>
      <c r="M394" s="117">
        <v>597937.5</v>
      </c>
      <c r="N394" s="119">
        <v>-473162.5</v>
      </c>
      <c r="O394" s="117">
        <v>1.2637043299078012</v>
      </c>
      <c r="P394" s="117">
        <v>124775</v>
      </c>
      <c r="Q394" s="119">
        <v>-27900</v>
      </c>
      <c r="R394" s="118">
        <v>1531</v>
      </c>
      <c r="S394" s="118">
        <v>0.23775310254735468</v>
      </c>
      <c r="T394" s="117">
        <v>81.499020248203792</v>
      </c>
    </row>
    <row r="395" spans="2:20" x14ac:dyDescent="0.2">
      <c r="B395" s="118" t="s">
        <v>141</v>
      </c>
      <c r="C395" s="118">
        <v>2.25</v>
      </c>
      <c r="D395" s="118">
        <v>2230</v>
      </c>
      <c r="E395" s="118">
        <v>800</v>
      </c>
      <c r="F395" s="118">
        <v>100</v>
      </c>
      <c r="G395" s="118">
        <v>14</v>
      </c>
      <c r="H395" s="118">
        <v>575</v>
      </c>
      <c r="I395" s="118">
        <v>70</v>
      </c>
      <c r="J395" s="118">
        <v>10</v>
      </c>
      <c r="K395" s="118">
        <v>100</v>
      </c>
      <c r="L395" s="117">
        <v>119625</v>
      </c>
      <c r="M395" s="117">
        <v>618825</v>
      </c>
      <c r="N395" s="119">
        <v>-499200</v>
      </c>
      <c r="O395" s="117">
        <v>1.2396334134615385</v>
      </c>
      <c r="P395" s="117">
        <v>119625</v>
      </c>
      <c r="Q395" s="119">
        <v>-27512.5</v>
      </c>
      <c r="R395" s="118">
        <v>1629</v>
      </c>
      <c r="S395" s="118">
        <v>0.23879680785758134</v>
      </c>
      <c r="T395" s="117">
        <v>73.434622467771632</v>
      </c>
    </row>
    <row r="396" spans="2:20" x14ac:dyDescent="0.2">
      <c r="B396" s="118" t="s">
        <v>141</v>
      </c>
      <c r="C396" s="118">
        <v>1.86</v>
      </c>
      <c r="D396" s="118">
        <v>2230</v>
      </c>
      <c r="E396" s="118">
        <v>800</v>
      </c>
      <c r="F396" s="118">
        <v>100</v>
      </c>
      <c r="G396" s="118">
        <v>14</v>
      </c>
      <c r="H396" s="118">
        <v>575</v>
      </c>
      <c r="I396" s="118">
        <v>60</v>
      </c>
      <c r="J396" s="118">
        <v>10</v>
      </c>
      <c r="K396" s="118">
        <v>100</v>
      </c>
      <c r="L396" s="117">
        <v>98575</v>
      </c>
      <c r="M396" s="117">
        <v>638000</v>
      </c>
      <c r="N396" s="119">
        <v>-539425</v>
      </c>
      <c r="O396" s="117">
        <v>1.1827408814941835</v>
      </c>
      <c r="P396" s="117">
        <v>98575</v>
      </c>
      <c r="Q396" s="119">
        <v>-31450</v>
      </c>
      <c r="R396" s="118">
        <v>1828</v>
      </c>
      <c r="S396" s="118">
        <v>0.23687089715536105</v>
      </c>
      <c r="T396" s="117">
        <v>53.925054704595183</v>
      </c>
    </row>
    <row r="397" spans="2:20" x14ac:dyDescent="0.2">
      <c r="B397" s="118" t="s">
        <v>141</v>
      </c>
      <c r="C397" s="118">
        <v>1.62</v>
      </c>
      <c r="D397" s="118">
        <v>2230</v>
      </c>
      <c r="E397" s="118">
        <v>800</v>
      </c>
      <c r="F397" s="118">
        <v>100</v>
      </c>
      <c r="G397" s="118">
        <v>14</v>
      </c>
      <c r="H397" s="118">
        <v>575</v>
      </c>
      <c r="I397" s="118">
        <v>50</v>
      </c>
      <c r="J397" s="118">
        <v>10</v>
      </c>
      <c r="K397" s="118">
        <v>100</v>
      </c>
      <c r="L397" s="117">
        <v>86062.5</v>
      </c>
      <c r="M397" s="117">
        <v>665837.5</v>
      </c>
      <c r="N397" s="119">
        <v>-579775</v>
      </c>
      <c r="O397" s="117">
        <v>1.148441205640119</v>
      </c>
      <c r="P397" s="117">
        <v>86062.5</v>
      </c>
      <c r="Q397" s="119">
        <v>-33812.5</v>
      </c>
      <c r="R397" s="118">
        <v>1985</v>
      </c>
      <c r="S397" s="118">
        <v>0.24382871536523928</v>
      </c>
      <c r="T397" s="117">
        <v>43.356423173803528</v>
      </c>
    </row>
    <row r="398" spans="2:20" x14ac:dyDescent="0.2">
      <c r="B398" s="118" t="s">
        <v>141</v>
      </c>
      <c r="C398" s="118">
        <v>1.61</v>
      </c>
      <c r="D398" s="118">
        <v>2230</v>
      </c>
      <c r="E398" s="118">
        <v>800</v>
      </c>
      <c r="F398" s="118">
        <v>100</v>
      </c>
      <c r="G398" s="118">
        <v>14</v>
      </c>
      <c r="H398" s="118">
        <v>575</v>
      </c>
      <c r="I398" s="118">
        <v>40</v>
      </c>
      <c r="J398" s="118">
        <v>10</v>
      </c>
      <c r="K398" s="118">
        <v>100</v>
      </c>
      <c r="L398" s="117">
        <v>88187.5</v>
      </c>
      <c r="M398" s="117">
        <v>715825</v>
      </c>
      <c r="N398" s="119">
        <v>-627637.5</v>
      </c>
      <c r="O398" s="117">
        <v>1.1405070602059311</v>
      </c>
      <c r="P398" s="117">
        <v>88187.5</v>
      </c>
      <c r="Q398" s="119">
        <v>-22025</v>
      </c>
      <c r="R398" s="118">
        <v>2211</v>
      </c>
      <c r="S398" s="118">
        <v>0.24920850293984623</v>
      </c>
      <c r="T398" s="117">
        <v>39.885798281320668</v>
      </c>
    </row>
    <row r="399" spans="2:20" x14ac:dyDescent="0.2">
      <c r="B399" s="118" t="s">
        <v>141</v>
      </c>
      <c r="C399" s="118">
        <v>1.39</v>
      </c>
      <c r="D399" s="118">
        <v>2230</v>
      </c>
      <c r="E399" s="118">
        <v>800</v>
      </c>
      <c r="F399" s="118">
        <v>100</v>
      </c>
      <c r="G399" s="118">
        <v>14</v>
      </c>
      <c r="H399" s="118">
        <v>575</v>
      </c>
      <c r="I399" s="118">
        <v>30</v>
      </c>
      <c r="J399" s="118">
        <v>10</v>
      </c>
      <c r="K399" s="118">
        <v>100</v>
      </c>
      <c r="L399" s="117">
        <v>77300</v>
      </c>
      <c r="M399" s="117">
        <v>772337.5</v>
      </c>
      <c r="N399" s="119">
        <v>-695037.5</v>
      </c>
      <c r="O399" s="117">
        <v>1.1112170206643526</v>
      </c>
      <c r="P399" s="117">
        <v>77300</v>
      </c>
      <c r="Q399" s="119">
        <v>-19637.5</v>
      </c>
      <c r="R399" s="118">
        <v>2556</v>
      </c>
      <c r="S399" s="118">
        <v>0.25078247261345854</v>
      </c>
      <c r="T399" s="117">
        <v>30.242566510172143</v>
      </c>
    </row>
    <row r="400" spans="2:20" x14ac:dyDescent="0.2">
      <c r="B400" s="118" t="s">
        <v>141</v>
      </c>
      <c r="C400" s="118">
        <v>1.67</v>
      </c>
      <c r="D400" s="118">
        <v>2230</v>
      </c>
      <c r="E400" s="118">
        <v>800</v>
      </c>
      <c r="F400" s="118">
        <v>100</v>
      </c>
      <c r="G400" s="118">
        <v>14</v>
      </c>
      <c r="H400" s="118">
        <v>575</v>
      </c>
      <c r="I400" s="118">
        <v>200</v>
      </c>
      <c r="J400" s="118">
        <v>10</v>
      </c>
      <c r="K400" s="118">
        <v>100</v>
      </c>
      <c r="L400" s="117">
        <v>102375</v>
      </c>
      <c r="M400" s="117">
        <v>504425</v>
      </c>
      <c r="N400" s="119">
        <v>-402050</v>
      </c>
      <c r="O400" s="117">
        <v>1.2546325083944783</v>
      </c>
      <c r="P400" s="117">
        <v>102375</v>
      </c>
      <c r="Q400" s="119">
        <v>-36762.5</v>
      </c>
      <c r="R400" s="118">
        <v>1023</v>
      </c>
      <c r="S400" s="118">
        <v>0.20625610948191594</v>
      </c>
      <c r="T400" s="117">
        <v>100.07331378299121</v>
      </c>
    </row>
    <row r="401" spans="2:20" x14ac:dyDescent="0.2">
      <c r="B401" s="118" t="s">
        <v>141</v>
      </c>
      <c r="C401" s="118">
        <v>1.1299999999999999</v>
      </c>
      <c r="D401" s="118">
        <v>2230</v>
      </c>
      <c r="E401" s="118">
        <v>800</v>
      </c>
      <c r="F401" s="118">
        <v>100</v>
      </c>
      <c r="G401" s="118">
        <v>14</v>
      </c>
      <c r="H401" s="118">
        <v>575</v>
      </c>
      <c r="I401" s="118">
        <v>20</v>
      </c>
      <c r="J401" s="118">
        <v>10</v>
      </c>
      <c r="K401" s="118">
        <v>100</v>
      </c>
      <c r="L401" s="117">
        <v>63662.5</v>
      </c>
      <c r="M401" s="117">
        <v>843387.5</v>
      </c>
      <c r="N401" s="119">
        <v>-779725</v>
      </c>
      <c r="O401" s="117">
        <v>1.0816473756773222</v>
      </c>
      <c r="P401" s="117">
        <v>63662.5</v>
      </c>
      <c r="Q401" s="119">
        <v>-21812.5</v>
      </c>
      <c r="R401" s="118">
        <v>3086</v>
      </c>
      <c r="S401" s="118">
        <v>0.26377187297472454</v>
      </c>
      <c r="T401" s="117">
        <v>20.629455605962409</v>
      </c>
    </row>
    <row r="402" spans="2:20" x14ac:dyDescent="0.2">
      <c r="B402" s="118" t="s">
        <v>141</v>
      </c>
      <c r="C402" s="118">
        <v>1.77</v>
      </c>
      <c r="D402" s="118">
        <v>2230</v>
      </c>
      <c r="E402" s="118">
        <v>800</v>
      </c>
      <c r="F402" s="118">
        <v>100</v>
      </c>
      <c r="G402" s="118">
        <v>14</v>
      </c>
      <c r="H402" s="118">
        <v>575</v>
      </c>
      <c r="I402" s="118">
        <v>190</v>
      </c>
      <c r="J402" s="118">
        <v>10</v>
      </c>
      <c r="K402" s="118">
        <v>100</v>
      </c>
      <c r="L402" s="117">
        <v>108262.5</v>
      </c>
      <c r="M402" s="117">
        <v>510212.5</v>
      </c>
      <c r="N402" s="119">
        <v>-401950</v>
      </c>
      <c r="O402" s="117">
        <v>1.2693432018907824</v>
      </c>
      <c r="P402" s="117">
        <v>108262.5</v>
      </c>
      <c r="Q402" s="119">
        <v>-34475</v>
      </c>
      <c r="R402" s="118">
        <v>1043</v>
      </c>
      <c r="S402" s="118">
        <v>0.20997123681687441</v>
      </c>
      <c r="T402" s="117">
        <v>103.79913710450623</v>
      </c>
    </row>
    <row r="403" spans="2:20" x14ac:dyDescent="0.2">
      <c r="B403" s="118" t="s">
        <v>141</v>
      </c>
      <c r="C403" s="118">
        <v>1.64</v>
      </c>
      <c r="D403" s="118">
        <v>2230</v>
      </c>
      <c r="E403" s="118">
        <v>800</v>
      </c>
      <c r="F403" s="118">
        <v>100</v>
      </c>
      <c r="G403" s="118">
        <v>14</v>
      </c>
      <c r="H403" s="118">
        <v>575</v>
      </c>
      <c r="I403" s="118">
        <v>180</v>
      </c>
      <c r="J403" s="118">
        <v>10</v>
      </c>
      <c r="K403" s="118">
        <v>100</v>
      </c>
      <c r="L403" s="117">
        <v>103125</v>
      </c>
      <c r="M403" s="117">
        <v>518400</v>
      </c>
      <c r="N403" s="119">
        <v>-415275</v>
      </c>
      <c r="O403" s="117">
        <v>1.2483294202636808</v>
      </c>
      <c r="P403" s="117">
        <v>103125</v>
      </c>
      <c r="Q403" s="119">
        <v>-33687.5</v>
      </c>
      <c r="R403" s="118">
        <v>1073</v>
      </c>
      <c r="S403" s="118">
        <v>0.20689655172413793</v>
      </c>
      <c r="T403" s="117">
        <v>96.109040074557313</v>
      </c>
    </row>
    <row r="404" spans="2:20" x14ac:dyDescent="0.2">
      <c r="B404" s="118" t="s">
        <v>141</v>
      </c>
      <c r="C404" s="118">
        <v>1.67</v>
      </c>
      <c r="D404" s="118">
        <v>2230</v>
      </c>
      <c r="E404" s="118">
        <v>800</v>
      </c>
      <c r="F404" s="118">
        <v>100</v>
      </c>
      <c r="G404" s="118">
        <v>14</v>
      </c>
      <c r="H404" s="118">
        <v>575</v>
      </c>
      <c r="I404" s="118">
        <v>170</v>
      </c>
      <c r="J404" s="118">
        <v>10</v>
      </c>
      <c r="K404" s="118">
        <v>100</v>
      </c>
      <c r="L404" s="117">
        <v>104725</v>
      </c>
      <c r="M404" s="117">
        <v>526837.5</v>
      </c>
      <c r="N404" s="119">
        <v>-422112.5</v>
      </c>
      <c r="O404" s="117">
        <v>1.2480973674079778</v>
      </c>
      <c r="P404" s="117">
        <v>104725</v>
      </c>
      <c r="Q404" s="119">
        <v>-35337.5</v>
      </c>
      <c r="R404" s="118">
        <v>1096</v>
      </c>
      <c r="S404" s="118">
        <v>0.20802919708029197</v>
      </c>
      <c r="T404" s="117">
        <v>95.552007299270073</v>
      </c>
    </row>
    <row r="405" spans="2:20" x14ac:dyDescent="0.2">
      <c r="B405" s="118" t="s">
        <v>141</v>
      </c>
      <c r="C405" s="118">
        <v>1.59</v>
      </c>
      <c r="D405" s="118">
        <v>2230</v>
      </c>
      <c r="E405" s="118">
        <v>800</v>
      </c>
      <c r="F405" s="118">
        <v>100</v>
      </c>
      <c r="G405" s="118">
        <v>14</v>
      </c>
      <c r="H405" s="118">
        <v>575</v>
      </c>
      <c r="I405" s="118">
        <v>160</v>
      </c>
      <c r="J405" s="118">
        <v>10</v>
      </c>
      <c r="K405" s="118">
        <v>100</v>
      </c>
      <c r="L405" s="117">
        <v>100387.5</v>
      </c>
      <c r="M405" s="117">
        <v>534575</v>
      </c>
      <c r="N405" s="119">
        <v>-434187.5</v>
      </c>
      <c r="O405" s="117">
        <v>1.2312077155606738</v>
      </c>
      <c r="P405" s="117">
        <v>100387.5</v>
      </c>
      <c r="Q405" s="119">
        <v>-35375</v>
      </c>
      <c r="R405" s="118">
        <v>1127</v>
      </c>
      <c r="S405" s="118">
        <v>0.20763087843833186</v>
      </c>
      <c r="T405" s="117">
        <v>89.074977817213849</v>
      </c>
    </row>
    <row r="406" spans="2:20" x14ac:dyDescent="0.2">
      <c r="B406" s="118" t="s">
        <v>141</v>
      </c>
      <c r="C406" s="118">
        <v>1.61</v>
      </c>
      <c r="D406" s="118">
        <v>2230</v>
      </c>
      <c r="E406" s="118">
        <v>800</v>
      </c>
      <c r="F406" s="118">
        <v>100</v>
      </c>
      <c r="G406" s="118">
        <v>14</v>
      </c>
      <c r="H406" s="118">
        <v>575</v>
      </c>
      <c r="I406" s="118">
        <v>150</v>
      </c>
      <c r="J406" s="118">
        <v>10</v>
      </c>
      <c r="K406" s="118">
        <v>100</v>
      </c>
      <c r="L406" s="117">
        <v>103150</v>
      </c>
      <c r="M406" s="117">
        <v>543162.5</v>
      </c>
      <c r="N406" s="119">
        <v>-440012.5</v>
      </c>
      <c r="O406" s="117">
        <v>1.2344251583761825</v>
      </c>
      <c r="P406" s="117">
        <v>103150</v>
      </c>
      <c r="Q406" s="119">
        <v>-34400</v>
      </c>
      <c r="R406" s="118">
        <v>1167</v>
      </c>
      <c r="S406" s="118">
        <v>0.20908311910882604</v>
      </c>
      <c r="T406" s="117">
        <v>88.389031705227083</v>
      </c>
    </row>
    <row r="407" spans="2:20" x14ac:dyDescent="0.2">
      <c r="B407" s="118" t="s">
        <v>141</v>
      </c>
      <c r="C407" s="118">
        <v>1.73</v>
      </c>
      <c r="D407" s="118">
        <v>2230</v>
      </c>
      <c r="E407" s="118">
        <v>800</v>
      </c>
      <c r="F407" s="118">
        <v>100</v>
      </c>
      <c r="G407" s="118">
        <v>14</v>
      </c>
      <c r="H407" s="118">
        <v>575</v>
      </c>
      <c r="I407" s="118">
        <v>140</v>
      </c>
      <c r="J407" s="118">
        <v>10</v>
      </c>
      <c r="K407" s="118">
        <v>100</v>
      </c>
      <c r="L407" s="117">
        <v>111775</v>
      </c>
      <c r="M407" s="117">
        <v>556450</v>
      </c>
      <c r="N407" s="119">
        <v>-444675</v>
      </c>
      <c r="O407" s="117">
        <v>1.2513633552594592</v>
      </c>
      <c r="P407" s="117">
        <v>111775</v>
      </c>
      <c r="Q407" s="119">
        <v>-35487.5</v>
      </c>
      <c r="R407" s="118">
        <v>1209</v>
      </c>
      <c r="S407" s="118">
        <v>0.20678246484698098</v>
      </c>
      <c r="T407" s="117">
        <v>92.452440033085196</v>
      </c>
    </row>
    <row r="408" spans="2:20" x14ac:dyDescent="0.2">
      <c r="B408" s="118" t="s">
        <v>141</v>
      </c>
      <c r="C408" s="118">
        <v>1.8</v>
      </c>
      <c r="D408" s="118">
        <v>2230</v>
      </c>
      <c r="E408" s="118">
        <v>800</v>
      </c>
      <c r="F408" s="118">
        <v>100</v>
      </c>
      <c r="G408" s="118">
        <v>14</v>
      </c>
      <c r="H408" s="118">
        <v>575</v>
      </c>
      <c r="I408" s="118">
        <v>130</v>
      </c>
      <c r="J408" s="118">
        <v>10</v>
      </c>
      <c r="K408" s="118">
        <v>100</v>
      </c>
      <c r="L408" s="117">
        <v>114775</v>
      </c>
      <c r="M408" s="117">
        <v>563525</v>
      </c>
      <c r="N408" s="119">
        <v>-448750</v>
      </c>
      <c r="O408" s="117">
        <v>1.255766016713092</v>
      </c>
      <c r="P408" s="117">
        <v>114775</v>
      </c>
      <c r="Q408" s="119">
        <v>-37337.5</v>
      </c>
      <c r="R408" s="118">
        <v>1245</v>
      </c>
      <c r="S408" s="118">
        <v>0.21204819277108433</v>
      </c>
      <c r="T408" s="117">
        <v>92.188755020080322</v>
      </c>
    </row>
    <row r="409" spans="2:20" x14ac:dyDescent="0.2">
      <c r="B409" s="118" t="s">
        <v>141</v>
      </c>
      <c r="C409" s="118">
        <v>1.85</v>
      </c>
      <c r="D409" s="118">
        <v>2230</v>
      </c>
      <c r="E409" s="118">
        <v>800</v>
      </c>
      <c r="F409" s="118">
        <v>100</v>
      </c>
      <c r="G409" s="118">
        <v>14</v>
      </c>
      <c r="H409" s="118">
        <v>575</v>
      </c>
      <c r="I409" s="118">
        <v>120</v>
      </c>
      <c r="J409" s="118">
        <v>10</v>
      </c>
      <c r="K409" s="118">
        <v>100</v>
      </c>
      <c r="L409" s="117">
        <v>113700</v>
      </c>
      <c r="M409" s="117">
        <v>568412.5</v>
      </c>
      <c r="N409" s="119">
        <v>-454712.5</v>
      </c>
      <c r="O409" s="117">
        <v>1.2500481073205596</v>
      </c>
      <c r="P409" s="117">
        <v>113700</v>
      </c>
      <c r="Q409" s="119">
        <v>-35712.5</v>
      </c>
      <c r="R409" s="118">
        <v>1284</v>
      </c>
      <c r="S409" s="118">
        <v>0.21183800623052959</v>
      </c>
      <c r="T409" s="117">
        <v>88.55140186915888</v>
      </c>
    </row>
    <row r="410" spans="2:20" x14ac:dyDescent="0.2">
      <c r="B410" s="118" t="s">
        <v>141</v>
      </c>
      <c r="C410" s="118">
        <v>1.87</v>
      </c>
      <c r="D410" s="118">
        <v>2230</v>
      </c>
      <c r="E410" s="118">
        <v>800</v>
      </c>
      <c r="F410" s="118">
        <v>100</v>
      </c>
      <c r="G410" s="118">
        <v>14</v>
      </c>
      <c r="H410" s="118">
        <v>575</v>
      </c>
      <c r="I410" s="118">
        <v>110</v>
      </c>
      <c r="J410" s="118">
        <v>10</v>
      </c>
      <c r="K410" s="118">
        <v>100</v>
      </c>
      <c r="L410" s="117">
        <v>115062.5</v>
      </c>
      <c r="M410" s="117">
        <v>578487.5</v>
      </c>
      <c r="N410" s="119">
        <v>-463425</v>
      </c>
      <c r="O410" s="117">
        <v>1.2482872093650537</v>
      </c>
      <c r="P410" s="117">
        <v>115062.5</v>
      </c>
      <c r="Q410" s="119">
        <v>-35062.5</v>
      </c>
      <c r="R410" s="118">
        <v>1349</v>
      </c>
      <c r="S410" s="118">
        <v>0.20904373610081542</v>
      </c>
      <c r="T410" s="117">
        <v>85.294662713120829</v>
      </c>
    </row>
    <row r="411" spans="2:20" x14ac:dyDescent="0.2">
      <c r="B411" s="118" t="s">
        <v>141</v>
      </c>
      <c r="C411" s="118">
        <v>1.87</v>
      </c>
      <c r="D411" s="118">
        <v>2230</v>
      </c>
      <c r="E411" s="118">
        <v>800</v>
      </c>
      <c r="F411" s="118">
        <v>100</v>
      </c>
      <c r="G411" s="118">
        <v>14</v>
      </c>
      <c r="H411" s="118">
        <v>575</v>
      </c>
      <c r="I411" s="118">
        <v>100</v>
      </c>
      <c r="J411" s="118">
        <v>10</v>
      </c>
      <c r="K411" s="118">
        <v>100</v>
      </c>
      <c r="L411" s="117">
        <v>113237.5</v>
      </c>
      <c r="M411" s="117">
        <v>587775</v>
      </c>
      <c r="N411" s="119">
        <v>-474537.5</v>
      </c>
      <c r="O411" s="117">
        <v>1.2386270842662592</v>
      </c>
      <c r="P411" s="117">
        <v>113237.5</v>
      </c>
      <c r="Q411" s="119">
        <v>-35137.5</v>
      </c>
      <c r="R411" s="118">
        <v>1419</v>
      </c>
      <c r="S411" s="118">
        <v>0.21282593375616632</v>
      </c>
      <c r="T411" s="117">
        <v>79.800916138125444</v>
      </c>
    </row>
    <row r="412" spans="2:20" x14ac:dyDescent="0.2">
      <c r="B412" s="118" t="s">
        <v>141</v>
      </c>
      <c r="C412" s="118">
        <v>-0.21</v>
      </c>
      <c r="D412" s="118">
        <v>2230</v>
      </c>
      <c r="E412" s="118">
        <v>800</v>
      </c>
      <c r="F412" s="118">
        <v>100</v>
      </c>
      <c r="G412" s="118">
        <v>14</v>
      </c>
      <c r="H412" s="118">
        <v>575</v>
      </c>
      <c r="I412" s="118">
        <v>10</v>
      </c>
      <c r="J412" s="118">
        <v>10</v>
      </c>
      <c r="K412" s="118">
        <v>100</v>
      </c>
      <c r="L412" s="119">
        <v>-11175</v>
      </c>
      <c r="M412" s="117">
        <v>936750</v>
      </c>
      <c r="N412" s="119">
        <v>-947925</v>
      </c>
      <c r="O412" s="117">
        <v>0.98821109264973495</v>
      </c>
      <c r="P412" s="119">
        <v>-11175</v>
      </c>
      <c r="Q412" s="119">
        <v>-44900</v>
      </c>
      <c r="R412" s="118">
        <v>4304</v>
      </c>
      <c r="S412" s="118">
        <v>0.2899628252788104</v>
      </c>
      <c r="T412" s="119">
        <v>-2.5964219330855021</v>
      </c>
    </row>
    <row r="413" spans="2:20" x14ac:dyDescent="0.2">
      <c r="B413" s="118" t="s">
        <v>141</v>
      </c>
      <c r="C413" s="118">
        <v>2.2200000000000002</v>
      </c>
      <c r="D413" s="118">
        <v>2230</v>
      </c>
      <c r="E413" s="118">
        <v>800</v>
      </c>
      <c r="F413" s="118">
        <v>100</v>
      </c>
      <c r="G413" s="118">
        <v>14</v>
      </c>
      <c r="H413" s="118">
        <v>550</v>
      </c>
      <c r="I413" s="118">
        <v>90</v>
      </c>
      <c r="J413" s="118">
        <v>10</v>
      </c>
      <c r="K413" s="118">
        <v>100</v>
      </c>
      <c r="L413" s="117">
        <v>131300</v>
      </c>
      <c r="M413" s="117">
        <v>594787.5</v>
      </c>
      <c r="N413" s="119">
        <v>-463487.5</v>
      </c>
      <c r="O413" s="117">
        <v>1.2832870357884516</v>
      </c>
      <c r="P413" s="117">
        <v>131300</v>
      </c>
      <c r="Q413" s="119">
        <v>-29537.5</v>
      </c>
      <c r="R413" s="118">
        <v>1465</v>
      </c>
      <c r="S413" s="118">
        <v>0.22866894197952217</v>
      </c>
      <c r="T413" s="117">
        <v>89.624573378839585</v>
      </c>
    </row>
    <row r="414" spans="2:20" x14ac:dyDescent="0.2">
      <c r="B414" s="118" t="s">
        <v>141</v>
      </c>
      <c r="C414" s="118">
        <v>2.2999999999999998</v>
      </c>
      <c r="D414" s="118">
        <v>2230</v>
      </c>
      <c r="E414" s="118">
        <v>800</v>
      </c>
      <c r="F414" s="118">
        <v>100</v>
      </c>
      <c r="G414" s="118">
        <v>14</v>
      </c>
      <c r="H414" s="118">
        <v>550</v>
      </c>
      <c r="I414" s="118">
        <v>80</v>
      </c>
      <c r="J414" s="118">
        <v>10</v>
      </c>
      <c r="K414" s="118">
        <v>100</v>
      </c>
      <c r="L414" s="117">
        <v>127575</v>
      </c>
      <c r="M414" s="117">
        <v>601637.5</v>
      </c>
      <c r="N414" s="119">
        <v>-474062.5</v>
      </c>
      <c r="O414" s="117">
        <v>1.2691100856954516</v>
      </c>
      <c r="P414" s="117">
        <v>127575</v>
      </c>
      <c r="Q414" s="119">
        <v>-28050</v>
      </c>
      <c r="R414" s="118">
        <v>1534</v>
      </c>
      <c r="S414" s="118">
        <v>0.23859191655801826</v>
      </c>
      <c r="T414" s="117">
        <v>83.164928292046937</v>
      </c>
    </row>
    <row r="415" spans="2:20" x14ac:dyDescent="0.2">
      <c r="B415" s="118" t="s">
        <v>141</v>
      </c>
      <c r="C415" s="118">
        <v>2.29</v>
      </c>
      <c r="D415" s="118">
        <v>2230</v>
      </c>
      <c r="E415" s="118">
        <v>800</v>
      </c>
      <c r="F415" s="118">
        <v>100</v>
      </c>
      <c r="G415" s="118">
        <v>14</v>
      </c>
      <c r="H415" s="118">
        <v>550</v>
      </c>
      <c r="I415" s="118">
        <v>70</v>
      </c>
      <c r="J415" s="118">
        <v>10</v>
      </c>
      <c r="K415" s="118">
        <v>100</v>
      </c>
      <c r="L415" s="117">
        <v>122187.5</v>
      </c>
      <c r="M415" s="117">
        <v>622775</v>
      </c>
      <c r="N415" s="119">
        <v>-500587.5</v>
      </c>
      <c r="O415" s="117">
        <v>1.244088196369266</v>
      </c>
      <c r="P415" s="117">
        <v>122187.5</v>
      </c>
      <c r="Q415" s="119">
        <v>-28037.5</v>
      </c>
      <c r="R415" s="118">
        <v>1632</v>
      </c>
      <c r="S415" s="118">
        <v>0.23958333333333334</v>
      </c>
      <c r="T415" s="117">
        <v>74.869791666666671</v>
      </c>
    </row>
    <row r="416" spans="2:20" x14ac:dyDescent="0.2">
      <c r="B416" s="118" t="s">
        <v>141</v>
      </c>
      <c r="C416" s="118">
        <v>1.89</v>
      </c>
      <c r="D416" s="118">
        <v>2230</v>
      </c>
      <c r="E416" s="118">
        <v>800</v>
      </c>
      <c r="F416" s="118">
        <v>100</v>
      </c>
      <c r="G416" s="118">
        <v>14</v>
      </c>
      <c r="H416" s="118">
        <v>550</v>
      </c>
      <c r="I416" s="118">
        <v>60</v>
      </c>
      <c r="J416" s="118">
        <v>10</v>
      </c>
      <c r="K416" s="118">
        <v>100</v>
      </c>
      <c r="L416" s="117">
        <v>100937.5</v>
      </c>
      <c r="M416" s="117">
        <v>641825</v>
      </c>
      <c r="N416" s="119">
        <v>-540887.5</v>
      </c>
      <c r="O416" s="117">
        <v>1.1866145917589148</v>
      </c>
      <c r="P416" s="117">
        <v>100937.5</v>
      </c>
      <c r="Q416" s="119">
        <v>-31975</v>
      </c>
      <c r="R416" s="118">
        <v>1832</v>
      </c>
      <c r="S416" s="118">
        <v>0.23744541484716158</v>
      </c>
      <c r="T416" s="117">
        <v>55.096888646288207</v>
      </c>
    </row>
    <row r="417" spans="2:20" x14ac:dyDescent="0.2">
      <c r="B417" s="118" t="s">
        <v>141</v>
      </c>
      <c r="C417" s="118">
        <v>1.66</v>
      </c>
      <c r="D417" s="118">
        <v>2230</v>
      </c>
      <c r="E417" s="118">
        <v>800</v>
      </c>
      <c r="F417" s="118">
        <v>100</v>
      </c>
      <c r="G417" s="118">
        <v>14</v>
      </c>
      <c r="H417" s="118">
        <v>550</v>
      </c>
      <c r="I417" s="118">
        <v>50</v>
      </c>
      <c r="J417" s="118">
        <v>10</v>
      </c>
      <c r="K417" s="118">
        <v>100</v>
      </c>
      <c r="L417" s="117">
        <v>88662.5</v>
      </c>
      <c r="M417" s="117">
        <v>668862.5</v>
      </c>
      <c r="N417" s="119">
        <v>-580200</v>
      </c>
      <c r="O417" s="117">
        <v>1.1528136849362289</v>
      </c>
      <c r="P417" s="117">
        <v>88662.5</v>
      </c>
      <c r="Q417" s="119">
        <v>-34337.5</v>
      </c>
      <c r="R417" s="118">
        <v>1989</v>
      </c>
      <c r="S417" s="118">
        <v>0.24434389140271492</v>
      </c>
      <c r="T417" s="117">
        <v>44.576420311714429</v>
      </c>
    </row>
    <row r="418" spans="2:20" x14ac:dyDescent="0.2">
      <c r="B418" s="118" t="s">
        <v>141</v>
      </c>
      <c r="C418" s="118">
        <v>1.64</v>
      </c>
      <c r="D418" s="118">
        <v>2230</v>
      </c>
      <c r="E418" s="118">
        <v>800</v>
      </c>
      <c r="F418" s="118">
        <v>100</v>
      </c>
      <c r="G418" s="118">
        <v>14</v>
      </c>
      <c r="H418" s="118">
        <v>550</v>
      </c>
      <c r="I418" s="118">
        <v>40</v>
      </c>
      <c r="J418" s="118">
        <v>10</v>
      </c>
      <c r="K418" s="118">
        <v>100</v>
      </c>
      <c r="L418" s="117">
        <v>90537.5</v>
      </c>
      <c r="M418" s="117">
        <v>719375</v>
      </c>
      <c r="N418" s="119">
        <v>-628837.5</v>
      </c>
      <c r="O418" s="117">
        <v>1.143975987437136</v>
      </c>
      <c r="P418" s="117">
        <v>90537.5</v>
      </c>
      <c r="Q418" s="119">
        <v>-23150</v>
      </c>
      <c r="R418" s="118">
        <v>2216</v>
      </c>
      <c r="S418" s="118">
        <v>0.25</v>
      </c>
      <c r="T418" s="117">
        <v>40.856272563176894</v>
      </c>
    </row>
    <row r="419" spans="2:20" x14ac:dyDescent="0.2">
      <c r="B419" s="118" t="s">
        <v>141</v>
      </c>
      <c r="C419" s="118">
        <v>1.45</v>
      </c>
      <c r="D419" s="118">
        <v>2230</v>
      </c>
      <c r="E419" s="118">
        <v>800</v>
      </c>
      <c r="F419" s="118">
        <v>100</v>
      </c>
      <c r="G419" s="118">
        <v>14</v>
      </c>
      <c r="H419" s="118">
        <v>550</v>
      </c>
      <c r="I419" s="118">
        <v>30</v>
      </c>
      <c r="J419" s="118">
        <v>10</v>
      </c>
      <c r="K419" s="118">
        <v>100</v>
      </c>
      <c r="L419" s="117">
        <v>80337.5</v>
      </c>
      <c r="M419" s="117">
        <v>774787.5</v>
      </c>
      <c r="N419" s="119">
        <v>-694450</v>
      </c>
      <c r="O419" s="117">
        <v>1.1156850745194038</v>
      </c>
      <c r="P419" s="117">
        <v>80337.5</v>
      </c>
      <c r="Q419" s="119">
        <v>-20537.5</v>
      </c>
      <c r="R419" s="118">
        <v>2562</v>
      </c>
      <c r="S419" s="118">
        <v>0.25253708040593287</v>
      </c>
      <c r="T419" s="117">
        <v>31.357338017174083</v>
      </c>
    </row>
    <row r="420" spans="2:20" x14ac:dyDescent="0.2">
      <c r="B420" s="118" t="s">
        <v>141</v>
      </c>
      <c r="C420" s="118">
        <v>1.71</v>
      </c>
      <c r="D420" s="118">
        <v>2230</v>
      </c>
      <c r="E420" s="118">
        <v>800</v>
      </c>
      <c r="F420" s="118">
        <v>100</v>
      </c>
      <c r="G420" s="118">
        <v>14</v>
      </c>
      <c r="H420" s="118">
        <v>550</v>
      </c>
      <c r="I420" s="118">
        <v>200</v>
      </c>
      <c r="J420" s="118">
        <v>10</v>
      </c>
      <c r="K420" s="118">
        <v>100</v>
      </c>
      <c r="L420" s="117">
        <v>105250</v>
      </c>
      <c r="M420" s="117">
        <v>508312.5</v>
      </c>
      <c r="N420" s="119">
        <v>-403062.5</v>
      </c>
      <c r="O420" s="117">
        <v>1.2611257559311522</v>
      </c>
      <c r="P420" s="117">
        <v>105250</v>
      </c>
      <c r="Q420" s="119">
        <v>-35037.5</v>
      </c>
      <c r="R420" s="118">
        <v>1026</v>
      </c>
      <c r="S420" s="118">
        <v>0.20272904483430798</v>
      </c>
      <c r="T420" s="117">
        <v>102.58284600389864</v>
      </c>
    </row>
    <row r="421" spans="2:20" x14ac:dyDescent="0.2">
      <c r="B421" s="118" t="s">
        <v>141</v>
      </c>
      <c r="C421" s="118">
        <v>1.18</v>
      </c>
      <c r="D421" s="118">
        <v>2230</v>
      </c>
      <c r="E421" s="118">
        <v>800</v>
      </c>
      <c r="F421" s="118">
        <v>100</v>
      </c>
      <c r="G421" s="118">
        <v>14</v>
      </c>
      <c r="H421" s="118">
        <v>550</v>
      </c>
      <c r="I421" s="118">
        <v>20</v>
      </c>
      <c r="J421" s="118">
        <v>10</v>
      </c>
      <c r="K421" s="118">
        <v>100</v>
      </c>
      <c r="L421" s="117">
        <v>66750</v>
      </c>
      <c r="M421" s="117">
        <v>844337.5</v>
      </c>
      <c r="N421" s="119">
        <v>-777587.5</v>
      </c>
      <c r="O421" s="117">
        <v>1.0858424293085986</v>
      </c>
      <c r="P421" s="117">
        <v>66750</v>
      </c>
      <c r="Q421" s="119">
        <v>-21812.5</v>
      </c>
      <c r="R421" s="118">
        <v>3092</v>
      </c>
      <c r="S421" s="118">
        <v>0.26423027166882279</v>
      </c>
      <c r="T421" s="117">
        <v>21.587968952134542</v>
      </c>
    </row>
    <row r="422" spans="2:20" x14ac:dyDescent="0.2">
      <c r="B422" s="118" t="s">
        <v>141</v>
      </c>
      <c r="C422" s="118">
        <v>1.8</v>
      </c>
      <c r="D422" s="118">
        <v>2230</v>
      </c>
      <c r="E422" s="118">
        <v>800</v>
      </c>
      <c r="F422" s="118">
        <v>100</v>
      </c>
      <c r="G422" s="118">
        <v>14</v>
      </c>
      <c r="H422" s="118">
        <v>550</v>
      </c>
      <c r="I422" s="118">
        <v>190</v>
      </c>
      <c r="J422" s="118">
        <v>10</v>
      </c>
      <c r="K422" s="118">
        <v>100</v>
      </c>
      <c r="L422" s="117">
        <v>111050</v>
      </c>
      <c r="M422" s="117">
        <v>513925</v>
      </c>
      <c r="N422" s="119">
        <v>-402875</v>
      </c>
      <c r="O422" s="117">
        <v>1.2756438101147998</v>
      </c>
      <c r="P422" s="117">
        <v>111050</v>
      </c>
      <c r="Q422" s="119">
        <v>-33825</v>
      </c>
      <c r="R422" s="118">
        <v>1046</v>
      </c>
      <c r="S422" s="118">
        <v>0.20650095602294455</v>
      </c>
      <c r="T422" s="117">
        <v>106.16634799235182</v>
      </c>
    </row>
    <row r="423" spans="2:20" x14ac:dyDescent="0.2">
      <c r="B423" s="118" t="s">
        <v>141</v>
      </c>
      <c r="C423" s="118">
        <v>1.69</v>
      </c>
      <c r="D423" s="118">
        <v>2230</v>
      </c>
      <c r="E423" s="118">
        <v>800</v>
      </c>
      <c r="F423" s="118">
        <v>100</v>
      </c>
      <c r="G423" s="118">
        <v>14</v>
      </c>
      <c r="H423" s="118">
        <v>550</v>
      </c>
      <c r="I423" s="118">
        <v>180</v>
      </c>
      <c r="J423" s="118">
        <v>10</v>
      </c>
      <c r="K423" s="118">
        <v>100</v>
      </c>
      <c r="L423" s="117">
        <v>106312.5</v>
      </c>
      <c r="M423" s="117">
        <v>522412.5</v>
      </c>
      <c r="N423" s="119">
        <v>-416100</v>
      </c>
      <c r="O423" s="117">
        <v>1.2554974765681326</v>
      </c>
      <c r="P423" s="117">
        <v>106312.5</v>
      </c>
      <c r="Q423" s="119">
        <v>-33837.5</v>
      </c>
      <c r="R423" s="118">
        <v>1076</v>
      </c>
      <c r="S423" s="118">
        <v>0.20446096654275092</v>
      </c>
      <c r="T423" s="117">
        <v>98.803438661710032</v>
      </c>
    </row>
    <row r="424" spans="2:20" x14ac:dyDescent="0.2">
      <c r="B424" s="118" t="s">
        <v>141</v>
      </c>
      <c r="C424" s="118">
        <v>1.72</v>
      </c>
      <c r="D424" s="118">
        <v>2230</v>
      </c>
      <c r="E424" s="118">
        <v>800</v>
      </c>
      <c r="F424" s="118">
        <v>100</v>
      </c>
      <c r="G424" s="118">
        <v>14</v>
      </c>
      <c r="H424" s="118">
        <v>550</v>
      </c>
      <c r="I424" s="118">
        <v>170</v>
      </c>
      <c r="J424" s="118">
        <v>10</v>
      </c>
      <c r="K424" s="118">
        <v>100</v>
      </c>
      <c r="L424" s="117">
        <v>108075</v>
      </c>
      <c r="M424" s="117">
        <v>530850</v>
      </c>
      <c r="N424" s="119">
        <v>-422775</v>
      </c>
      <c r="O424" s="117">
        <v>1.2556324285967713</v>
      </c>
      <c r="P424" s="117">
        <v>108075</v>
      </c>
      <c r="Q424" s="119">
        <v>-35487.5</v>
      </c>
      <c r="R424" s="118">
        <v>1097</v>
      </c>
      <c r="S424" s="118">
        <v>0.20692798541476753</v>
      </c>
      <c r="T424" s="117">
        <v>98.518687329079313</v>
      </c>
    </row>
    <row r="425" spans="2:20" x14ac:dyDescent="0.2">
      <c r="B425" s="118" t="s">
        <v>141</v>
      </c>
      <c r="C425" s="118">
        <v>1.64</v>
      </c>
      <c r="D425" s="118">
        <v>2230</v>
      </c>
      <c r="E425" s="118">
        <v>800</v>
      </c>
      <c r="F425" s="118">
        <v>100</v>
      </c>
      <c r="G425" s="118">
        <v>14</v>
      </c>
      <c r="H425" s="118">
        <v>550</v>
      </c>
      <c r="I425" s="118">
        <v>160</v>
      </c>
      <c r="J425" s="118">
        <v>10</v>
      </c>
      <c r="K425" s="118">
        <v>100</v>
      </c>
      <c r="L425" s="117">
        <v>103737.5</v>
      </c>
      <c r="M425" s="117">
        <v>538587.5</v>
      </c>
      <c r="N425" s="119">
        <v>-434850</v>
      </c>
      <c r="O425" s="117">
        <v>1.2385592733126365</v>
      </c>
      <c r="P425" s="117">
        <v>103737.5</v>
      </c>
      <c r="Q425" s="119">
        <v>-35525</v>
      </c>
      <c r="R425" s="118">
        <v>1128</v>
      </c>
      <c r="S425" s="118">
        <v>0.20656028368794327</v>
      </c>
      <c r="T425" s="117">
        <v>91.965868794326241</v>
      </c>
    </row>
    <row r="426" spans="2:20" x14ac:dyDescent="0.2">
      <c r="B426" s="118" t="s">
        <v>141</v>
      </c>
      <c r="C426" s="118">
        <v>1.65</v>
      </c>
      <c r="D426" s="118">
        <v>2230</v>
      </c>
      <c r="E426" s="118">
        <v>800</v>
      </c>
      <c r="F426" s="118">
        <v>100</v>
      </c>
      <c r="G426" s="118">
        <v>14</v>
      </c>
      <c r="H426" s="118">
        <v>550</v>
      </c>
      <c r="I426" s="118">
        <v>150</v>
      </c>
      <c r="J426" s="118">
        <v>10</v>
      </c>
      <c r="K426" s="118">
        <v>100</v>
      </c>
      <c r="L426" s="117">
        <v>105850</v>
      </c>
      <c r="M426" s="117">
        <v>547175</v>
      </c>
      <c r="N426" s="119">
        <v>-441325</v>
      </c>
      <c r="O426" s="117">
        <v>1.239845918540758</v>
      </c>
      <c r="P426" s="117">
        <v>105850</v>
      </c>
      <c r="Q426" s="119">
        <v>-34550</v>
      </c>
      <c r="R426" s="118">
        <v>1169</v>
      </c>
      <c r="S426" s="118">
        <v>0.20786997433704021</v>
      </c>
      <c r="T426" s="117">
        <v>90.547476475620186</v>
      </c>
    </row>
    <row r="427" spans="2:20" x14ac:dyDescent="0.2">
      <c r="B427" s="118" t="s">
        <v>141</v>
      </c>
      <c r="C427" s="118">
        <v>1.77</v>
      </c>
      <c r="D427" s="118">
        <v>2230</v>
      </c>
      <c r="E427" s="118">
        <v>800</v>
      </c>
      <c r="F427" s="118">
        <v>100</v>
      </c>
      <c r="G427" s="118">
        <v>14</v>
      </c>
      <c r="H427" s="118">
        <v>550</v>
      </c>
      <c r="I427" s="118">
        <v>140</v>
      </c>
      <c r="J427" s="118">
        <v>10</v>
      </c>
      <c r="K427" s="118">
        <v>100</v>
      </c>
      <c r="L427" s="117">
        <v>114475</v>
      </c>
      <c r="M427" s="117">
        <v>560387.5</v>
      </c>
      <c r="N427" s="119">
        <v>-445912.5</v>
      </c>
      <c r="O427" s="117">
        <v>1.2567207692092059</v>
      </c>
      <c r="P427" s="117">
        <v>114475</v>
      </c>
      <c r="Q427" s="119">
        <v>-35637.5</v>
      </c>
      <c r="R427" s="118">
        <v>1211</v>
      </c>
      <c r="S427" s="118">
        <v>0.20561519405450041</v>
      </c>
      <c r="T427" s="117">
        <v>94.529314616019818</v>
      </c>
    </row>
    <row r="428" spans="2:20" x14ac:dyDescent="0.2">
      <c r="B428" s="118" t="s">
        <v>141</v>
      </c>
      <c r="C428" s="118">
        <v>1.83</v>
      </c>
      <c r="D428" s="118">
        <v>2230</v>
      </c>
      <c r="E428" s="118">
        <v>800</v>
      </c>
      <c r="F428" s="118">
        <v>100</v>
      </c>
      <c r="G428" s="118">
        <v>14</v>
      </c>
      <c r="H428" s="118">
        <v>550</v>
      </c>
      <c r="I428" s="118">
        <v>130</v>
      </c>
      <c r="J428" s="118">
        <v>10</v>
      </c>
      <c r="K428" s="118">
        <v>100</v>
      </c>
      <c r="L428" s="117">
        <v>117375</v>
      </c>
      <c r="M428" s="117">
        <v>567362.5</v>
      </c>
      <c r="N428" s="119">
        <v>-449987.5</v>
      </c>
      <c r="O428" s="117">
        <v>1.2608405789049695</v>
      </c>
      <c r="P428" s="117">
        <v>117375</v>
      </c>
      <c r="Q428" s="119">
        <v>-37487.5</v>
      </c>
      <c r="R428" s="118">
        <v>1248</v>
      </c>
      <c r="S428" s="118">
        <v>0.21073717948717949</v>
      </c>
      <c r="T428" s="117">
        <v>94.050480769230774</v>
      </c>
    </row>
    <row r="429" spans="2:20" x14ac:dyDescent="0.2">
      <c r="B429" s="118" t="s">
        <v>141</v>
      </c>
      <c r="C429" s="118">
        <v>1.89</v>
      </c>
      <c r="D429" s="118">
        <v>2230</v>
      </c>
      <c r="E429" s="118">
        <v>800</v>
      </c>
      <c r="F429" s="118">
        <v>100</v>
      </c>
      <c r="G429" s="118">
        <v>14</v>
      </c>
      <c r="H429" s="118">
        <v>550</v>
      </c>
      <c r="I429" s="118">
        <v>120</v>
      </c>
      <c r="J429" s="118">
        <v>10</v>
      </c>
      <c r="K429" s="118">
        <v>100</v>
      </c>
      <c r="L429" s="117">
        <v>116512.5</v>
      </c>
      <c r="M429" s="117">
        <v>572237.5</v>
      </c>
      <c r="N429" s="119">
        <v>-455725</v>
      </c>
      <c r="O429" s="117">
        <v>1.2556640517856164</v>
      </c>
      <c r="P429" s="117">
        <v>116512.5</v>
      </c>
      <c r="Q429" s="119">
        <v>-35862.5</v>
      </c>
      <c r="R429" s="118">
        <v>1286</v>
      </c>
      <c r="S429" s="118">
        <v>0.21150855365474339</v>
      </c>
      <c r="T429" s="117">
        <v>90.60069984447901</v>
      </c>
    </row>
    <row r="430" spans="2:20" x14ac:dyDescent="0.2">
      <c r="B430" s="118" t="s">
        <v>141</v>
      </c>
      <c r="C430" s="118">
        <v>1.91</v>
      </c>
      <c r="D430" s="118">
        <v>2230</v>
      </c>
      <c r="E430" s="118">
        <v>800</v>
      </c>
      <c r="F430" s="118">
        <v>100</v>
      </c>
      <c r="G430" s="118">
        <v>14</v>
      </c>
      <c r="H430" s="118">
        <v>550</v>
      </c>
      <c r="I430" s="118">
        <v>110</v>
      </c>
      <c r="J430" s="118">
        <v>10</v>
      </c>
      <c r="K430" s="118">
        <v>100</v>
      </c>
      <c r="L430" s="117">
        <v>117662.5</v>
      </c>
      <c r="M430" s="117">
        <v>582312.5</v>
      </c>
      <c r="N430" s="119">
        <v>-464650</v>
      </c>
      <c r="O430" s="117">
        <v>1.2532282363068976</v>
      </c>
      <c r="P430" s="117">
        <v>117662.5</v>
      </c>
      <c r="Q430" s="119">
        <v>-35212.5</v>
      </c>
      <c r="R430" s="118">
        <v>1350</v>
      </c>
      <c r="S430" s="118">
        <v>0.2088888888888889</v>
      </c>
      <c r="T430" s="117">
        <v>87.157407407407405</v>
      </c>
    </row>
    <row r="431" spans="2:20" x14ac:dyDescent="0.2">
      <c r="B431" s="118" t="s">
        <v>141</v>
      </c>
      <c r="C431" s="118">
        <v>1.91</v>
      </c>
      <c r="D431" s="118">
        <v>2230</v>
      </c>
      <c r="E431" s="118">
        <v>800</v>
      </c>
      <c r="F431" s="118">
        <v>100</v>
      </c>
      <c r="G431" s="118">
        <v>14</v>
      </c>
      <c r="H431" s="118">
        <v>550</v>
      </c>
      <c r="I431" s="118">
        <v>100</v>
      </c>
      <c r="J431" s="118">
        <v>10</v>
      </c>
      <c r="K431" s="118">
        <v>100</v>
      </c>
      <c r="L431" s="117">
        <v>116125</v>
      </c>
      <c r="M431" s="117">
        <v>591462.5</v>
      </c>
      <c r="N431" s="119">
        <v>-475337.5</v>
      </c>
      <c r="O431" s="117">
        <v>1.2443001025587084</v>
      </c>
      <c r="P431" s="117">
        <v>116125</v>
      </c>
      <c r="Q431" s="119">
        <v>-35287.5</v>
      </c>
      <c r="R431" s="118">
        <v>1421</v>
      </c>
      <c r="S431" s="118">
        <v>0.21323011963406052</v>
      </c>
      <c r="T431" s="117">
        <v>81.720619282195642</v>
      </c>
    </row>
    <row r="432" spans="2:20" x14ac:dyDescent="0.2">
      <c r="B432" s="118" t="s">
        <v>141</v>
      </c>
      <c r="C432" s="118">
        <v>-0.17</v>
      </c>
      <c r="D432" s="118">
        <v>2230</v>
      </c>
      <c r="E432" s="118">
        <v>800</v>
      </c>
      <c r="F432" s="118">
        <v>100</v>
      </c>
      <c r="G432" s="118">
        <v>14</v>
      </c>
      <c r="H432" s="118">
        <v>550</v>
      </c>
      <c r="I432" s="118">
        <v>10</v>
      </c>
      <c r="J432" s="118">
        <v>10</v>
      </c>
      <c r="K432" s="118">
        <v>100</v>
      </c>
      <c r="L432" s="119">
        <v>-9162.5</v>
      </c>
      <c r="M432" s="117">
        <v>938950</v>
      </c>
      <c r="N432" s="119">
        <v>-948112.5</v>
      </c>
      <c r="O432" s="117">
        <v>0.99033606243984762</v>
      </c>
      <c r="P432" s="119">
        <v>-9162.5</v>
      </c>
      <c r="Q432" s="119">
        <v>-47862.5</v>
      </c>
      <c r="R432" s="118">
        <v>4312</v>
      </c>
      <c r="S432" s="118">
        <v>0.28965677179962895</v>
      </c>
      <c r="T432" s="119">
        <v>-2.1248840445269015</v>
      </c>
    </row>
    <row r="433" spans="2:20" x14ac:dyDescent="0.2">
      <c r="B433" s="118" t="s">
        <v>141</v>
      </c>
      <c r="C433" s="118">
        <v>2.1800000000000002</v>
      </c>
      <c r="D433" s="118">
        <v>2230</v>
      </c>
      <c r="E433" s="118">
        <v>800</v>
      </c>
      <c r="F433" s="118">
        <v>100</v>
      </c>
      <c r="G433" s="118">
        <v>14</v>
      </c>
      <c r="H433" s="118">
        <v>525</v>
      </c>
      <c r="I433" s="118">
        <v>90</v>
      </c>
      <c r="J433" s="118">
        <v>10</v>
      </c>
      <c r="K433" s="118">
        <v>100</v>
      </c>
      <c r="L433" s="117">
        <v>128900</v>
      </c>
      <c r="M433" s="117">
        <v>597287.5</v>
      </c>
      <c r="N433" s="119">
        <v>-468387.5</v>
      </c>
      <c r="O433" s="117">
        <v>1.2751994876037469</v>
      </c>
      <c r="P433" s="117">
        <v>128900</v>
      </c>
      <c r="Q433" s="119">
        <v>-31537.5</v>
      </c>
      <c r="R433" s="118">
        <v>1472</v>
      </c>
      <c r="S433" s="118">
        <v>0.22758152173913043</v>
      </c>
      <c r="T433" s="117">
        <v>87.567934782608702</v>
      </c>
    </row>
    <row r="434" spans="2:20" x14ac:dyDescent="0.2">
      <c r="B434" s="118" t="s">
        <v>141</v>
      </c>
      <c r="C434" s="118">
        <v>2.2400000000000002</v>
      </c>
      <c r="D434" s="118">
        <v>2230</v>
      </c>
      <c r="E434" s="118">
        <v>800</v>
      </c>
      <c r="F434" s="118">
        <v>100</v>
      </c>
      <c r="G434" s="118">
        <v>14</v>
      </c>
      <c r="H434" s="118">
        <v>525</v>
      </c>
      <c r="I434" s="118">
        <v>80</v>
      </c>
      <c r="J434" s="118">
        <v>10</v>
      </c>
      <c r="K434" s="118">
        <v>100</v>
      </c>
      <c r="L434" s="117">
        <v>124487.5</v>
      </c>
      <c r="M434" s="117">
        <v>604175</v>
      </c>
      <c r="N434" s="119">
        <v>-479687.5</v>
      </c>
      <c r="O434" s="117">
        <v>1.2595179153094462</v>
      </c>
      <c r="P434" s="117">
        <v>124487.5</v>
      </c>
      <c r="Q434" s="119">
        <v>-30050</v>
      </c>
      <c r="R434" s="118">
        <v>1541</v>
      </c>
      <c r="S434" s="118">
        <v>0.23750811161583388</v>
      </c>
      <c r="T434" s="117">
        <v>80.78358208955224</v>
      </c>
    </row>
    <row r="435" spans="2:20" x14ac:dyDescent="0.2">
      <c r="B435" s="118" t="s">
        <v>141</v>
      </c>
      <c r="C435" s="118">
        <v>2.2200000000000002</v>
      </c>
      <c r="D435" s="118">
        <v>2230</v>
      </c>
      <c r="E435" s="118">
        <v>800</v>
      </c>
      <c r="F435" s="118">
        <v>100</v>
      </c>
      <c r="G435" s="118">
        <v>14</v>
      </c>
      <c r="H435" s="118">
        <v>525</v>
      </c>
      <c r="I435" s="118">
        <v>70</v>
      </c>
      <c r="J435" s="118">
        <v>10</v>
      </c>
      <c r="K435" s="118">
        <v>100</v>
      </c>
      <c r="L435" s="117">
        <v>119137.5</v>
      </c>
      <c r="M435" s="117">
        <v>625137.5</v>
      </c>
      <c r="N435" s="119">
        <v>-506000</v>
      </c>
      <c r="O435" s="117">
        <v>1.235449604743083</v>
      </c>
      <c r="P435" s="117">
        <v>119137.5</v>
      </c>
      <c r="Q435" s="119">
        <v>-30037.5</v>
      </c>
      <c r="R435" s="118">
        <v>1639</v>
      </c>
      <c r="S435" s="118">
        <v>0.23856009762050032</v>
      </c>
      <c r="T435" s="117">
        <v>72.689139719341057</v>
      </c>
    </row>
    <row r="436" spans="2:20" x14ac:dyDescent="0.2">
      <c r="B436" s="118" t="s">
        <v>141</v>
      </c>
      <c r="C436" s="118">
        <v>1.82</v>
      </c>
      <c r="D436" s="118">
        <v>2230</v>
      </c>
      <c r="E436" s="118">
        <v>800</v>
      </c>
      <c r="F436" s="118">
        <v>100</v>
      </c>
      <c r="G436" s="118">
        <v>14</v>
      </c>
      <c r="H436" s="118">
        <v>525</v>
      </c>
      <c r="I436" s="118">
        <v>60</v>
      </c>
      <c r="J436" s="118">
        <v>10</v>
      </c>
      <c r="K436" s="118">
        <v>100</v>
      </c>
      <c r="L436" s="117">
        <v>97037.5</v>
      </c>
      <c r="M436" s="117">
        <v>643312.5</v>
      </c>
      <c r="N436" s="119">
        <v>-546275</v>
      </c>
      <c r="O436" s="117">
        <v>1.1776348908516772</v>
      </c>
      <c r="P436" s="117">
        <v>97037.5</v>
      </c>
      <c r="Q436" s="119">
        <v>-33975</v>
      </c>
      <c r="R436" s="118">
        <v>1841</v>
      </c>
      <c r="S436" s="118">
        <v>0.23628462791960891</v>
      </c>
      <c r="T436" s="117">
        <v>52.70912547528517</v>
      </c>
    </row>
    <row r="437" spans="2:20" x14ac:dyDescent="0.2">
      <c r="B437" s="118" t="s">
        <v>141</v>
      </c>
      <c r="C437" s="118">
        <v>1.57</v>
      </c>
      <c r="D437" s="118">
        <v>2230</v>
      </c>
      <c r="E437" s="118">
        <v>800</v>
      </c>
      <c r="F437" s="118">
        <v>100</v>
      </c>
      <c r="G437" s="118">
        <v>14</v>
      </c>
      <c r="H437" s="118">
        <v>525</v>
      </c>
      <c r="I437" s="118">
        <v>50</v>
      </c>
      <c r="J437" s="118">
        <v>10</v>
      </c>
      <c r="K437" s="118">
        <v>100</v>
      </c>
      <c r="L437" s="117">
        <v>83775</v>
      </c>
      <c r="M437" s="117">
        <v>670050</v>
      </c>
      <c r="N437" s="119">
        <v>-586275</v>
      </c>
      <c r="O437" s="117">
        <v>1.1428936932326981</v>
      </c>
      <c r="P437" s="117">
        <v>83775</v>
      </c>
      <c r="Q437" s="119">
        <v>-36337.5</v>
      </c>
      <c r="R437" s="118">
        <v>1999</v>
      </c>
      <c r="S437" s="118">
        <v>0.24362181090545273</v>
      </c>
      <c r="T437" s="117">
        <v>41.908454227113559</v>
      </c>
    </row>
    <row r="438" spans="2:20" x14ac:dyDescent="0.2">
      <c r="B438" s="118" t="s">
        <v>141</v>
      </c>
      <c r="C438" s="118">
        <v>1.55</v>
      </c>
      <c r="D438" s="118">
        <v>2230</v>
      </c>
      <c r="E438" s="118">
        <v>800</v>
      </c>
      <c r="F438" s="118">
        <v>100</v>
      </c>
      <c r="G438" s="118">
        <v>14</v>
      </c>
      <c r="H438" s="118">
        <v>525</v>
      </c>
      <c r="I438" s="118">
        <v>40</v>
      </c>
      <c r="J438" s="118">
        <v>10</v>
      </c>
      <c r="K438" s="118">
        <v>100</v>
      </c>
      <c r="L438" s="117">
        <v>85662.5</v>
      </c>
      <c r="M438" s="117">
        <v>720325</v>
      </c>
      <c r="N438" s="119">
        <v>-634662.5</v>
      </c>
      <c r="O438" s="117">
        <v>1.1349733125873989</v>
      </c>
      <c r="P438" s="117">
        <v>85662.5</v>
      </c>
      <c r="Q438" s="119">
        <v>-24550</v>
      </c>
      <c r="R438" s="118">
        <v>2228</v>
      </c>
      <c r="S438" s="118">
        <v>0.24775583482944344</v>
      </c>
      <c r="T438" s="117">
        <v>38.448159784560147</v>
      </c>
    </row>
    <row r="439" spans="2:20" x14ac:dyDescent="0.2">
      <c r="B439" s="118" t="s">
        <v>141</v>
      </c>
      <c r="C439" s="118">
        <v>1.35</v>
      </c>
      <c r="D439" s="118">
        <v>2230</v>
      </c>
      <c r="E439" s="118">
        <v>800</v>
      </c>
      <c r="F439" s="118">
        <v>100</v>
      </c>
      <c r="G439" s="118">
        <v>14</v>
      </c>
      <c r="H439" s="118">
        <v>525</v>
      </c>
      <c r="I439" s="118">
        <v>30</v>
      </c>
      <c r="J439" s="118">
        <v>10</v>
      </c>
      <c r="K439" s="118">
        <v>100</v>
      </c>
      <c r="L439" s="117">
        <v>75175</v>
      </c>
      <c r="M439" s="117">
        <v>774900</v>
      </c>
      <c r="N439" s="119">
        <v>-699725</v>
      </c>
      <c r="O439" s="117">
        <v>1.1074350637750545</v>
      </c>
      <c r="P439" s="117">
        <v>75175</v>
      </c>
      <c r="Q439" s="119">
        <v>-22250</v>
      </c>
      <c r="R439" s="118">
        <v>2571</v>
      </c>
      <c r="S439" s="118">
        <v>0.25048619214313494</v>
      </c>
      <c r="T439" s="117">
        <v>29.23959548813691</v>
      </c>
    </row>
    <row r="440" spans="2:20" x14ac:dyDescent="0.2">
      <c r="B440" s="118" t="s">
        <v>141</v>
      </c>
      <c r="C440" s="118">
        <v>1.68</v>
      </c>
      <c r="D440" s="118">
        <v>2230</v>
      </c>
      <c r="E440" s="118">
        <v>800</v>
      </c>
      <c r="F440" s="118">
        <v>100</v>
      </c>
      <c r="G440" s="118">
        <v>14</v>
      </c>
      <c r="H440" s="118">
        <v>525</v>
      </c>
      <c r="I440" s="118">
        <v>200</v>
      </c>
      <c r="J440" s="118">
        <v>10</v>
      </c>
      <c r="K440" s="118">
        <v>100</v>
      </c>
      <c r="L440" s="117">
        <v>103362.5</v>
      </c>
      <c r="M440" s="117">
        <v>510925</v>
      </c>
      <c r="N440" s="119">
        <v>-407562.5</v>
      </c>
      <c r="O440" s="117">
        <v>1.2536114092930533</v>
      </c>
      <c r="P440" s="117">
        <v>103362.5</v>
      </c>
      <c r="Q440" s="119">
        <v>-37200</v>
      </c>
      <c r="R440" s="118">
        <v>1029</v>
      </c>
      <c r="S440" s="118">
        <v>0.2021379980563654</v>
      </c>
      <c r="T440" s="117">
        <v>100.44946550048591</v>
      </c>
    </row>
    <row r="441" spans="2:20" x14ac:dyDescent="0.2">
      <c r="B441" s="118" t="s">
        <v>141</v>
      </c>
      <c r="C441" s="118">
        <v>1.06</v>
      </c>
      <c r="D441" s="118">
        <v>2230</v>
      </c>
      <c r="E441" s="118">
        <v>800</v>
      </c>
      <c r="F441" s="118">
        <v>100</v>
      </c>
      <c r="G441" s="118">
        <v>14</v>
      </c>
      <c r="H441" s="118">
        <v>525</v>
      </c>
      <c r="I441" s="118">
        <v>20</v>
      </c>
      <c r="J441" s="118">
        <v>10</v>
      </c>
      <c r="K441" s="118">
        <v>100</v>
      </c>
      <c r="L441" s="117">
        <v>60050</v>
      </c>
      <c r="M441" s="117">
        <v>845700</v>
      </c>
      <c r="N441" s="119">
        <v>-785650</v>
      </c>
      <c r="O441" s="117">
        <v>1.0764335263794311</v>
      </c>
      <c r="P441" s="117">
        <v>60050</v>
      </c>
      <c r="Q441" s="119">
        <v>-23887.5</v>
      </c>
      <c r="R441" s="118">
        <v>3104</v>
      </c>
      <c r="S441" s="118">
        <v>0.26159793814432991</v>
      </c>
      <c r="T441" s="117">
        <v>19.346005154639176</v>
      </c>
    </row>
    <row r="442" spans="2:20" x14ac:dyDescent="0.2">
      <c r="B442" s="118" t="s">
        <v>141</v>
      </c>
      <c r="C442" s="118">
        <v>1.77</v>
      </c>
      <c r="D442" s="118">
        <v>2230</v>
      </c>
      <c r="E442" s="118">
        <v>800</v>
      </c>
      <c r="F442" s="118">
        <v>100</v>
      </c>
      <c r="G442" s="118">
        <v>14</v>
      </c>
      <c r="H442" s="118">
        <v>525</v>
      </c>
      <c r="I442" s="118">
        <v>190</v>
      </c>
      <c r="J442" s="118">
        <v>10</v>
      </c>
      <c r="K442" s="118">
        <v>100</v>
      </c>
      <c r="L442" s="117">
        <v>109275</v>
      </c>
      <c r="M442" s="117">
        <v>516737.5</v>
      </c>
      <c r="N442" s="119">
        <v>-407462.5</v>
      </c>
      <c r="O442" s="117">
        <v>1.2681841887290242</v>
      </c>
      <c r="P442" s="117">
        <v>109275</v>
      </c>
      <c r="Q442" s="119">
        <v>-35825</v>
      </c>
      <c r="R442" s="118">
        <v>1050</v>
      </c>
      <c r="S442" s="118">
        <v>0.20476190476190476</v>
      </c>
      <c r="T442" s="117">
        <v>104.07142857142857</v>
      </c>
    </row>
    <row r="443" spans="2:20" x14ac:dyDescent="0.2">
      <c r="B443" s="118" t="s">
        <v>141</v>
      </c>
      <c r="C443" s="118">
        <v>1.66</v>
      </c>
      <c r="D443" s="118">
        <v>2230</v>
      </c>
      <c r="E443" s="118">
        <v>800</v>
      </c>
      <c r="F443" s="118">
        <v>100</v>
      </c>
      <c r="G443" s="118">
        <v>14</v>
      </c>
      <c r="H443" s="118">
        <v>525</v>
      </c>
      <c r="I443" s="118">
        <v>180</v>
      </c>
      <c r="J443" s="118">
        <v>10</v>
      </c>
      <c r="K443" s="118">
        <v>100</v>
      </c>
      <c r="L443" s="117">
        <v>104537.5</v>
      </c>
      <c r="M443" s="117">
        <v>525175</v>
      </c>
      <c r="N443" s="119">
        <v>-420637.5</v>
      </c>
      <c r="O443" s="117">
        <v>1.2485215892544055</v>
      </c>
      <c r="P443" s="117">
        <v>104537.5</v>
      </c>
      <c r="Q443" s="119">
        <v>-35837.5</v>
      </c>
      <c r="R443" s="118">
        <v>1080</v>
      </c>
      <c r="S443" s="118">
        <v>0.20277777777777778</v>
      </c>
      <c r="T443" s="117">
        <v>96.793981481481481</v>
      </c>
    </row>
    <row r="444" spans="2:20" x14ac:dyDescent="0.2">
      <c r="B444" s="118" t="s">
        <v>141</v>
      </c>
      <c r="C444" s="118">
        <v>1.68</v>
      </c>
      <c r="D444" s="118">
        <v>2230</v>
      </c>
      <c r="E444" s="118">
        <v>800</v>
      </c>
      <c r="F444" s="118">
        <v>100</v>
      </c>
      <c r="G444" s="118">
        <v>14</v>
      </c>
      <c r="H444" s="118">
        <v>525</v>
      </c>
      <c r="I444" s="118">
        <v>170</v>
      </c>
      <c r="J444" s="118">
        <v>10</v>
      </c>
      <c r="K444" s="118">
        <v>100</v>
      </c>
      <c r="L444" s="117">
        <v>106300</v>
      </c>
      <c r="M444" s="117">
        <v>533612.5</v>
      </c>
      <c r="N444" s="119">
        <v>-427312.5</v>
      </c>
      <c r="O444" s="117">
        <v>1.2487640778119058</v>
      </c>
      <c r="P444" s="117">
        <v>106300</v>
      </c>
      <c r="Q444" s="119">
        <v>-37487.5</v>
      </c>
      <c r="R444" s="118">
        <v>1101</v>
      </c>
      <c r="S444" s="118">
        <v>0.20526793823796549</v>
      </c>
      <c r="T444" s="117">
        <v>96.548592188919159</v>
      </c>
    </row>
    <row r="445" spans="2:20" x14ac:dyDescent="0.2">
      <c r="B445" s="118" t="s">
        <v>141</v>
      </c>
      <c r="C445" s="118">
        <v>1.61</v>
      </c>
      <c r="D445" s="118">
        <v>2230</v>
      </c>
      <c r="E445" s="118">
        <v>800</v>
      </c>
      <c r="F445" s="118">
        <v>100</v>
      </c>
      <c r="G445" s="118">
        <v>14</v>
      </c>
      <c r="H445" s="118">
        <v>525</v>
      </c>
      <c r="I445" s="118">
        <v>160</v>
      </c>
      <c r="J445" s="118">
        <v>10</v>
      </c>
      <c r="K445" s="118">
        <v>100</v>
      </c>
      <c r="L445" s="117">
        <v>101750</v>
      </c>
      <c r="M445" s="117">
        <v>541350</v>
      </c>
      <c r="N445" s="119">
        <v>-439600</v>
      </c>
      <c r="O445" s="117">
        <v>1.2314604185623295</v>
      </c>
      <c r="P445" s="117">
        <v>101750</v>
      </c>
      <c r="Q445" s="119">
        <v>-37525</v>
      </c>
      <c r="R445" s="118">
        <v>1133</v>
      </c>
      <c r="S445" s="118">
        <v>0.20476610767872905</v>
      </c>
      <c r="T445" s="117">
        <v>89.805825242718441</v>
      </c>
    </row>
    <row r="446" spans="2:20" x14ac:dyDescent="0.2">
      <c r="B446" s="118" t="s">
        <v>141</v>
      </c>
      <c r="C446" s="118">
        <v>1.61</v>
      </c>
      <c r="D446" s="118">
        <v>2230</v>
      </c>
      <c r="E446" s="118">
        <v>800</v>
      </c>
      <c r="F446" s="118">
        <v>100</v>
      </c>
      <c r="G446" s="118">
        <v>14</v>
      </c>
      <c r="H446" s="118">
        <v>525</v>
      </c>
      <c r="I446" s="118">
        <v>150</v>
      </c>
      <c r="J446" s="118">
        <v>10</v>
      </c>
      <c r="K446" s="118">
        <v>100</v>
      </c>
      <c r="L446" s="117">
        <v>103625</v>
      </c>
      <c r="M446" s="117">
        <v>549425</v>
      </c>
      <c r="N446" s="119">
        <v>-445800</v>
      </c>
      <c r="O446" s="117">
        <v>1.2324472857783759</v>
      </c>
      <c r="P446" s="117">
        <v>103625</v>
      </c>
      <c r="Q446" s="119">
        <v>-36550</v>
      </c>
      <c r="R446" s="118">
        <v>1175</v>
      </c>
      <c r="S446" s="118">
        <v>0.20510638297872341</v>
      </c>
      <c r="T446" s="117">
        <v>88.191489361702125</v>
      </c>
    </row>
    <row r="447" spans="2:20" x14ac:dyDescent="0.2">
      <c r="B447" s="118" t="s">
        <v>141</v>
      </c>
      <c r="C447" s="118">
        <v>1.73</v>
      </c>
      <c r="D447" s="118">
        <v>2230</v>
      </c>
      <c r="E447" s="118">
        <v>800</v>
      </c>
      <c r="F447" s="118">
        <v>100</v>
      </c>
      <c r="G447" s="118">
        <v>14</v>
      </c>
      <c r="H447" s="118">
        <v>525</v>
      </c>
      <c r="I447" s="118">
        <v>140</v>
      </c>
      <c r="J447" s="118">
        <v>10</v>
      </c>
      <c r="K447" s="118">
        <v>100</v>
      </c>
      <c r="L447" s="117">
        <v>112250</v>
      </c>
      <c r="M447" s="117">
        <v>562425</v>
      </c>
      <c r="N447" s="119">
        <v>-450175</v>
      </c>
      <c r="O447" s="117">
        <v>1.2493474759815628</v>
      </c>
      <c r="P447" s="117">
        <v>112250</v>
      </c>
      <c r="Q447" s="119">
        <v>-37637.5</v>
      </c>
      <c r="R447" s="118">
        <v>1217</v>
      </c>
      <c r="S447" s="118">
        <v>0.2029580936729663</v>
      </c>
      <c r="T447" s="117">
        <v>92.235004108463428</v>
      </c>
    </row>
    <row r="448" spans="2:20" x14ac:dyDescent="0.2">
      <c r="B448" s="118" t="s">
        <v>141</v>
      </c>
      <c r="C448" s="118">
        <v>1.79</v>
      </c>
      <c r="D448" s="118">
        <v>2230</v>
      </c>
      <c r="E448" s="118">
        <v>800</v>
      </c>
      <c r="F448" s="118">
        <v>100</v>
      </c>
      <c r="G448" s="118">
        <v>14</v>
      </c>
      <c r="H448" s="118">
        <v>525</v>
      </c>
      <c r="I448" s="118">
        <v>130</v>
      </c>
      <c r="J448" s="118">
        <v>10</v>
      </c>
      <c r="K448" s="118">
        <v>100</v>
      </c>
      <c r="L448" s="117">
        <v>114937.5</v>
      </c>
      <c r="M448" s="117">
        <v>569400</v>
      </c>
      <c r="N448" s="119">
        <v>-454462.5</v>
      </c>
      <c r="O448" s="117">
        <v>1.2529086558296889</v>
      </c>
      <c r="P448" s="117">
        <v>114937.5</v>
      </c>
      <c r="Q448" s="119">
        <v>-39487.5</v>
      </c>
      <c r="R448" s="118">
        <v>1254</v>
      </c>
      <c r="S448" s="118">
        <v>0.20813397129186603</v>
      </c>
      <c r="T448" s="117">
        <v>91.656698564593299</v>
      </c>
    </row>
    <row r="449" spans="2:20" x14ac:dyDescent="0.2">
      <c r="B449" s="118" t="s">
        <v>141</v>
      </c>
      <c r="C449" s="118">
        <v>1.86</v>
      </c>
      <c r="D449" s="118">
        <v>2230</v>
      </c>
      <c r="E449" s="118">
        <v>800</v>
      </c>
      <c r="F449" s="118">
        <v>100</v>
      </c>
      <c r="G449" s="118">
        <v>14</v>
      </c>
      <c r="H449" s="118">
        <v>525</v>
      </c>
      <c r="I449" s="118">
        <v>120</v>
      </c>
      <c r="J449" s="118">
        <v>10</v>
      </c>
      <c r="K449" s="118">
        <v>100</v>
      </c>
      <c r="L449" s="117">
        <v>114337.5</v>
      </c>
      <c r="M449" s="117">
        <v>574375</v>
      </c>
      <c r="N449" s="119">
        <v>-460037.5</v>
      </c>
      <c r="O449" s="117">
        <v>1.2485395212346819</v>
      </c>
      <c r="P449" s="117">
        <v>114337.5</v>
      </c>
      <c r="Q449" s="119">
        <v>-37862.5</v>
      </c>
      <c r="R449" s="118">
        <v>1292</v>
      </c>
      <c r="S449" s="118">
        <v>0.20897832817337461</v>
      </c>
      <c r="T449" s="117">
        <v>88.496517027863774</v>
      </c>
    </row>
    <row r="450" spans="2:20" x14ac:dyDescent="0.2">
      <c r="B450" s="118" t="s">
        <v>141</v>
      </c>
      <c r="C450" s="118">
        <v>1.88</v>
      </c>
      <c r="D450" s="118">
        <v>2230</v>
      </c>
      <c r="E450" s="118">
        <v>800</v>
      </c>
      <c r="F450" s="118">
        <v>100</v>
      </c>
      <c r="G450" s="118">
        <v>14</v>
      </c>
      <c r="H450" s="118">
        <v>525</v>
      </c>
      <c r="I450" s="118">
        <v>110</v>
      </c>
      <c r="J450" s="118">
        <v>10</v>
      </c>
      <c r="K450" s="118">
        <v>100</v>
      </c>
      <c r="L450" s="117">
        <v>116025</v>
      </c>
      <c r="M450" s="117">
        <v>584387.5</v>
      </c>
      <c r="N450" s="119">
        <v>-468362.5</v>
      </c>
      <c r="O450" s="117">
        <v>1.247724785822947</v>
      </c>
      <c r="P450" s="117">
        <v>116025</v>
      </c>
      <c r="Q450" s="119">
        <v>-37212.5</v>
      </c>
      <c r="R450" s="118">
        <v>1355</v>
      </c>
      <c r="S450" s="118">
        <v>0.20664206642066421</v>
      </c>
      <c r="T450" s="117">
        <v>85.627306273062729</v>
      </c>
    </row>
    <row r="451" spans="2:20" x14ac:dyDescent="0.2">
      <c r="B451" s="118" t="s">
        <v>141</v>
      </c>
      <c r="C451" s="118">
        <v>1.88</v>
      </c>
      <c r="D451" s="118">
        <v>2230</v>
      </c>
      <c r="E451" s="118">
        <v>800</v>
      </c>
      <c r="F451" s="118">
        <v>100</v>
      </c>
      <c r="G451" s="118">
        <v>14</v>
      </c>
      <c r="H451" s="118">
        <v>525</v>
      </c>
      <c r="I451" s="118">
        <v>100</v>
      </c>
      <c r="J451" s="118">
        <v>10</v>
      </c>
      <c r="K451" s="118">
        <v>100</v>
      </c>
      <c r="L451" s="117">
        <v>114487.5</v>
      </c>
      <c r="M451" s="117">
        <v>593850</v>
      </c>
      <c r="N451" s="119">
        <v>-479362.5</v>
      </c>
      <c r="O451" s="117">
        <v>1.2388328248454978</v>
      </c>
      <c r="P451" s="117">
        <v>114487.5</v>
      </c>
      <c r="Q451" s="119">
        <v>-37287.5</v>
      </c>
      <c r="R451" s="118">
        <v>1426</v>
      </c>
      <c r="S451" s="118">
        <v>0.21178120617110799</v>
      </c>
      <c r="T451" s="117">
        <v>80.285764375876582</v>
      </c>
    </row>
    <row r="452" spans="2:20" x14ac:dyDescent="0.2">
      <c r="B452" s="118" t="s">
        <v>141</v>
      </c>
      <c r="C452" s="118">
        <v>-0.28999999999999998</v>
      </c>
      <c r="D452" s="118">
        <v>2230</v>
      </c>
      <c r="E452" s="118">
        <v>800</v>
      </c>
      <c r="F452" s="118">
        <v>100</v>
      </c>
      <c r="G452" s="118">
        <v>14</v>
      </c>
      <c r="H452" s="118">
        <v>525</v>
      </c>
      <c r="I452" s="118">
        <v>10</v>
      </c>
      <c r="J452" s="118">
        <v>10</v>
      </c>
      <c r="K452" s="118">
        <v>100</v>
      </c>
      <c r="L452" s="119">
        <v>-15825</v>
      </c>
      <c r="M452" s="117">
        <v>940937.5</v>
      </c>
      <c r="N452" s="119">
        <v>-956762.5</v>
      </c>
      <c r="O452" s="117">
        <v>0.98345984505036521</v>
      </c>
      <c r="P452" s="119">
        <v>-15825</v>
      </c>
      <c r="Q452" s="119">
        <v>-49300</v>
      </c>
      <c r="R452" s="118">
        <v>4327</v>
      </c>
      <c r="S452" s="118">
        <v>0.28934596718280564</v>
      </c>
      <c r="T452" s="119">
        <v>-3.6572683152299517</v>
      </c>
    </row>
    <row r="453" spans="2:20" x14ac:dyDescent="0.2">
      <c r="B453" s="118" t="s">
        <v>141</v>
      </c>
      <c r="C453" s="118">
        <v>2.12</v>
      </c>
      <c r="D453" s="118">
        <v>2230</v>
      </c>
      <c r="E453" s="118">
        <v>800</v>
      </c>
      <c r="F453" s="118">
        <v>100</v>
      </c>
      <c r="G453" s="118">
        <v>14</v>
      </c>
      <c r="H453" s="118">
        <v>500</v>
      </c>
      <c r="I453" s="118">
        <v>90</v>
      </c>
      <c r="J453" s="118">
        <v>10</v>
      </c>
      <c r="K453" s="118">
        <v>100</v>
      </c>
      <c r="L453" s="117">
        <v>125962.5</v>
      </c>
      <c r="M453" s="117">
        <v>605300</v>
      </c>
      <c r="N453" s="119">
        <v>-479337.5</v>
      </c>
      <c r="O453" s="117">
        <v>1.2627845724567763</v>
      </c>
      <c r="P453" s="117">
        <v>125962.5</v>
      </c>
      <c r="Q453" s="119">
        <v>-33225</v>
      </c>
      <c r="R453" s="118">
        <v>1487</v>
      </c>
      <c r="S453" s="118">
        <v>0.22864828513786148</v>
      </c>
      <c r="T453" s="117">
        <v>84.709145931405516</v>
      </c>
    </row>
    <row r="454" spans="2:20" x14ac:dyDescent="0.2">
      <c r="B454" s="118" t="s">
        <v>141</v>
      </c>
      <c r="C454" s="118">
        <v>2.1800000000000002</v>
      </c>
      <c r="D454" s="118">
        <v>2230</v>
      </c>
      <c r="E454" s="118">
        <v>800</v>
      </c>
      <c r="F454" s="118">
        <v>100</v>
      </c>
      <c r="G454" s="118">
        <v>14</v>
      </c>
      <c r="H454" s="118">
        <v>500</v>
      </c>
      <c r="I454" s="118">
        <v>80</v>
      </c>
      <c r="J454" s="118">
        <v>10</v>
      </c>
      <c r="K454" s="118">
        <v>100</v>
      </c>
      <c r="L454" s="117">
        <v>121912.5</v>
      </c>
      <c r="M454" s="117">
        <v>611775</v>
      </c>
      <c r="N454" s="119">
        <v>-489862.5</v>
      </c>
      <c r="O454" s="117">
        <v>1.2488708566179285</v>
      </c>
      <c r="P454" s="117">
        <v>121912.5</v>
      </c>
      <c r="Q454" s="119">
        <v>-31737.5</v>
      </c>
      <c r="R454" s="118">
        <v>1556</v>
      </c>
      <c r="S454" s="118">
        <v>0.23907455012853471</v>
      </c>
      <c r="T454" s="117">
        <v>78.349935732647822</v>
      </c>
    </row>
    <row r="455" spans="2:20" x14ac:dyDescent="0.2">
      <c r="B455" s="118" t="s">
        <v>141</v>
      </c>
      <c r="C455" s="118">
        <v>2.1800000000000002</v>
      </c>
      <c r="D455" s="118">
        <v>2230</v>
      </c>
      <c r="E455" s="118">
        <v>800</v>
      </c>
      <c r="F455" s="118">
        <v>100</v>
      </c>
      <c r="G455" s="118">
        <v>14</v>
      </c>
      <c r="H455" s="118">
        <v>500</v>
      </c>
      <c r="I455" s="118">
        <v>70</v>
      </c>
      <c r="J455" s="118">
        <v>10</v>
      </c>
      <c r="K455" s="118">
        <v>100</v>
      </c>
      <c r="L455" s="117">
        <v>117250</v>
      </c>
      <c r="M455" s="117">
        <v>633250</v>
      </c>
      <c r="N455" s="119">
        <v>-516000</v>
      </c>
      <c r="O455" s="117">
        <v>1.2272286821705427</v>
      </c>
      <c r="P455" s="117">
        <v>117250</v>
      </c>
      <c r="Q455" s="119">
        <v>-31725</v>
      </c>
      <c r="R455" s="118">
        <v>1653</v>
      </c>
      <c r="S455" s="118">
        <v>0.23956442831215971</v>
      </c>
      <c r="T455" s="117">
        <v>70.931639443436183</v>
      </c>
    </row>
    <row r="456" spans="2:20" x14ac:dyDescent="0.2">
      <c r="B456" s="118" t="s">
        <v>141</v>
      </c>
      <c r="C456" s="118">
        <v>1.75</v>
      </c>
      <c r="D456" s="118">
        <v>2230</v>
      </c>
      <c r="E456" s="118">
        <v>800</v>
      </c>
      <c r="F456" s="118">
        <v>100</v>
      </c>
      <c r="G456" s="118">
        <v>14</v>
      </c>
      <c r="H456" s="118">
        <v>500</v>
      </c>
      <c r="I456" s="118">
        <v>60</v>
      </c>
      <c r="J456" s="118">
        <v>10</v>
      </c>
      <c r="K456" s="118">
        <v>100</v>
      </c>
      <c r="L456" s="117">
        <v>93650</v>
      </c>
      <c r="M456" s="117">
        <v>649637.5</v>
      </c>
      <c r="N456" s="119">
        <v>-555987.5</v>
      </c>
      <c r="O456" s="117">
        <v>1.1684390386474517</v>
      </c>
      <c r="P456" s="117">
        <v>93650</v>
      </c>
      <c r="Q456" s="119">
        <v>-35662.5</v>
      </c>
      <c r="R456" s="118">
        <v>1853</v>
      </c>
      <c r="S456" s="118">
        <v>0.23745277927684835</v>
      </c>
      <c r="T456" s="117">
        <v>50.53966540744738</v>
      </c>
    </row>
    <row r="457" spans="2:20" x14ac:dyDescent="0.2">
      <c r="B457" s="118" t="s">
        <v>141</v>
      </c>
      <c r="C457" s="118">
        <v>1.46</v>
      </c>
      <c r="D457" s="118">
        <v>2230</v>
      </c>
      <c r="E457" s="118">
        <v>800</v>
      </c>
      <c r="F457" s="118">
        <v>100</v>
      </c>
      <c r="G457" s="118">
        <v>14</v>
      </c>
      <c r="H457" s="118">
        <v>500</v>
      </c>
      <c r="I457" s="118">
        <v>50</v>
      </c>
      <c r="J457" s="118">
        <v>10</v>
      </c>
      <c r="K457" s="118">
        <v>100</v>
      </c>
      <c r="L457" s="117">
        <v>78087.5</v>
      </c>
      <c r="M457" s="117">
        <v>675837.5</v>
      </c>
      <c r="N457" s="119">
        <v>-597750</v>
      </c>
      <c r="O457" s="117">
        <v>1.1306357172731074</v>
      </c>
      <c r="P457" s="117">
        <v>78087.5</v>
      </c>
      <c r="Q457" s="119">
        <v>-38025</v>
      </c>
      <c r="R457" s="118">
        <v>2013</v>
      </c>
      <c r="S457" s="118">
        <v>0.24292101341281669</v>
      </c>
      <c r="T457" s="117">
        <v>38.791604570293096</v>
      </c>
    </row>
    <row r="458" spans="2:20" x14ac:dyDescent="0.2">
      <c r="B458" s="118" t="s">
        <v>141</v>
      </c>
      <c r="C458" s="118">
        <v>1.48</v>
      </c>
      <c r="D458" s="118">
        <v>2230</v>
      </c>
      <c r="E458" s="118">
        <v>800</v>
      </c>
      <c r="F458" s="118">
        <v>100</v>
      </c>
      <c r="G458" s="118">
        <v>14</v>
      </c>
      <c r="H458" s="118">
        <v>500</v>
      </c>
      <c r="I458" s="118">
        <v>40</v>
      </c>
      <c r="J458" s="118">
        <v>10</v>
      </c>
      <c r="K458" s="118">
        <v>100</v>
      </c>
      <c r="L458" s="117">
        <v>82225</v>
      </c>
      <c r="M458" s="117">
        <v>726375</v>
      </c>
      <c r="N458" s="119">
        <v>-644150</v>
      </c>
      <c r="O458" s="117">
        <v>1.127648839556004</v>
      </c>
      <c r="P458" s="117">
        <v>82225</v>
      </c>
      <c r="Q458" s="119">
        <v>-26250</v>
      </c>
      <c r="R458" s="118">
        <v>2240</v>
      </c>
      <c r="S458" s="118">
        <v>0.24821428571428572</v>
      </c>
      <c r="T458" s="117">
        <v>36.707589285714285</v>
      </c>
    </row>
    <row r="459" spans="2:20" x14ac:dyDescent="0.2">
      <c r="B459" s="118" t="s">
        <v>141</v>
      </c>
      <c r="C459" s="118">
        <v>1.29</v>
      </c>
      <c r="D459" s="118">
        <v>2230</v>
      </c>
      <c r="E459" s="118">
        <v>800</v>
      </c>
      <c r="F459" s="118">
        <v>100</v>
      </c>
      <c r="G459" s="118">
        <v>14</v>
      </c>
      <c r="H459" s="118">
        <v>500</v>
      </c>
      <c r="I459" s="118">
        <v>30</v>
      </c>
      <c r="J459" s="118">
        <v>10</v>
      </c>
      <c r="K459" s="118">
        <v>100</v>
      </c>
      <c r="L459" s="117">
        <v>71800</v>
      </c>
      <c r="M459" s="117">
        <v>781212.5</v>
      </c>
      <c r="N459" s="119">
        <v>-709412.5</v>
      </c>
      <c r="O459" s="117">
        <v>1.1012105086955755</v>
      </c>
      <c r="P459" s="117">
        <v>71800</v>
      </c>
      <c r="Q459" s="119">
        <v>-22725</v>
      </c>
      <c r="R459" s="118">
        <v>2584</v>
      </c>
      <c r="S459" s="118">
        <v>0.25038699690402477</v>
      </c>
      <c r="T459" s="117">
        <v>27.786377708978328</v>
      </c>
    </row>
    <row r="460" spans="2:20" x14ac:dyDescent="0.2">
      <c r="B460" s="118" t="s">
        <v>141</v>
      </c>
      <c r="C460" s="118">
        <v>1.61</v>
      </c>
      <c r="D460" s="118">
        <v>2230</v>
      </c>
      <c r="E460" s="118">
        <v>800</v>
      </c>
      <c r="F460" s="118">
        <v>100</v>
      </c>
      <c r="G460" s="118">
        <v>14</v>
      </c>
      <c r="H460" s="118">
        <v>500</v>
      </c>
      <c r="I460" s="118">
        <v>200</v>
      </c>
      <c r="J460" s="118">
        <v>10</v>
      </c>
      <c r="K460" s="118">
        <v>100</v>
      </c>
      <c r="L460" s="117">
        <v>99912.5</v>
      </c>
      <c r="M460" s="117">
        <v>516137.5</v>
      </c>
      <c r="N460" s="119">
        <v>-416225</v>
      </c>
      <c r="O460" s="117">
        <v>1.2400444471139407</v>
      </c>
      <c r="P460" s="117">
        <v>99912.5</v>
      </c>
      <c r="Q460" s="119">
        <v>-38887.5</v>
      </c>
      <c r="R460" s="118">
        <v>1045</v>
      </c>
      <c r="S460" s="118">
        <v>0.20478468899521532</v>
      </c>
      <c r="T460" s="117">
        <v>95.610047846889955</v>
      </c>
    </row>
    <row r="461" spans="2:20" x14ac:dyDescent="0.2">
      <c r="B461" s="118" t="s">
        <v>141</v>
      </c>
      <c r="C461" s="118">
        <v>1.03</v>
      </c>
      <c r="D461" s="118">
        <v>2230</v>
      </c>
      <c r="E461" s="118">
        <v>800</v>
      </c>
      <c r="F461" s="118">
        <v>100</v>
      </c>
      <c r="G461" s="118">
        <v>14</v>
      </c>
      <c r="H461" s="118">
        <v>500</v>
      </c>
      <c r="I461" s="118">
        <v>20</v>
      </c>
      <c r="J461" s="118">
        <v>10</v>
      </c>
      <c r="K461" s="118">
        <v>100</v>
      </c>
      <c r="L461" s="117">
        <v>58287.5</v>
      </c>
      <c r="M461" s="117">
        <v>850312.5</v>
      </c>
      <c r="N461" s="119">
        <v>-792025</v>
      </c>
      <c r="O461" s="117">
        <v>1.0735930052712983</v>
      </c>
      <c r="P461" s="117">
        <v>58287.5</v>
      </c>
      <c r="Q461" s="119">
        <v>-22112.5</v>
      </c>
      <c r="R461" s="118">
        <v>3117</v>
      </c>
      <c r="S461" s="118">
        <v>0.26114854026307349</v>
      </c>
      <c r="T461" s="117">
        <v>18.699871671478988</v>
      </c>
    </row>
    <row r="462" spans="2:20" x14ac:dyDescent="0.2">
      <c r="B462" s="118" t="s">
        <v>141</v>
      </c>
      <c r="C462" s="118">
        <v>1.71</v>
      </c>
      <c r="D462" s="118">
        <v>2230</v>
      </c>
      <c r="E462" s="118">
        <v>800</v>
      </c>
      <c r="F462" s="118">
        <v>100</v>
      </c>
      <c r="G462" s="118">
        <v>14</v>
      </c>
      <c r="H462" s="118">
        <v>500</v>
      </c>
      <c r="I462" s="118">
        <v>190</v>
      </c>
      <c r="J462" s="118">
        <v>10</v>
      </c>
      <c r="K462" s="118">
        <v>100</v>
      </c>
      <c r="L462" s="117">
        <v>105825</v>
      </c>
      <c r="M462" s="117">
        <v>521950</v>
      </c>
      <c r="N462" s="119">
        <v>-416125</v>
      </c>
      <c r="O462" s="117">
        <v>1.2543106037849203</v>
      </c>
      <c r="P462" s="117">
        <v>105825</v>
      </c>
      <c r="Q462" s="119">
        <v>-37512.5</v>
      </c>
      <c r="R462" s="118">
        <v>1066</v>
      </c>
      <c r="S462" s="118">
        <v>0.2073170731707317</v>
      </c>
      <c r="T462" s="117">
        <v>99.272983114446532</v>
      </c>
    </row>
    <row r="463" spans="2:20" x14ac:dyDescent="0.2">
      <c r="B463" s="118" t="s">
        <v>141</v>
      </c>
      <c r="C463" s="118">
        <v>1.59</v>
      </c>
      <c r="D463" s="118">
        <v>2230</v>
      </c>
      <c r="E463" s="118">
        <v>800</v>
      </c>
      <c r="F463" s="118">
        <v>100</v>
      </c>
      <c r="G463" s="118">
        <v>14</v>
      </c>
      <c r="H463" s="118">
        <v>500</v>
      </c>
      <c r="I463" s="118">
        <v>180</v>
      </c>
      <c r="J463" s="118">
        <v>10</v>
      </c>
      <c r="K463" s="118">
        <v>100</v>
      </c>
      <c r="L463" s="117">
        <v>101087.5</v>
      </c>
      <c r="M463" s="117">
        <v>531062.5</v>
      </c>
      <c r="N463" s="119">
        <v>-429975</v>
      </c>
      <c r="O463" s="117">
        <v>1.2351008779580208</v>
      </c>
      <c r="P463" s="117">
        <v>101087.5</v>
      </c>
      <c r="Q463" s="119">
        <v>-37525</v>
      </c>
      <c r="R463" s="118">
        <v>1096</v>
      </c>
      <c r="S463" s="118">
        <v>0.20620437956204379</v>
      </c>
      <c r="T463" s="117">
        <v>92.233120437956202</v>
      </c>
    </row>
    <row r="464" spans="2:20" x14ac:dyDescent="0.2">
      <c r="B464" s="118" t="s">
        <v>141</v>
      </c>
      <c r="C464" s="118">
        <v>1.62</v>
      </c>
      <c r="D464" s="118">
        <v>2230</v>
      </c>
      <c r="E464" s="118">
        <v>800</v>
      </c>
      <c r="F464" s="118">
        <v>100</v>
      </c>
      <c r="G464" s="118">
        <v>14</v>
      </c>
      <c r="H464" s="118">
        <v>500</v>
      </c>
      <c r="I464" s="118">
        <v>170</v>
      </c>
      <c r="J464" s="118">
        <v>10</v>
      </c>
      <c r="K464" s="118">
        <v>100</v>
      </c>
      <c r="L464" s="117">
        <v>102950</v>
      </c>
      <c r="M464" s="117">
        <v>539550</v>
      </c>
      <c r="N464" s="119">
        <v>-436600</v>
      </c>
      <c r="O464" s="117">
        <v>1.2357993586807146</v>
      </c>
      <c r="P464" s="117">
        <v>102950</v>
      </c>
      <c r="Q464" s="119">
        <v>-39175</v>
      </c>
      <c r="R464" s="118">
        <v>1117</v>
      </c>
      <c r="S464" s="118">
        <v>0.20769919427036707</v>
      </c>
      <c r="T464" s="117">
        <v>92.166517457475379</v>
      </c>
    </row>
    <row r="465" spans="2:20" x14ac:dyDescent="0.2">
      <c r="B465" s="118" t="s">
        <v>141</v>
      </c>
      <c r="C465" s="118">
        <v>1.54</v>
      </c>
      <c r="D465" s="118">
        <v>2230</v>
      </c>
      <c r="E465" s="118">
        <v>800</v>
      </c>
      <c r="F465" s="118">
        <v>100</v>
      </c>
      <c r="G465" s="118">
        <v>14</v>
      </c>
      <c r="H465" s="118">
        <v>500</v>
      </c>
      <c r="I465" s="118">
        <v>160</v>
      </c>
      <c r="J465" s="118">
        <v>10</v>
      </c>
      <c r="K465" s="118">
        <v>100</v>
      </c>
      <c r="L465" s="117">
        <v>98400</v>
      </c>
      <c r="M465" s="117">
        <v>547575</v>
      </c>
      <c r="N465" s="119">
        <v>-449175</v>
      </c>
      <c r="O465" s="117">
        <v>1.2190682918684255</v>
      </c>
      <c r="P465" s="117">
        <v>98400</v>
      </c>
      <c r="Q465" s="119">
        <v>-39212.5</v>
      </c>
      <c r="R465" s="118">
        <v>1149</v>
      </c>
      <c r="S465" s="118">
        <v>0.20626631853785901</v>
      </c>
      <c r="T465" s="117">
        <v>85.639686684073112</v>
      </c>
    </row>
    <row r="466" spans="2:20" x14ac:dyDescent="0.2">
      <c r="B466" s="118" t="s">
        <v>141</v>
      </c>
      <c r="C466" s="118">
        <v>1.55</v>
      </c>
      <c r="D466" s="118">
        <v>2230</v>
      </c>
      <c r="E466" s="118">
        <v>800</v>
      </c>
      <c r="F466" s="118">
        <v>100</v>
      </c>
      <c r="G466" s="118">
        <v>14</v>
      </c>
      <c r="H466" s="118">
        <v>500</v>
      </c>
      <c r="I466" s="118">
        <v>150</v>
      </c>
      <c r="J466" s="118">
        <v>10</v>
      </c>
      <c r="K466" s="118">
        <v>100</v>
      </c>
      <c r="L466" s="117">
        <v>100237.5</v>
      </c>
      <c r="M466" s="117">
        <v>554975</v>
      </c>
      <c r="N466" s="119">
        <v>-454737.5</v>
      </c>
      <c r="O466" s="117">
        <v>1.22042936859177</v>
      </c>
      <c r="P466" s="117">
        <v>100237.5</v>
      </c>
      <c r="Q466" s="119">
        <v>-38237.5</v>
      </c>
      <c r="R466" s="118">
        <v>1191</v>
      </c>
      <c r="S466" s="118">
        <v>0.20654911838790932</v>
      </c>
      <c r="T466" s="117">
        <v>84.162468513853909</v>
      </c>
    </row>
    <row r="467" spans="2:20" x14ac:dyDescent="0.2">
      <c r="B467" s="118" t="s">
        <v>141</v>
      </c>
      <c r="C467" s="118">
        <v>1.67</v>
      </c>
      <c r="D467" s="118">
        <v>2230</v>
      </c>
      <c r="E467" s="118">
        <v>800</v>
      </c>
      <c r="F467" s="118">
        <v>100</v>
      </c>
      <c r="G467" s="118">
        <v>14</v>
      </c>
      <c r="H467" s="118">
        <v>500</v>
      </c>
      <c r="I467" s="118">
        <v>140</v>
      </c>
      <c r="J467" s="118">
        <v>10</v>
      </c>
      <c r="K467" s="118">
        <v>100</v>
      </c>
      <c r="L467" s="117">
        <v>108537.5</v>
      </c>
      <c r="M467" s="117">
        <v>568212.5</v>
      </c>
      <c r="N467" s="119">
        <v>-459675</v>
      </c>
      <c r="O467" s="117">
        <v>1.2361179093925057</v>
      </c>
      <c r="P467" s="117">
        <v>108537.5</v>
      </c>
      <c r="Q467" s="119">
        <v>-39325</v>
      </c>
      <c r="R467" s="118">
        <v>1232</v>
      </c>
      <c r="S467" s="118">
        <v>0.20535714285714285</v>
      </c>
      <c r="T467" s="117">
        <v>88.098620129870127</v>
      </c>
    </row>
    <row r="468" spans="2:20" x14ac:dyDescent="0.2">
      <c r="B468" s="118" t="s">
        <v>141</v>
      </c>
      <c r="C468" s="118">
        <v>1.72</v>
      </c>
      <c r="D468" s="118">
        <v>2230</v>
      </c>
      <c r="E468" s="118">
        <v>800</v>
      </c>
      <c r="F468" s="118">
        <v>100</v>
      </c>
      <c r="G468" s="118">
        <v>14</v>
      </c>
      <c r="H468" s="118">
        <v>500</v>
      </c>
      <c r="I468" s="118">
        <v>130</v>
      </c>
      <c r="J468" s="118">
        <v>10</v>
      </c>
      <c r="K468" s="118">
        <v>100</v>
      </c>
      <c r="L468" s="117">
        <v>111075</v>
      </c>
      <c r="M468" s="117">
        <v>575737.5</v>
      </c>
      <c r="N468" s="119">
        <v>-464662.5</v>
      </c>
      <c r="O468" s="117">
        <v>1.2390444677588572</v>
      </c>
      <c r="P468" s="117">
        <v>111075</v>
      </c>
      <c r="Q468" s="119">
        <v>-41175</v>
      </c>
      <c r="R468" s="118">
        <v>1268</v>
      </c>
      <c r="S468" s="118">
        <v>0.21056782334384858</v>
      </c>
      <c r="T468" s="117">
        <v>87.598580441640379</v>
      </c>
    </row>
    <row r="469" spans="2:20" x14ac:dyDescent="0.2">
      <c r="B469" s="118" t="s">
        <v>141</v>
      </c>
      <c r="C469" s="118">
        <v>1.79</v>
      </c>
      <c r="D469" s="118">
        <v>2230</v>
      </c>
      <c r="E469" s="118">
        <v>800</v>
      </c>
      <c r="F469" s="118">
        <v>100</v>
      </c>
      <c r="G469" s="118">
        <v>14</v>
      </c>
      <c r="H469" s="118">
        <v>500</v>
      </c>
      <c r="I469" s="118">
        <v>120</v>
      </c>
      <c r="J469" s="118">
        <v>10</v>
      </c>
      <c r="K469" s="118">
        <v>100</v>
      </c>
      <c r="L469" s="117">
        <v>110737.5</v>
      </c>
      <c r="M469" s="117">
        <v>581012.5</v>
      </c>
      <c r="N469" s="119">
        <v>-470275</v>
      </c>
      <c r="O469" s="117">
        <v>1.2354739248312159</v>
      </c>
      <c r="P469" s="117">
        <v>110737.5</v>
      </c>
      <c r="Q469" s="119">
        <v>-39550</v>
      </c>
      <c r="R469" s="118">
        <v>1306</v>
      </c>
      <c r="S469" s="118">
        <v>0.21056661562021439</v>
      </c>
      <c r="T469" s="117">
        <v>84.79134762633997</v>
      </c>
    </row>
    <row r="470" spans="2:20" x14ac:dyDescent="0.2">
      <c r="B470" s="118" t="s">
        <v>141</v>
      </c>
      <c r="C470" s="118">
        <v>1.8</v>
      </c>
      <c r="D470" s="118">
        <v>2230</v>
      </c>
      <c r="E470" s="118">
        <v>800</v>
      </c>
      <c r="F470" s="118">
        <v>100</v>
      </c>
      <c r="G470" s="118">
        <v>14</v>
      </c>
      <c r="H470" s="118">
        <v>500</v>
      </c>
      <c r="I470" s="118">
        <v>110</v>
      </c>
      <c r="J470" s="118">
        <v>10</v>
      </c>
      <c r="K470" s="118">
        <v>100</v>
      </c>
      <c r="L470" s="117">
        <v>111912.5</v>
      </c>
      <c r="M470" s="117">
        <v>591337.5</v>
      </c>
      <c r="N470" s="119">
        <v>-479425</v>
      </c>
      <c r="O470" s="117">
        <v>1.2334306721593575</v>
      </c>
      <c r="P470" s="117">
        <v>111912.5</v>
      </c>
      <c r="Q470" s="119">
        <v>-38900</v>
      </c>
      <c r="R470" s="118">
        <v>1369</v>
      </c>
      <c r="S470" s="118">
        <v>0.20818115412710006</v>
      </c>
      <c r="T470" s="117">
        <v>81.747626004382766</v>
      </c>
    </row>
    <row r="471" spans="2:20" x14ac:dyDescent="0.2">
      <c r="B471" s="118" t="s">
        <v>141</v>
      </c>
      <c r="C471" s="118">
        <v>1.8</v>
      </c>
      <c r="D471" s="118">
        <v>2230</v>
      </c>
      <c r="E471" s="118">
        <v>800</v>
      </c>
      <c r="F471" s="118">
        <v>100</v>
      </c>
      <c r="G471" s="118">
        <v>14</v>
      </c>
      <c r="H471" s="118">
        <v>500</v>
      </c>
      <c r="I471" s="118">
        <v>100</v>
      </c>
      <c r="J471" s="118">
        <v>10</v>
      </c>
      <c r="K471" s="118">
        <v>100</v>
      </c>
      <c r="L471" s="117">
        <v>110425</v>
      </c>
      <c r="M471" s="117">
        <v>601612.5</v>
      </c>
      <c r="N471" s="119">
        <v>-491187.5</v>
      </c>
      <c r="O471" s="117">
        <v>1.2248123170886882</v>
      </c>
      <c r="P471" s="117">
        <v>110425</v>
      </c>
      <c r="Q471" s="119">
        <v>-38975</v>
      </c>
      <c r="R471" s="118">
        <v>1441</v>
      </c>
      <c r="S471" s="118">
        <v>0.21304649548924359</v>
      </c>
      <c r="T471" s="117">
        <v>76.630811936155453</v>
      </c>
    </row>
    <row r="472" spans="2:20" x14ac:dyDescent="0.2">
      <c r="B472" s="118" t="s">
        <v>141</v>
      </c>
      <c r="C472" s="118">
        <v>-0.28000000000000003</v>
      </c>
      <c r="D472" s="118">
        <v>2230</v>
      </c>
      <c r="E472" s="118">
        <v>800</v>
      </c>
      <c r="F472" s="118">
        <v>100</v>
      </c>
      <c r="G472" s="118">
        <v>14</v>
      </c>
      <c r="H472" s="118">
        <v>500</v>
      </c>
      <c r="I472" s="118">
        <v>10</v>
      </c>
      <c r="J472" s="118">
        <v>10</v>
      </c>
      <c r="K472" s="118">
        <v>100</v>
      </c>
      <c r="L472" s="119">
        <v>-15250</v>
      </c>
      <c r="M472" s="117">
        <v>944025</v>
      </c>
      <c r="N472" s="119">
        <v>-959275</v>
      </c>
      <c r="O472" s="117">
        <v>0.98410257746735819</v>
      </c>
      <c r="P472" s="119">
        <v>-15250</v>
      </c>
      <c r="Q472" s="119">
        <v>-48212.5</v>
      </c>
      <c r="R472" s="118">
        <v>4330</v>
      </c>
      <c r="S472" s="118">
        <v>0.28983833718244806</v>
      </c>
      <c r="T472" s="119">
        <v>-3.5219399538106235</v>
      </c>
    </row>
    <row r="473" spans="2:20" x14ac:dyDescent="0.2">
      <c r="B473" s="118" t="s">
        <v>141</v>
      </c>
      <c r="C473" s="118">
        <v>2.1800000000000002</v>
      </c>
      <c r="D473" s="118">
        <v>2230</v>
      </c>
      <c r="E473" s="118">
        <v>800</v>
      </c>
      <c r="F473" s="118">
        <v>100</v>
      </c>
      <c r="G473" s="118">
        <v>14</v>
      </c>
      <c r="H473" s="118">
        <v>475</v>
      </c>
      <c r="I473" s="118">
        <v>90</v>
      </c>
      <c r="J473" s="118">
        <v>10</v>
      </c>
      <c r="K473" s="118">
        <v>100</v>
      </c>
      <c r="L473" s="117">
        <v>130075</v>
      </c>
      <c r="M473" s="117">
        <v>608925</v>
      </c>
      <c r="N473" s="119">
        <v>-478850</v>
      </c>
      <c r="O473" s="117">
        <v>1.2716403884306151</v>
      </c>
      <c r="P473" s="117">
        <v>130075</v>
      </c>
      <c r="Q473" s="119">
        <v>-31675</v>
      </c>
      <c r="R473" s="118">
        <v>1505</v>
      </c>
      <c r="S473" s="118">
        <v>0.22790697674418606</v>
      </c>
      <c r="T473" s="117">
        <v>86.428571428571431</v>
      </c>
    </row>
    <row r="474" spans="2:20" x14ac:dyDescent="0.2">
      <c r="B474" s="118" t="s">
        <v>141</v>
      </c>
      <c r="C474" s="118">
        <v>2.2599999999999998</v>
      </c>
      <c r="D474" s="118">
        <v>2230</v>
      </c>
      <c r="E474" s="118">
        <v>800</v>
      </c>
      <c r="F474" s="118">
        <v>100</v>
      </c>
      <c r="G474" s="118">
        <v>14</v>
      </c>
      <c r="H474" s="118">
        <v>475</v>
      </c>
      <c r="I474" s="118">
        <v>80</v>
      </c>
      <c r="J474" s="118">
        <v>10</v>
      </c>
      <c r="K474" s="118">
        <v>100</v>
      </c>
      <c r="L474" s="117">
        <v>126325</v>
      </c>
      <c r="M474" s="117">
        <v>616225</v>
      </c>
      <c r="N474" s="119">
        <v>-489900</v>
      </c>
      <c r="O474" s="117">
        <v>1.2578587466829965</v>
      </c>
      <c r="P474" s="117">
        <v>126325</v>
      </c>
      <c r="Q474" s="119">
        <v>-30187.5</v>
      </c>
      <c r="R474" s="118">
        <v>1573</v>
      </c>
      <c r="S474" s="118">
        <v>0.23903369357914814</v>
      </c>
      <c r="T474" s="117">
        <v>80.308328035600766</v>
      </c>
    </row>
    <row r="475" spans="2:20" x14ac:dyDescent="0.2">
      <c r="B475" s="118" t="s">
        <v>141</v>
      </c>
      <c r="C475" s="118">
        <v>2.25</v>
      </c>
      <c r="D475" s="118">
        <v>2230</v>
      </c>
      <c r="E475" s="118">
        <v>800</v>
      </c>
      <c r="F475" s="118">
        <v>100</v>
      </c>
      <c r="G475" s="118">
        <v>14</v>
      </c>
      <c r="H475" s="118">
        <v>475</v>
      </c>
      <c r="I475" s="118">
        <v>70</v>
      </c>
      <c r="J475" s="118">
        <v>10</v>
      </c>
      <c r="K475" s="118">
        <v>100</v>
      </c>
      <c r="L475" s="117">
        <v>121325</v>
      </c>
      <c r="M475" s="117">
        <v>637300</v>
      </c>
      <c r="N475" s="119">
        <v>-515975</v>
      </c>
      <c r="O475" s="117">
        <v>1.2351373613062648</v>
      </c>
      <c r="P475" s="117">
        <v>121325</v>
      </c>
      <c r="Q475" s="119">
        <v>-30175</v>
      </c>
      <c r="R475" s="118">
        <v>1670</v>
      </c>
      <c r="S475" s="118">
        <v>0.2407185628742515</v>
      </c>
      <c r="T475" s="117">
        <v>72.649700598802397</v>
      </c>
    </row>
    <row r="476" spans="2:20" x14ac:dyDescent="0.2">
      <c r="B476" s="118" t="s">
        <v>141</v>
      </c>
      <c r="C476" s="118">
        <v>1.82</v>
      </c>
      <c r="D476" s="118">
        <v>2230</v>
      </c>
      <c r="E476" s="118">
        <v>800</v>
      </c>
      <c r="F476" s="118">
        <v>100</v>
      </c>
      <c r="G476" s="118">
        <v>14</v>
      </c>
      <c r="H476" s="118">
        <v>475</v>
      </c>
      <c r="I476" s="118">
        <v>60</v>
      </c>
      <c r="J476" s="118">
        <v>10</v>
      </c>
      <c r="K476" s="118">
        <v>100</v>
      </c>
      <c r="L476" s="117">
        <v>97587.5</v>
      </c>
      <c r="M476" s="117">
        <v>653050</v>
      </c>
      <c r="N476" s="119">
        <v>-555462.5</v>
      </c>
      <c r="O476" s="117">
        <v>1.1756869275603663</v>
      </c>
      <c r="P476" s="117">
        <v>97587.5</v>
      </c>
      <c r="Q476" s="119">
        <v>-34112.5</v>
      </c>
      <c r="R476" s="118">
        <v>1866</v>
      </c>
      <c r="S476" s="118">
        <v>0.2390139335476956</v>
      </c>
      <c r="T476" s="117">
        <v>52.297695605573416</v>
      </c>
    </row>
    <row r="477" spans="2:20" x14ac:dyDescent="0.2">
      <c r="B477" s="118" t="s">
        <v>141</v>
      </c>
      <c r="C477" s="118">
        <v>1.51</v>
      </c>
      <c r="D477" s="118">
        <v>2230</v>
      </c>
      <c r="E477" s="118">
        <v>800</v>
      </c>
      <c r="F477" s="118">
        <v>100</v>
      </c>
      <c r="G477" s="118">
        <v>14</v>
      </c>
      <c r="H477" s="118">
        <v>475</v>
      </c>
      <c r="I477" s="118">
        <v>50</v>
      </c>
      <c r="J477" s="118">
        <v>10</v>
      </c>
      <c r="K477" s="118">
        <v>100</v>
      </c>
      <c r="L477" s="117">
        <v>81087.5</v>
      </c>
      <c r="M477" s="117">
        <v>679337.5</v>
      </c>
      <c r="N477" s="119">
        <v>-598250</v>
      </c>
      <c r="O477" s="117">
        <v>1.1355411617216882</v>
      </c>
      <c r="P477" s="117">
        <v>81087.5</v>
      </c>
      <c r="Q477" s="119">
        <v>-36475</v>
      </c>
      <c r="R477" s="118">
        <v>2030</v>
      </c>
      <c r="S477" s="118">
        <v>0.24384236453201971</v>
      </c>
      <c r="T477" s="117">
        <v>39.944581280788178</v>
      </c>
    </row>
    <row r="478" spans="2:20" x14ac:dyDescent="0.2">
      <c r="B478" s="118" t="s">
        <v>141</v>
      </c>
      <c r="C478" s="118">
        <v>1.55</v>
      </c>
      <c r="D478" s="118">
        <v>2230</v>
      </c>
      <c r="E478" s="118">
        <v>800</v>
      </c>
      <c r="F478" s="118">
        <v>100</v>
      </c>
      <c r="G478" s="118">
        <v>14</v>
      </c>
      <c r="H478" s="118">
        <v>475</v>
      </c>
      <c r="I478" s="118">
        <v>40</v>
      </c>
      <c r="J478" s="118">
        <v>10</v>
      </c>
      <c r="K478" s="118">
        <v>100</v>
      </c>
      <c r="L478" s="117">
        <v>86212.5</v>
      </c>
      <c r="M478" s="117">
        <v>730437.5</v>
      </c>
      <c r="N478" s="119">
        <v>-644225</v>
      </c>
      <c r="O478" s="117">
        <v>1.1338235864798789</v>
      </c>
      <c r="P478" s="117">
        <v>86212.5</v>
      </c>
      <c r="Q478" s="119">
        <v>-25800</v>
      </c>
      <c r="R478" s="118">
        <v>2256</v>
      </c>
      <c r="S478" s="118">
        <v>0.24822695035460993</v>
      </c>
      <c r="T478" s="117">
        <v>38.214760638297875</v>
      </c>
    </row>
    <row r="479" spans="2:20" x14ac:dyDescent="0.2">
      <c r="B479" s="118" t="s">
        <v>141</v>
      </c>
      <c r="C479" s="118">
        <v>1.35</v>
      </c>
      <c r="D479" s="118">
        <v>2230</v>
      </c>
      <c r="E479" s="118">
        <v>800</v>
      </c>
      <c r="F479" s="118">
        <v>100</v>
      </c>
      <c r="G479" s="118">
        <v>14</v>
      </c>
      <c r="H479" s="118">
        <v>475</v>
      </c>
      <c r="I479" s="118">
        <v>30</v>
      </c>
      <c r="J479" s="118">
        <v>10</v>
      </c>
      <c r="K479" s="118">
        <v>100</v>
      </c>
      <c r="L479" s="117">
        <v>75387.5</v>
      </c>
      <c r="M479" s="117">
        <v>785350</v>
      </c>
      <c r="N479" s="119">
        <v>-709962.5</v>
      </c>
      <c r="O479" s="117">
        <v>1.1061851858372802</v>
      </c>
      <c r="P479" s="117">
        <v>75387.5</v>
      </c>
      <c r="Q479" s="119">
        <v>-23187.5</v>
      </c>
      <c r="R479" s="118">
        <v>2599</v>
      </c>
      <c r="S479" s="118">
        <v>0.25163524432474027</v>
      </c>
      <c r="T479" s="117">
        <v>29.006348595613698</v>
      </c>
    </row>
    <row r="480" spans="2:20" x14ac:dyDescent="0.2">
      <c r="B480" s="118" t="s">
        <v>141</v>
      </c>
      <c r="C480" s="118">
        <v>1.7</v>
      </c>
      <c r="D480" s="118">
        <v>2230</v>
      </c>
      <c r="E480" s="118">
        <v>800</v>
      </c>
      <c r="F480" s="118">
        <v>100</v>
      </c>
      <c r="G480" s="118">
        <v>14</v>
      </c>
      <c r="H480" s="118">
        <v>475</v>
      </c>
      <c r="I480" s="118">
        <v>200</v>
      </c>
      <c r="J480" s="118">
        <v>10</v>
      </c>
      <c r="K480" s="118">
        <v>100</v>
      </c>
      <c r="L480" s="117">
        <v>105400</v>
      </c>
      <c r="M480" s="117">
        <v>520987.5</v>
      </c>
      <c r="N480" s="119">
        <v>-415587.5</v>
      </c>
      <c r="O480" s="117">
        <v>1.2536168676873101</v>
      </c>
      <c r="P480" s="117">
        <v>105400</v>
      </c>
      <c r="Q480" s="119">
        <v>-36837.5</v>
      </c>
      <c r="R480" s="118">
        <v>1059</v>
      </c>
      <c r="S480" s="118">
        <v>0.20396600566572237</v>
      </c>
      <c r="T480" s="117">
        <v>99.52785646836638</v>
      </c>
    </row>
    <row r="481" spans="2:20" x14ac:dyDescent="0.2">
      <c r="B481" s="118" t="s">
        <v>141</v>
      </c>
      <c r="C481" s="118">
        <v>1.1000000000000001</v>
      </c>
      <c r="D481" s="118">
        <v>2230</v>
      </c>
      <c r="E481" s="118">
        <v>800</v>
      </c>
      <c r="F481" s="118">
        <v>100</v>
      </c>
      <c r="G481" s="118">
        <v>14</v>
      </c>
      <c r="H481" s="118">
        <v>475</v>
      </c>
      <c r="I481" s="118">
        <v>20</v>
      </c>
      <c r="J481" s="118">
        <v>10</v>
      </c>
      <c r="K481" s="118">
        <v>100</v>
      </c>
      <c r="L481" s="117">
        <v>62700</v>
      </c>
      <c r="M481" s="117">
        <v>855287.5</v>
      </c>
      <c r="N481" s="119">
        <v>-792587.5</v>
      </c>
      <c r="O481" s="117">
        <v>1.0791079849228002</v>
      </c>
      <c r="P481" s="117">
        <v>62700</v>
      </c>
      <c r="Q481" s="119">
        <v>-20350</v>
      </c>
      <c r="R481" s="118">
        <v>3127</v>
      </c>
      <c r="S481" s="118">
        <v>0.26223217141029742</v>
      </c>
      <c r="T481" s="117">
        <v>20.051167252958106</v>
      </c>
    </row>
    <row r="482" spans="2:20" x14ac:dyDescent="0.2">
      <c r="B482" s="118" t="s">
        <v>141</v>
      </c>
      <c r="C482" s="118">
        <v>1.78</v>
      </c>
      <c r="D482" s="118">
        <v>2230</v>
      </c>
      <c r="E482" s="118">
        <v>800</v>
      </c>
      <c r="F482" s="118">
        <v>100</v>
      </c>
      <c r="G482" s="118">
        <v>14</v>
      </c>
      <c r="H482" s="118">
        <v>475</v>
      </c>
      <c r="I482" s="118">
        <v>190</v>
      </c>
      <c r="J482" s="118">
        <v>10</v>
      </c>
      <c r="K482" s="118">
        <v>100</v>
      </c>
      <c r="L482" s="117">
        <v>110450</v>
      </c>
      <c r="M482" s="117">
        <v>526512.5</v>
      </c>
      <c r="N482" s="119">
        <v>-416062.5</v>
      </c>
      <c r="O482" s="117">
        <v>1.2654649241400031</v>
      </c>
      <c r="P482" s="117">
        <v>110450</v>
      </c>
      <c r="Q482" s="119">
        <v>-35462.5</v>
      </c>
      <c r="R482" s="118">
        <v>1082</v>
      </c>
      <c r="S482" s="118">
        <v>0.20609981515711645</v>
      </c>
      <c r="T482" s="117">
        <v>102.07948243992607</v>
      </c>
    </row>
    <row r="483" spans="2:20" x14ac:dyDescent="0.2">
      <c r="B483" s="118" t="s">
        <v>141</v>
      </c>
      <c r="C483" s="118">
        <v>1.66</v>
      </c>
      <c r="D483" s="118">
        <v>2230</v>
      </c>
      <c r="E483" s="118">
        <v>800</v>
      </c>
      <c r="F483" s="118">
        <v>100</v>
      </c>
      <c r="G483" s="118">
        <v>14</v>
      </c>
      <c r="H483" s="118">
        <v>475</v>
      </c>
      <c r="I483" s="118">
        <v>180</v>
      </c>
      <c r="J483" s="118">
        <v>10</v>
      </c>
      <c r="K483" s="118">
        <v>100</v>
      </c>
      <c r="L483" s="117">
        <v>105462.5</v>
      </c>
      <c r="M483" s="117">
        <v>535587.5</v>
      </c>
      <c r="N483" s="119">
        <v>-430125</v>
      </c>
      <c r="O483" s="117">
        <v>1.2451903516419645</v>
      </c>
      <c r="P483" s="117">
        <v>105462.5</v>
      </c>
      <c r="Q483" s="119">
        <v>-35475</v>
      </c>
      <c r="R483" s="118">
        <v>1111</v>
      </c>
      <c r="S483" s="118">
        <v>0.20432043204320433</v>
      </c>
      <c r="T483" s="117">
        <v>94.925742574257427</v>
      </c>
    </row>
    <row r="484" spans="2:20" x14ac:dyDescent="0.2">
      <c r="B484" s="118" t="s">
        <v>141</v>
      </c>
      <c r="C484" s="118">
        <v>1.69</v>
      </c>
      <c r="D484" s="118">
        <v>2230</v>
      </c>
      <c r="E484" s="118">
        <v>800</v>
      </c>
      <c r="F484" s="118">
        <v>100</v>
      </c>
      <c r="G484" s="118">
        <v>14</v>
      </c>
      <c r="H484" s="118">
        <v>475</v>
      </c>
      <c r="I484" s="118">
        <v>170</v>
      </c>
      <c r="J484" s="118">
        <v>10</v>
      </c>
      <c r="K484" s="118">
        <v>100</v>
      </c>
      <c r="L484" s="117">
        <v>107325</v>
      </c>
      <c r="M484" s="117">
        <v>544075</v>
      </c>
      <c r="N484" s="119">
        <v>-436750</v>
      </c>
      <c r="O484" s="117">
        <v>1.2457355466514024</v>
      </c>
      <c r="P484" s="117">
        <v>107325</v>
      </c>
      <c r="Q484" s="119">
        <v>-37125</v>
      </c>
      <c r="R484" s="118">
        <v>1132</v>
      </c>
      <c r="S484" s="118">
        <v>0.2058303886925795</v>
      </c>
      <c r="T484" s="117">
        <v>94.810070671378085</v>
      </c>
    </row>
    <row r="485" spans="2:20" x14ac:dyDescent="0.2">
      <c r="B485" s="118" t="s">
        <v>141</v>
      </c>
      <c r="C485" s="118">
        <v>1.6</v>
      </c>
      <c r="D485" s="118">
        <v>2230</v>
      </c>
      <c r="E485" s="118">
        <v>800</v>
      </c>
      <c r="F485" s="118">
        <v>100</v>
      </c>
      <c r="G485" s="118">
        <v>14</v>
      </c>
      <c r="H485" s="118">
        <v>475</v>
      </c>
      <c r="I485" s="118">
        <v>160</v>
      </c>
      <c r="J485" s="118">
        <v>10</v>
      </c>
      <c r="K485" s="118">
        <v>100</v>
      </c>
      <c r="L485" s="117">
        <v>102275</v>
      </c>
      <c r="M485" s="117">
        <v>552325</v>
      </c>
      <c r="N485" s="119">
        <v>-450050</v>
      </c>
      <c r="O485" s="117">
        <v>1.2272525274969448</v>
      </c>
      <c r="P485" s="117">
        <v>102275</v>
      </c>
      <c r="Q485" s="119">
        <v>-37662.5</v>
      </c>
      <c r="R485" s="118">
        <v>1165</v>
      </c>
      <c r="S485" s="118">
        <v>0.20515021459227467</v>
      </c>
      <c r="T485" s="117">
        <v>87.789699570815458</v>
      </c>
    </row>
    <row r="486" spans="2:20" x14ac:dyDescent="0.2">
      <c r="B486" s="118" t="s">
        <v>141</v>
      </c>
      <c r="C486" s="118">
        <v>1.62</v>
      </c>
      <c r="D486" s="118">
        <v>2230</v>
      </c>
      <c r="E486" s="118">
        <v>800</v>
      </c>
      <c r="F486" s="118">
        <v>100</v>
      </c>
      <c r="G486" s="118">
        <v>14</v>
      </c>
      <c r="H486" s="118">
        <v>475</v>
      </c>
      <c r="I486" s="118">
        <v>150</v>
      </c>
      <c r="J486" s="118">
        <v>10</v>
      </c>
      <c r="K486" s="118">
        <v>100</v>
      </c>
      <c r="L486" s="117">
        <v>104862.5</v>
      </c>
      <c r="M486" s="117">
        <v>559725</v>
      </c>
      <c r="N486" s="119">
        <v>-454862.5</v>
      </c>
      <c r="O486" s="117">
        <v>1.2305367006512957</v>
      </c>
      <c r="P486" s="117">
        <v>104862.5</v>
      </c>
      <c r="Q486" s="119">
        <v>-36687.5</v>
      </c>
      <c r="R486" s="118">
        <v>1210</v>
      </c>
      <c r="S486" s="118">
        <v>0.20495867768595041</v>
      </c>
      <c r="T486" s="117">
        <v>86.663223140495873</v>
      </c>
    </row>
    <row r="487" spans="2:20" x14ac:dyDescent="0.2">
      <c r="B487" s="118" t="s">
        <v>141</v>
      </c>
      <c r="C487" s="118">
        <v>1.74</v>
      </c>
      <c r="D487" s="118">
        <v>2230</v>
      </c>
      <c r="E487" s="118">
        <v>800</v>
      </c>
      <c r="F487" s="118">
        <v>100</v>
      </c>
      <c r="G487" s="118">
        <v>14</v>
      </c>
      <c r="H487" s="118">
        <v>475</v>
      </c>
      <c r="I487" s="118">
        <v>140</v>
      </c>
      <c r="J487" s="118">
        <v>10</v>
      </c>
      <c r="K487" s="118">
        <v>100</v>
      </c>
      <c r="L487" s="117">
        <v>113512.5</v>
      </c>
      <c r="M487" s="117">
        <v>572887.5</v>
      </c>
      <c r="N487" s="119">
        <v>-459375</v>
      </c>
      <c r="O487" s="117">
        <v>1.2471020408163265</v>
      </c>
      <c r="P487" s="117">
        <v>113512.5</v>
      </c>
      <c r="Q487" s="119">
        <v>-37775</v>
      </c>
      <c r="R487" s="118">
        <v>1250</v>
      </c>
      <c r="S487" s="118">
        <v>0.20399999999999999</v>
      </c>
      <c r="T487" s="117">
        <v>90.81</v>
      </c>
    </row>
    <row r="488" spans="2:20" x14ac:dyDescent="0.2">
      <c r="B488" s="118" t="s">
        <v>141</v>
      </c>
      <c r="C488" s="118">
        <v>1.79</v>
      </c>
      <c r="D488" s="118">
        <v>2230</v>
      </c>
      <c r="E488" s="118">
        <v>800</v>
      </c>
      <c r="F488" s="118">
        <v>100</v>
      </c>
      <c r="G488" s="118">
        <v>14</v>
      </c>
      <c r="H488" s="118">
        <v>475</v>
      </c>
      <c r="I488" s="118">
        <v>130</v>
      </c>
      <c r="J488" s="118">
        <v>10</v>
      </c>
      <c r="K488" s="118">
        <v>100</v>
      </c>
      <c r="L488" s="117">
        <v>116050</v>
      </c>
      <c r="M488" s="117">
        <v>580287.5</v>
      </c>
      <c r="N488" s="119">
        <v>-464237.5</v>
      </c>
      <c r="O488" s="117">
        <v>1.2499798055951965</v>
      </c>
      <c r="P488" s="117">
        <v>116050</v>
      </c>
      <c r="Q488" s="119">
        <v>-39625</v>
      </c>
      <c r="R488" s="118">
        <v>1286</v>
      </c>
      <c r="S488" s="118">
        <v>0.20917573872472783</v>
      </c>
      <c r="T488" s="117">
        <v>90.241057542768274</v>
      </c>
    </row>
    <row r="489" spans="2:20" x14ac:dyDescent="0.2">
      <c r="B489" s="118" t="s">
        <v>141</v>
      </c>
      <c r="C489" s="118">
        <v>1.85</v>
      </c>
      <c r="D489" s="118">
        <v>2230</v>
      </c>
      <c r="E489" s="118">
        <v>800</v>
      </c>
      <c r="F489" s="118">
        <v>100</v>
      </c>
      <c r="G489" s="118">
        <v>14</v>
      </c>
      <c r="H489" s="118">
        <v>475</v>
      </c>
      <c r="I489" s="118">
        <v>120</v>
      </c>
      <c r="J489" s="118">
        <v>10</v>
      </c>
      <c r="K489" s="118">
        <v>100</v>
      </c>
      <c r="L489" s="117">
        <v>114612.5</v>
      </c>
      <c r="M489" s="117">
        <v>584975</v>
      </c>
      <c r="N489" s="119">
        <v>-470362.5</v>
      </c>
      <c r="O489" s="117">
        <v>1.2436684472082702</v>
      </c>
      <c r="P489" s="117">
        <v>114612.5</v>
      </c>
      <c r="Q489" s="119">
        <v>-38000</v>
      </c>
      <c r="R489" s="118">
        <v>1326</v>
      </c>
      <c r="S489" s="118">
        <v>0.20739064856711917</v>
      </c>
      <c r="T489" s="117">
        <v>86.434766214177984</v>
      </c>
    </row>
    <row r="490" spans="2:20" x14ac:dyDescent="0.2">
      <c r="B490" s="118" t="s">
        <v>141</v>
      </c>
      <c r="C490" s="118">
        <v>1.86</v>
      </c>
      <c r="D490" s="118">
        <v>2230</v>
      </c>
      <c r="E490" s="118">
        <v>800</v>
      </c>
      <c r="F490" s="118">
        <v>100</v>
      </c>
      <c r="G490" s="118">
        <v>14</v>
      </c>
      <c r="H490" s="118">
        <v>475</v>
      </c>
      <c r="I490" s="118">
        <v>110</v>
      </c>
      <c r="J490" s="118">
        <v>10</v>
      </c>
      <c r="K490" s="118">
        <v>100</v>
      </c>
      <c r="L490" s="117">
        <v>115787.5</v>
      </c>
      <c r="M490" s="117">
        <v>595312.5</v>
      </c>
      <c r="N490" s="119">
        <v>-479525</v>
      </c>
      <c r="O490" s="117">
        <v>1.2414629060007298</v>
      </c>
      <c r="P490" s="117">
        <v>115787.5</v>
      </c>
      <c r="Q490" s="119">
        <v>-37350</v>
      </c>
      <c r="R490" s="118">
        <v>1389</v>
      </c>
      <c r="S490" s="118">
        <v>0.20590352771778259</v>
      </c>
      <c r="T490" s="117">
        <v>83.360331173506125</v>
      </c>
    </row>
    <row r="491" spans="2:20" x14ac:dyDescent="0.2">
      <c r="B491" s="118" t="s">
        <v>141</v>
      </c>
      <c r="C491" s="118">
        <v>1.87</v>
      </c>
      <c r="D491" s="118">
        <v>2230</v>
      </c>
      <c r="E491" s="118">
        <v>800</v>
      </c>
      <c r="F491" s="118">
        <v>100</v>
      </c>
      <c r="G491" s="118">
        <v>14</v>
      </c>
      <c r="H491" s="118">
        <v>475</v>
      </c>
      <c r="I491" s="118">
        <v>100</v>
      </c>
      <c r="J491" s="118">
        <v>10</v>
      </c>
      <c r="K491" s="118">
        <v>100</v>
      </c>
      <c r="L491" s="117">
        <v>114512.5</v>
      </c>
      <c r="M491" s="117">
        <v>605162.5</v>
      </c>
      <c r="N491" s="119">
        <v>-490650</v>
      </c>
      <c r="O491" s="117">
        <v>1.2333893814327932</v>
      </c>
      <c r="P491" s="117">
        <v>114512.5</v>
      </c>
      <c r="Q491" s="119">
        <v>-37425</v>
      </c>
      <c r="R491" s="118">
        <v>1460</v>
      </c>
      <c r="S491" s="118">
        <v>0.21164383561643835</v>
      </c>
      <c r="T491" s="117">
        <v>78.433219178082197</v>
      </c>
    </row>
    <row r="492" spans="2:20" x14ac:dyDescent="0.2">
      <c r="B492" s="118" t="s">
        <v>141</v>
      </c>
      <c r="C492" s="118">
        <v>-0.17</v>
      </c>
      <c r="D492" s="118">
        <v>2230</v>
      </c>
      <c r="E492" s="118">
        <v>800</v>
      </c>
      <c r="F492" s="118">
        <v>100</v>
      </c>
      <c r="G492" s="118">
        <v>14</v>
      </c>
      <c r="H492" s="118">
        <v>475</v>
      </c>
      <c r="I492" s="118">
        <v>10</v>
      </c>
      <c r="J492" s="118">
        <v>10</v>
      </c>
      <c r="K492" s="118">
        <v>100</v>
      </c>
      <c r="L492" s="119">
        <v>-9275</v>
      </c>
      <c r="M492" s="117">
        <v>950300</v>
      </c>
      <c r="N492" s="119">
        <v>-959575</v>
      </c>
      <c r="O492" s="117">
        <v>0.99033426256415602</v>
      </c>
      <c r="P492" s="119">
        <v>-9275</v>
      </c>
      <c r="Q492" s="119">
        <v>-45350</v>
      </c>
      <c r="R492" s="118">
        <v>4343</v>
      </c>
      <c r="S492" s="118">
        <v>0.289891779875662</v>
      </c>
      <c r="T492" s="119">
        <v>-2.135620538798066</v>
      </c>
    </row>
    <row r="493" spans="2:20" x14ac:dyDescent="0.2">
      <c r="B493" s="118" t="s">
        <v>141</v>
      </c>
      <c r="C493" s="118">
        <v>2.12</v>
      </c>
      <c r="D493" s="118">
        <v>2230</v>
      </c>
      <c r="E493" s="118">
        <v>800</v>
      </c>
      <c r="F493" s="118">
        <v>100</v>
      </c>
      <c r="G493" s="118">
        <v>14</v>
      </c>
      <c r="H493" s="118">
        <v>450</v>
      </c>
      <c r="I493" s="118">
        <v>90</v>
      </c>
      <c r="J493" s="118">
        <v>10</v>
      </c>
      <c r="K493" s="118">
        <v>100</v>
      </c>
      <c r="L493" s="117">
        <v>127137.5</v>
      </c>
      <c r="M493" s="117">
        <v>613950</v>
      </c>
      <c r="N493" s="119">
        <v>-486812.5</v>
      </c>
      <c r="O493" s="117">
        <v>1.2611631788419566</v>
      </c>
      <c r="P493" s="117">
        <v>127137.5</v>
      </c>
      <c r="Q493" s="119">
        <v>-32962.5</v>
      </c>
      <c r="R493" s="118">
        <v>1507</v>
      </c>
      <c r="S493" s="118">
        <v>0.23025879230258792</v>
      </c>
      <c r="T493" s="117">
        <v>84.364631718646322</v>
      </c>
    </row>
    <row r="494" spans="2:20" x14ac:dyDescent="0.2">
      <c r="B494" s="118" t="s">
        <v>141</v>
      </c>
      <c r="C494" s="118">
        <v>2.19</v>
      </c>
      <c r="D494" s="118">
        <v>2230</v>
      </c>
      <c r="E494" s="118">
        <v>800</v>
      </c>
      <c r="F494" s="118">
        <v>100</v>
      </c>
      <c r="G494" s="118">
        <v>14</v>
      </c>
      <c r="H494" s="118">
        <v>450</v>
      </c>
      <c r="I494" s="118">
        <v>80</v>
      </c>
      <c r="J494" s="118">
        <v>10</v>
      </c>
      <c r="K494" s="118">
        <v>100</v>
      </c>
      <c r="L494" s="117">
        <v>123237.5</v>
      </c>
      <c r="M494" s="117">
        <v>621125</v>
      </c>
      <c r="N494" s="119">
        <v>-497887.5</v>
      </c>
      <c r="O494" s="117">
        <v>1.2475207752755391</v>
      </c>
      <c r="P494" s="117">
        <v>123237.5</v>
      </c>
      <c r="Q494" s="119">
        <v>-31475</v>
      </c>
      <c r="R494" s="118">
        <v>1575</v>
      </c>
      <c r="S494" s="118">
        <v>0.24063492063492065</v>
      </c>
      <c r="T494" s="117">
        <v>78.246031746031747</v>
      </c>
    </row>
    <row r="495" spans="2:20" x14ac:dyDescent="0.2">
      <c r="B495" s="118" t="s">
        <v>141</v>
      </c>
      <c r="C495" s="118">
        <v>2.1800000000000002</v>
      </c>
      <c r="D495" s="118">
        <v>2230</v>
      </c>
      <c r="E495" s="118">
        <v>800</v>
      </c>
      <c r="F495" s="118">
        <v>100</v>
      </c>
      <c r="G495" s="118">
        <v>14</v>
      </c>
      <c r="H495" s="118">
        <v>450</v>
      </c>
      <c r="I495" s="118">
        <v>70</v>
      </c>
      <c r="J495" s="118">
        <v>10</v>
      </c>
      <c r="K495" s="118">
        <v>100</v>
      </c>
      <c r="L495" s="117">
        <v>118112.5</v>
      </c>
      <c r="M495" s="117">
        <v>641975</v>
      </c>
      <c r="N495" s="119">
        <v>-523862.5</v>
      </c>
      <c r="O495" s="117">
        <v>1.2254646973203847</v>
      </c>
      <c r="P495" s="117">
        <v>118112.5</v>
      </c>
      <c r="Q495" s="119">
        <v>-31462.5</v>
      </c>
      <c r="R495" s="118">
        <v>1672</v>
      </c>
      <c r="S495" s="118">
        <v>0.24162679425837322</v>
      </c>
      <c r="T495" s="117">
        <v>70.641447368421055</v>
      </c>
    </row>
    <row r="496" spans="2:20" x14ac:dyDescent="0.2">
      <c r="B496" s="118" t="s">
        <v>141</v>
      </c>
      <c r="C496" s="118">
        <v>1.76</v>
      </c>
      <c r="D496" s="118">
        <v>2230</v>
      </c>
      <c r="E496" s="118">
        <v>800</v>
      </c>
      <c r="F496" s="118">
        <v>100</v>
      </c>
      <c r="G496" s="118">
        <v>14</v>
      </c>
      <c r="H496" s="118">
        <v>450</v>
      </c>
      <c r="I496" s="118">
        <v>60</v>
      </c>
      <c r="J496" s="118">
        <v>10</v>
      </c>
      <c r="K496" s="118">
        <v>100</v>
      </c>
      <c r="L496" s="117">
        <v>94850</v>
      </c>
      <c r="M496" s="117">
        <v>657537.5</v>
      </c>
      <c r="N496" s="119">
        <v>-562687.5</v>
      </c>
      <c r="O496" s="117">
        <v>1.1685660335443742</v>
      </c>
      <c r="P496" s="117">
        <v>94850</v>
      </c>
      <c r="Q496" s="119">
        <v>-35400</v>
      </c>
      <c r="R496" s="118">
        <v>1865</v>
      </c>
      <c r="S496" s="118">
        <v>0.23967828418230563</v>
      </c>
      <c r="T496" s="117">
        <v>50.857908847184987</v>
      </c>
    </row>
    <row r="497" spans="2:20" x14ac:dyDescent="0.2">
      <c r="B497" s="118" t="s">
        <v>141</v>
      </c>
      <c r="C497" s="118">
        <v>1.48</v>
      </c>
      <c r="D497" s="118">
        <v>2230</v>
      </c>
      <c r="E497" s="118">
        <v>800</v>
      </c>
      <c r="F497" s="118">
        <v>100</v>
      </c>
      <c r="G497" s="118">
        <v>14</v>
      </c>
      <c r="H497" s="118">
        <v>450</v>
      </c>
      <c r="I497" s="118">
        <v>50</v>
      </c>
      <c r="J497" s="118">
        <v>10</v>
      </c>
      <c r="K497" s="118">
        <v>100</v>
      </c>
      <c r="L497" s="117">
        <v>79962.5</v>
      </c>
      <c r="M497" s="117">
        <v>682887.5</v>
      </c>
      <c r="N497" s="119">
        <v>-602925</v>
      </c>
      <c r="O497" s="117">
        <v>1.1326242899199734</v>
      </c>
      <c r="P497" s="117">
        <v>79962.5</v>
      </c>
      <c r="Q497" s="119">
        <v>-36925</v>
      </c>
      <c r="R497" s="118">
        <v>2026</v>
      </c>
      <c r="S497" s="118">
        <v>0.24432379072063179</v>
      </c>
      <c r="T497" s="117">
        <v>39.468163869693981</v>
      </c>
    </row>
    <row r="498" spans="2:20" x14ac:dyDescent="0.2">
      <c r="B498" s="118" t="s">
        <v>141</v>
      </c>
      <c r="C498" s="118">
        <v>1.53</v>
      </c>
      <c r="D498" s="118">
        <v>2230</v>
      </c>
      <c r="E498" s="118">
        <v>800</v>
      </c>
      <c r="F498" s="118">
        <v>100</v>
      </c>
      <c r="G498" s="118">
        <v>14</v>
      </c>
      <c r="H498" s="118">
        <v>450</v>
      </c>
      <c r="I498" s="118">
        <v>40</v>
      </c>
      <c r="J498" s="118">
        <v>10</v>
      </c>
      <c r="K498" s="118">
        <v>100</v>
      </c>
      <c r="L498" s="117">
        <v>84925</v>
      </c>
      <c r="M498" s="117">
        <v>731937.5</v>
      </c>
      <c r="N498" s="119">
        <v>-647012.5</v>
      </c>
      <c r="O498" s="117">
        <v>1.1312571240895655</v>
      </c>
      <c r="P498" s="117">
        <v>84925</v>
      </c>
      <c r="Q498" s="119">
        <v>-25537.5</v>
      </c>
      <c r="R498" s="118">
        <v>2250</v>
      </c>
      <c r="S498" s="118">
        <v>0.24844444444444444</v>
      </c>
      <c r="T498" s="117">
        <v>37.744444444444447</v>
      </c>
    </row>
    <row r="499" spans="2:20" x14ac:dyDescent="0.2">
      <c r="B499" s="118" t="s">
        <v>141</v>
      </c>
      <c r="C499" s="118">
        <v>1.26</v>
      </c>
      <c r="D499" s="118">
        <v>2230</v>
      </c>
      <c r="E499" s="118">
        <v>800</v>
      </c>
      <c r="F499" s="118">
        <v>100</v>
      </c>
      <c r="G499" s="118">
        <v>14</v>
      </c>
      <c r="H499" s="118">
        <v>450</v>
      </c>
      <c r="I499" s="118">
        <v>30</v>
      </c>
      <c r="J499" s="118">
        <v>10</v>
      </c>
      <c r="K499" s="118">
        <v>100</v>
      </c>
      <c r="L499" s="117">
        <v>70562.5</v>
      </c>
      <c r="M499" s="117">
        <v>785912.5</v>
      </c>
      <c r="N499" s="119">
        <v>-715350</v>
      </c>
      <c r="O499" s="117">
        <v>1.098640525616831</v>
      </c>
      <c r="P499" s="117">
        <v>70562.5</v>
      </c>
      <c r="Q499" s="119">
        <v>-22925</v>
      </c>
      <c r="R499" s="118">
        <v>2597</v>
      </c>
      <c r="S499" s="118">
        <v>0.25144397381594147</v>
      </c>
      <c r="T499" s="117">
        <v>27.170773969965346</v>
      </c>
    </row>
    <row r="500" spans="2:20" x14ac:dyDescent="0.2">
      <c r="B500" s="118" t="s">
        <v>141</v>
      </c>
      <c r="C500" s="118">
        <v>1.62</v>
      </c>
      <c r="D500" s="118">
        <v>2230</v>
      </c>
      <c r="E500" s="118">
        <v>800</v>
      </c>
      <c r="F500" s="118">
        <v>100</v>
      </c>
      <c r="G500" s="118">
        <v>14</v>
      </c>
      <c r="H500" s="118">
        <v>450</v>
      </c>
      <c r="I500" s="118">
        <v>200</v>
      </c>
      <c r="J500" s="118">
        <v>10</v>
      </c>
      <c r="K500" s="118">
        <v>100</v>
      </c>
      <c r="L500" s="117">
        <v>101112.5</v>
      </c>
      <c r="M500" s="117">
        <v>524975</v>
      </c>
      <c r="N500" s="119">
        <v>-423862.5</v>
      </c>
      <c r="O500" s="117">
        <v>1.2385502374001003</v>
      </c>
      <c r="P500" s="117">
        <v>101112.5</v>
      </c>
      <c r="Q500" s="119">
        <v>-38000</v>
      </c>
      <c r="R500" s="118">
        <v>1064</v>
      </c>
      <c r="S500" s="118">
        <v>0.20770676691729323</v>
      </c>
      <c r="T500" s="117">
        <v>95.030545112781951</v>
      </c>
    </row>
    <row r="501" spans="2:20" x14ac:dyDescent="0.2">
      <c r="B501" s="118" t="s">
        <v>141</v>
      </c>
      <c r="C501" s="118">
        <v>1.01</v>
      </c>
      <c r="D501" s="118">
        <v>2230</v>
      </c>
      <c r="E501" s="118">
        <v>800</v>
      </c>
      <c r="F501" s="118">
        <v>100</v>
      </c>
      <c r="G501" s="118">
        <v>14</v>
      </c>
      <c r="H501" s="118">
        <v>450</v>
      </c>
      <c r="I501" s="118">
        <v>20</v>
      </c>
      <c r="J501" s="118">
        <v>10</v>
      </c>
      <c r="K501" s="118">
        <v>100</v>
      </c>
      <c r="L501" s="117">
        <v>57700</v>
      </c>
      <c r="M501" s="117">
        <v>854562.5</v>
      </c>
      <c r="N501" s="119">
        <v>-796862.5</v>
      </c>
      <c r="O501" s="117">
        <v>1.0724089789643758</v>
      </c>
      <c r="P501" s="117">
        <v>57700</v>
      </c>
      <c r="Q501" s="119">
        <v>-19775</v>
      </c>
      <c r="R501" s="118">
        <v>3124</v>
      </c>
      <c r="S501" s="118">
        <v>0.26344430217669657</v>
      </c>
      <c r="T501" s="117">
        <v>18.469910371318822</v>
      </c>
    </row>
    <row r="502" spans="2:20" x14ac:dyDescent="0.2">
      <c r="B502" s="118" t="s">
        <v>141</v>
      </c>
      <c r="C502" s="118">
        <v>1.7</v>
      </c>
      <c r="D502" s="118">
        <v>2230</v>
      </c>
      <c r="E502" s="118">
        <v>800</v>
      </c>
      <c r="F502" s="118">
        <v>100</v>
      </c>
      <c r="G502" s="118">
        <v>14</v>
      </c>
      <c r="H502" s="118">
        <v>450</v>
      </c>
      <c r="I502" s="118">
        <v>190</v>
      </c>
      <c r="J502" s="118">
        <v>10</v>
      </c>
      <c r="K502" s="118">
        <v>100</v>
      </c>
      <c r="L502" s="117">
        <v>106337.5</v>
      </c>
      <c r="M502" s="117">
        <v>530500</v>
      </c>
      <c r="N502" s="119">
        <v>-424162.5</v>
      </c>
      <c r="O502" s="117">
        <v>1.2506999086435033</v>
      </c>
      <c r="P502" s="117">
        <v>106337.5</v>
      </c>
      <c r="Q502" s="119">
        <v>-36625</v>
      </c>
      <c r="R502" s="118">
        <v>1087</v>
      </c>
      <c r="S502" s="118">
        <v>0.20975160993560257</v>
      </c>
      <c r="T502" s="117">
        <v>97.826586936522546</v>
      </c>
    </row>
    <row r="503" spans="2:20" x14ac:dyDescent="0.2">
      <c r="B503" s="118" t="s">
        <v>141</v>
      </c>
      <c r="C503" s="118">
        <v>1.58</v>
      </c>
      <c r="D503" s="118">
        <v>2230</v>
      </c>
      <c r="E503" s="118">
        <v>800</v>
      </c>
      <c r="F503" s="118">
        <v>100</v>
      </c>
      <c r="G503" s="118">
        <v>14</v>
      </c>
      <c r="H503" s="118">
        <v>450</v>
      </c>
      <c r="I503" s="118">
        <v>180</v>
      </c>
      <c r="J503" s="118">
        <v>10</v>
      </c>
      <c r="K503" s="118">
        <v>100</v>
      </c>
      <c r="L503" s="117">
        <v>101162.5</v>
      </c>
      <c r="M503" s="117">
        <v>540050</v>
      </c>
      <c r="N503" s="119">
        <v>-438887.5</v>
      </c>
      <c r="O503" s="117">
        <v>1.2304975648657115</v>
      </c>
      <c r="P503" s="117">
        <v>101162.5</v>
      </c>
      <c r="Q503" s="119">
        <v>-36637.5</v>
      </c>
      <c r="R503" s="118">
        <v>1117</v>
      </c>
      <c r="S503" s="118">
        <v>0.20680393912264997</v>
      </c>
      <c r="T503" s="117">
        <v>90.56624888093107</v>
      </c>
    </row>
    <row r="504" spans="2:20" x14ac:dyDescent="0.2">
      <c r="B504" s="118" t="s">
        <v>141</v>
      </c>
      <c r="C504" s="118">
        <v>1.61</v>
      </c>
      <c r="D504" s="118">
        <v>2230</v>
      </c>
      <c r="E504" s="118">
        <v>800</v>
      </c>
      <c r="F504" s="118">
        <v>100</v>
      </c>
      <c r="G504" s="118">
        <v>14</v>
      </c>
      <c r="H504" s="118">
        <v>450</v>
      </c>
      <c r="I504" s="118">
        <v>170</v>
      </c>
      <c r="J504" s="118">
        <v>10</v>
      </c>
      <c r="K504" s="118">
        <v>100</v>
      </c>
      <c r="L504" s="117">
        <v>103150</v>
      </c>
      <c r="M504" s="117">
        <v>548575</v>
      </c>
      <c r="N504" s="119">
        <v>-445425</v>
      </c>
      <c r="O504" s="117">
        <v>1.2315765841611943</v>
      </c>
      <c r="P504" s="117">
        <v>103150</v>
      </c>
      <c r="Q504" s="119">
        <v>-38287.5</v>
      </c>
      <c r="R504" s="118">
        <v>1137</v>
      </c>
      <c r="S504" s="118">
        <v>0.20844327176781002</v>
      </c>
      <c r="T504" s="117">
        <v>90.721196130167101</v>
      </c>
    </row>
    <row r="505" spans="2:20" x14ac:dyDescent="0.2">
      <c r="B505" s="118" t="s">
        <v>141</v>
      </c>
      <c r="C505" s="118">
        <v>1.53</v>
      </c>
      <c r="D505" s="118">
        <v>2230</v>
      </c>
      <c r="E505" s="118">
        <v>800</v>
      </c>
      <c r="F505" s="118">
        <v>100</v>
      </c>
      <c r="G505" s="118">
        <v>14</v>
      </c>
      <c r="H505" s="118">
        <v>450</v>
      </c>
      <c r="I505" s="118">
        <v>160</v>
      </c>
      <c r="J505" s="118">
        <v>10</v>
      </c>
      <c r="K505" s="118">
        <v>100</v>
      </c>
      <c r="L505" s="117">
        <v>98362.5</v>
      </c>
      <c r="M505" s="117">
        <v>556825</v>
      </c>
      <c r="N505" s="119">
        <v>-458462.5</v>
      </c>
      <c r="O505" s="117">
        <v>1.2145486272050603</v>
      </c>
      <c r="P505" s="117">
        <v>98362.5</v>
      </c>
      <c r="Q505" s="119">
        <v>-38825</v>
      </c>
      <c r="R505" s="118">
        <v>1168</v>
      </c>
      <c r="S505" s="118">
        <v>0.20804794520547945</v>
      </c>
      <c r="T505" s="117">
        <v>84.214469178082197</v>
      </c>
    </row>
    <row r="506" spans="2:20" x14ac:dyDescent="0.2">
      <c r="B506" s="118" t="s">
        <v>141</v>
      </c>
      <c r="C506" s="118">
        <v>1.56</v>
      </c>
      <c r="D506" s="118">
        <v>2230</v>
      </c>
      <c r="E506" s="118">
        <v>800</v>
      </c>
      <c r="F506" s="118">
        <v>100</v>
      </c>
      <c r="G506" s="118">
        <v>14</v>
      </c>
      <c r="H506" s="118">
        <v>450</v>
      </c>
      <c r="I506" s="118">
        <v>150</v>
      </c>
      <c r="J506" s="118">
        <v>10</v>
      </c>
      <c r="K506" s="118">
        <v>100</v>
      </c>
      <c r="L506" s="117">
        <v>101537.5</v>
      </c>
      <c r="M506" s="117">
        <v>564750</v>
      </c>
      <c r="N506" s="119">
        <v>-463212.5</v>
      </c>
      <c r="O506" s="117">
        <v>1.219202849664031</v>
      </c>
      <c r="P506" s="117">
        <v>101537.5</v>
      </c>
      <c r="Q506" s="119">
        <v>-37850</v>
      </c>
      <c r="R506" s="118">
        <v>1213</v>
      </c>
      <c r="S506" s="118">
        <v>0.20857378400659521</v>
      </c>
      <c r="T506" s="117">
        <v>83.707749381698264</v>
      </c>
    </row>
    <row r="507" spans="2:20" x14ac:dyDescent="0.2">
      <c r="B507" s="118" t="s">
        <v>141</v>
      </c>
      <c r="C507" s="118">
        <v>1.68</v>
      </c>
      <c r="D507" s="118">
        <v>2230</v>
      </c>
      <c r="E507" s="118">
        <v>800</v>
      </c>
      <c r="F507" s="118">
        <v>100</v>
      </c>
      <c r="G507" s="118">
        <v>14</v>
      </c>
      <c r="H507" s="118">
        <v>450</v>
      </c>
      <c r="I507" s="118">
        <v>140</v>
      </c>
      <c r="J507" s="118">
        <v>10</v>
      </c>
      <c r="K507" s="118">
        <v>100</v>
      </c>
      <c r="L507" s="117">
        <v>110312.5</v>
      </c>
      <c r="M507" s="117">
        <v>578025</v>
      </c>
      <c r="N507" s="119">
        <v>-467712.5</v>
      </c>
      <c r="O507" s="117">
        <v>1.2358553598631639</v>
      </c>
      <c r="P507" s="117">
        <v>110312.5</v>
      </c>
      <c r="Q507" s="119">
        <v>-38937.5</v>
      </c>
      <c r="R507" s="118">
        <v>1253</v>
      </c>
      <c r="S507" s="118">
        <v>0.20830007980845969</v>
      </c>
      <c r="T507" s="117">
        <v>88.038707102952912</v>
      </c>
    </row>
    <row r="508" spans="2:20" x14ac:dyDescent="0.2">
      <c r="B508" s="118" t="s">
        <v>141</v>
      </c>
      <c r="C508" s="118">
        <v>1.74</v>
      </c>
      <c r="D508" s="118">
        <v>2230</v>
      </c>
      <c r="E508" s="118">
        <v>800</v>
      </c>
      <c r="F508" s="118">
        <v>100</v>
      </c>
      <c r="G508" s="118">
        <v>14</v>
      </c>
      <c r="H508" s="118">
        <v>450</v>
      </c>
      <c r="I508" s="118">
        <v>130</v>
      </c>
      <c r="J508" s="118">
        <v>10</v>
      </c>
      <c r="K508" s="118">
        <v>100</v>
      </c>
      <c r="L508" s="117">
        <v>113262.5</v>
      </c>
      <c r="M508" s="117">
        <v>585437.5</v>
      </c>
      <c r="N508" s="119">
        <v>-472175</v>
      </c>
      <c r="O508" s="117">
        <v>1.2398739873987399</v>
      </c>
      <c r="P508" s="117">
        <v>113262.5</v>
      </c>
      <c r="Q508" s="119">
        <v>-40787.5</v>
      </c>
      <c r="R508" s="118">
        <v>1288</v>
      </c>
      <c r="S508" s="118">
        <v>0.2127329192546584</v>
      </c>
      <c r="T508" s="117">
        <v>87.936723602484477</v>
      </c>
    </row>
    <row r="509" spans="2:20" x14ac:dyDescent="0.2">
      <c r="B509" s="118" t="s">
        <v>141</v>
      </c>
      <c r="C509" s="118">
        <v>1.79</v>
      </c>
      <c r="D509" s="118">
        <v>2230</v>
      </c>
      <c r="E509" s="118">
        <v>800</v>
      </c>
      <c r="F509" s="118">
        <v>100</v>
      </c>
      <c r="G509" s="118">
        <v>14</v>
      </c>
      <c r="H509" s="118">
        <v>450</v>
      </c>
      <c r="I509" s="118">
        <v>120</v>
      </c>
      <c r="J509" s="118">
        <v>10</v>
      </c>
      <c r="K509" s="118">
        <v>100</v>
      </c>
      <c r="L509" s="117">
        <v>111512.5</v>
      </c>
      <c r="M509" s="117">
        <v>590037.5</v>
      </c>
      <c r="N509" s="119">
        <v>-478525</v>
      </c>
      <c r="O509" s="117">
        <v>1.2330338017867406</v>
      </c>
      <c r="P509" s="117">
        <v>111512.5</v>
      </c>
      <c r="Q509" s="119">
        <v>-39162.5</v>
      </c>
      <c r="R509" s="118">
        <v>1330</v>
      </c>
      <c r="S509" s="118">
        <v>0.20977443609022556</v>
      </c>
      <c r="T509" s="117">
        <v>83.843984962406012</v>
      </c>
    </row>
    <row r="510" spans="2:20" x14ac:dyDescent="0.2">
      <c r="B510" s="118" t="s">
        <v>141</v>
      </c>
      <c r="C510" s="118">
        <v>1.81</v>
      </c>
      <c r="D510" s="118">
        <v>2230</v>
      </c>
      <c r="E510" s="118">
        <v>800</v>
      </c>
      <c r="F510" s="118">
        <v>100</v>
      </c>
      <c r="G510" s="118">
        <v>14</v>
      </c>
      <c r="H510" s="118">
        <v>450</v>
      </c>
      <c r="I510" s="118">
        <v>110</v>
      </c>
      <c r="J510" s="118">
        <v>10</v>
      </c>
      <c r="K510" s="118">
        <v>100</v>
      </c>
      <c r="L510" s="117">
        <v>113250</v>
      </c>
      <c r="M510" s="117">
        <v>600250</v>
      </c>
      <c r="N510" s="119">
        <v>-487000</v>
      </c>
      <c r="O510" s="117">
        <v>1.232546201232033</v>
      </c>
      <c r="P510" s="117">
        <v>113250</v>
      </c>
      <c r="Q510" s="119">
        <v>-38237.5</v>
      </c>
      <c r="R510" s="118">
        <v>1391</v>
      </c>
      <c r="S510" s="118">
        <v>0.20920201294033069</v>
      </c>
      <c r="T510" s="117">
        <v>81.416247304097766</v>
      </c>
    </row>
    <row r="511" spans="2:20" x14ac:dyDescent="0.2">
      <c r="B511" s="118" t="s">
        <v>141</v>
      </c>
      <c r="C511" s="118">
        <v>1.81</v>
      </c>
      <c r="D511" s="118">
        <v>2230</v>
      </c>
      <c r="E511" s="118">
        <v>800</v>
      </c>
      <c r="F511" s="118">
        <v>100</v>
      </c>
      <c r="G511" s="118">
        <v>14</v>
      </c>
      <c r="H511" s="118">
        <v>450</v>
      </c>
      <c r="I511" s="118">
        <v>100</v>
      </c>
      <c r="J511" s="118">
        <v>10</v>
      </c>
      <c r="K511" s="118">
        <v>100</v>
      </c>
      <c r="L511" s="117">
        <v>111650</v>
      </c>
      <c r="M511" s="117">
        <v>610050</v>
      </c>
      <c r="N511" s="119">
        <v>-498400</v>
      </c>
      <c r="O511" s="117">
        <v>1.2240168539325842</v>
      </c>
      <c r="P511" s="117">
        <v>111650</v>
      </c>
      <c r="Q511" s="119">
        <v>-38712.5</v>
      </c>
      <c r="R511" s="118">
        <v>1462</v>
      </c>
      <c r="S511" s="118">
        <v>0.21477428180574556</v>
      </c>
      <c r="T511" s="117">
        <v>76.367989056087552</v>
      </c>
    </row>
    <row r="512" spans="2:20" x14ac:dyDescent="0.2">
      <c r="B512" s="118" t="s">
        <v>141</v>
      </c>
      <c r="C512" s="118">
        <v>-0.2</v>
      </c>
      <c r="D512" s="118">
        <v>2230</v>
      </c>
      <c r="E512" s="118">
        <v>800</v>
      </c>
      <c r="F512" s="118">
        <v>100</v>
      </c>
      <c r="G512" s="118">
        <v>14</v>
      </c>
      <c r="H512" s="118">
        <v>450</v>
      </c>
      <c r="I512" s="118">
        <v>10</v>
      </c>
      <c r="J512" s="118">
        <v>10</v>
      </c>
      <c r="K512" s="118">
        <v>100</v>
      </c>
      <c r="L512" s="119">
        <v>-11100</v>
      </c>
      <c r="M512" s="117">
        <v>950075</v>
      </c>
      <c r="N512" s="119">
        <v>-961175</v>
      </c>
      <c r="O512" s="117">
        <v>0.98845163471792341</v>
      </c>
      <c r="P512" s="119">
        <v>-11100</v>
      </c>
      <c r="Q512" s="119">
        <v>-45900</v>
      </c>
      <c r="R512" s="118">
        <v>4337</v>
      </c>
      <c r="S512" s="118">
        <v>0.29052340327415266</v>
      </c>
      <c r="T512" s="119">
        <v>-2.5593728383675352</v>
      </c>
    </row>
    <row r="513" spans="2:20" x14ac:dyDescent="0.2">
      <c r="B513" s="118" t="s">
        <v>141</v>
      </c>
      <c r="C513" s="118">
        <v>2.04</v>
      </c>
      <c r="D513" s="118">
        <v>2230</v>
      </c>
      <c r="E513" s="118">
        <v>800</v>
      </c>
      <c r="F513" s="118">
        <v>100</v>
      </c>
      <c r="G513" s="118">
        <v>14</v>
      </c>
      <c r="H513" s="118">
        <v>425</v>
      </c>
      <c r="I513" s="118">
        <v>90</v>
      </c>
      <c r="J513" s="118">
        <v>10</v>
      </c>
      <c r="K513" s="118">
        <v>100</v>
      </c>
      <c r="L513" s="117">
        <v>122737.5</v>
      </c>
      <c r="M513" s="117">
        <v>616825</v>
      </c>
      <c r="N513" s="119">
        <v>-494087.5</v>
      </c>
      <c r="O513" s="117">
        <v>1.2484124775469931</v>
      </c>
      <c r="P513" s="117">
        <v>122737.5</v>
      </c>
      <c r="Q513" s="119">
        <v>-31925</v>
      </c>
      <c r="R513" s="118">
        <v>1511</v>
      </c>
      <c r="S513" s="118">
        <v>0.22832561217736599</v>
      </c>
      <c r="T513" s="117">
        <v>81.229318332230307</v>
      </c>
    </row>
    <row r="514" spans="2:20" x14ac:dyDescent="0.2">
      <c r="B514" s="118" t="s">
        <v>141</v>
      </c>
      <c r="C514" s="118">
        <v>2.1</v>
      </c>
      <c r="D514" s="118">
        <v>2230</v>
      </c>
      <c r="E514" s="118">
        <v>800</v>
      </c>
      <c r="F514" s="118">
        <v>100</v>
      </c>
      <c r="G514" s="118">
        <v>14</v>
      </c>
      <c r="H514" s="118">
        <v>425</v>
      </c>
      <c r="I514" s="118">
        <v>80</v>
      </c>
      <c r="J514" s="118">
        <v>10</v>
      </c>
      <c r="K514" s="118">
        <v>100</v>
      </c>
      <c r="L514" s="117">
        <v>118837.5</v>
      </c>
      <c r="M514" s="117">
        <v>624100</v>
      </c>
      <c r="N514" s="119">
        <v>-505262.5</v>
      </c>
      <c r="O514" s="117">
        <v>1.2351995249993815</v>
      </c>
      <c r="P514" s="117">
        <v>118837.5</v>
      </c>
      <c r="Q514" s="119">
        <v>-30437.5</v>
      </c>
      <c r="R514" s="118">
        <v>1578</v>
      </c>
      <c r="S514" s="118">
        <v>0.23954372623574144</v>
      </c>
      <c r="T514" s="117">
        <v>75.308935361216726</v>
      </c>
    </row>
    <row r="515" spans="2:20" x14ac:dyDescent="0.2">
      <c r="B515" s="118" t="s">
        <v>141</v>
      </c>
      <c r="C515" s="118">
        <v>2.09</v>
      </c>
      <c r="D515" s="118">
        <v>2230</v>
      </c>
      <c r="E515" s="118">
        <v>800</v>
      </c>
      <c r="F515" s="118">
        <v>100</v>
      </c>
      <c r="G515" s="118">
        <v>14</v>
      </c>
      <c r="H515" s="118">
        <v>425</v>
      </c>
      <c r="I515" s="118">
        <v>70</v>
      </c>
      <c r="J515" s="118">
        <v>10</v>
      </c>
      <c r="K515" s="118">
        <v>100</v>
      </c>
      <c r="L515" s="117">
        <v>114112.5</v>
      </c>
      <c r="M515" s="117">
        <v>645575</v>
      </c>
      <c r="N515" s="119">
        <v>-531462.5</v>
      </c>
      <c r="O515" s="117">
        <v>1.2147141143542584</v>
      </c>
      <c r="P515" s="117">
        <v>114112.5</v>
      </c>
      <c r="Q515" s="119">
        <v>-30425</v>
      </c>
      <c r="R515" s="118">
        <v>1673</v>
      </c>
      <c r="S515" s="118">
        <v>0.24088463837417812</v>
      </c>
      <c r="T515" s="117">
        <v>68.208308427973705</v>
      </c>
    </row>
    <row r="516" spans="2:20" x14ac:dyDescent="0.2">
      <c r="B516" s="118" t="s">
        <v>141</v>
      </c>
      <c r="C516" s="118">
        <v>1.66</v>
      </c>
      <c r="D516" s="118">
        <v>2230</v>
      </c>
      <c r="E516" s="118">
        <v>800</v>
      </c>
      <c r="F516" s="118">
        <v>100</v>
      </c>
      <c r="G516" s="118">
        <v>14</v>
      </c>
      <c r="H516" s="118">
        <v>425</v>
      </c>
      <c r="I516" s="118">
        <v>60</v>
      </c>
      <c r="J516" s="118">
        <v>10</v>
      </c>
      <c r="K516" s="118">
        <v>100</v>
      </c>
      <c r="L516" s="117">
        <v>90262.5</v>
      </c>
      <c r="M516" s="117">
        <v>660975</v>
      </c>
      <c r="N516" s="119">
        <v>-570712.5</v>
      </c>
      <c r="O516" s="117">
        <v>1.1581575662001447</v>
      </c>
      <c r="P516" s="117">
        <v>90262.5</v>
      </c>
      <c r="Q516" s="119">
        <v>-34362.5</v>
      </c>
      <c r="R516" s="118">
        <v>1867</v>
      </c>
      <c r="S516" s="118">
        <v>0.2399571505088377</v>
      </c>
      <c r="T516" s="117">
        <v>48.346277450455275</v>
      </c>
    </row>
    <row r="517" spans="2:20" x14ac:dyDescent="0.2">
      <c r="B517" s="118" t="s">
        <v>141</v>
      </c>
      <c r="C517" s="118">
        <v>1.36</v>
      </c>
      <c r="D517" s="118">
        <v>2230</v>
      </c>
      <c r="E517" s="118">
        <v>800</v>
      </c>
      <c r="F517" s="118">
        <v>100</v>
      </c>
      <c r="G517" s="118">
        <v>14</v>
      </c>
      <c r="H517" s="118">
        <v>425</v>
      </c>
      <c r="I517" s="118">
        <v>50</v>
      </c>
      <c r="J517" s="118">
        <v>10</v>
      </c>
      <c r="K517" s="118">
        <v>100</v>
      </c>
      <c r="L517" s="117">
        <v>73912.5</v>
      </c>
      <c r="M517" s="117">
        <v>686700</v>
      </c>
      <c r="N517" s="119">
        <v>-612787.5</v>
      </c>
      <c r="O517" s="117">
        <v>1.1206168533137506</v>
      </c>
      <c r="P517" s="117">
        <v>73912.5</v>
      </c>
      <c r="Q517" s="119">
        <v>-36962.5</v>
      </c>
      <c r="R517" s="118">
        <v>2032</v>
      </c>
      <c r="S517" s="118">
        <v>0.24409448818897639</v>
      </c>
      <c r="T517" s="117">
        <v>36.374261811023622</v>
      </c>
    </row>
    <row r="518" spans="2:20" x14ac:dyDescent="0.2">
      <c r="B518" s="118" t="s">
        <v>141</v>
      </c>
      <c r="C518" s="118">
        <v>1.39</v>
      </c>
      <c r="D518" s="118">
        <v>2230</v>
      </c>
      <c r="E518" s="118">
        <v>800</v>
      </c>
      <c r="F518" s="118">
        <v>100</v>
      </c>
      <c r="G518" s="118">
        <v>14</v>
      </c>
      <c r="H518" s="118">
        <v>425</v>
      </c>
      <c r="I518" s="118">
        <v>40</v>
      </c>
      <c r="J518" s="118">
        <v>10</v>
      </c>
      <c r="K518" s="118">
        <v>100</v>
      </c>
      <c r="L518" s="117">
        <v>78075</v>
      </c>
      <c r="M518" s="117">
        <v>735612.5</v>
      </c>
      <c r="N518" s="119">
        <v>-657537.5</v>
      </c>
      <c r="O518" s="117">
        <v>1.1187384749919207</v>
      </c>
      <c r="P518" s="117">
        <v>78075</v>
      </c>
      <c r="Q518" s="119">
        <v>-26637.5</v>
      </c>
      <c r="R518" s="118">
        <v>2257</v>
      </c>
      <c r="S518" s="118">
        <v>0.24811696942844483</v>
      </c>
      <c r="T518" s="117">
        <v>34.592379264510413</v>
      </c>
    </row>
    <row r="519" spans="2:20" x14ac:dyDescent="0.2">
      <c r="B519" s="118" t="s">
        <v>141</v>
      </c>
      <c r="C519" s="118">
        <v>1.1100000000000001</v>
      </c>
      <c r="D519" s="118">
        <v>2230</v>
      </c>
      <c r="E519" s="118">
        <v>800</v>
      </c>
      <c r="F519" s="118">
        <v>100</v>
      </c>
      <c r="G519" s="118">
        <v>14</v>
      </c>
      <c r="H519" s="118">
        <v>425</v>
      </c>
      <c r="I519" s="118">
        <v>30</v>
      </c>
      <c r="J519" s="118">
        <v>10</v>
      </c>
      <c r="K519" s="118">
        <v>100</v>
      </c>
      <c r="L519" s="117">
        <v>62375</v>
      </c>
      <c r="M519" s="117">
        <v>788775</v>
      </c>
      <c r="N519" s="119">
        <v>-726400</v>
      </c>
      <c r="O519" s="117">
        <v>1.0858686674008811</v>
      </c>
      <c r="P519" s="117">
        <v>62375</v>
      </c>
      <c r="Q519" s="119">
        <v>-24025</v>
      </c>
      <c r="R519" s="118">
        <v>2604</v>
      </c>
      <c r="S519" s="118">
        <v>0.25192012288786481</v>
      </c>
      <c r="T519" s="117">
        <v>23.953533026113671</v>
      </c>
    </row>
    <row r="520" spans="2:20" x14ac:dyDescent="0.2">
      <c r="B520" s="118" t="s">
        <v>141</v>
      </c>
      <c r="C520" s="118">
        <v>1.51</v>
      </c>
      <c r="D520" s="118">
        <v>2230</v>
      </c>
      <c r="E520" s="118">
        <v>800</v>
      </c>
      <c r="F520" s="118">
        <v>100</v>
      </c>
      <c r="G520" s="118">
        <v>14</v>
      </c>
      <c r="H520" s="118">
        <v>425</v>
      </c>
      <c r="I520" s="118">
        <v>200</v>
      </c>
      <c r="J520" s="118">
        <v>10</v>
      </c>
      <c r="K520" s="118">
        <v>100</v>
      </c>
      <c r="L520" s="117">
        <v>94937.5</v>
      </c>
      <c r="M520" s="117">
        <v>528350</v>
      </c>
      <c r="N520" s="119">
        <v>-433412.5</v>
      </c>
      <c r="O520" s="117">
        <v>1.2190465203472443</v>
      </c>
      <c r="P520" s="117">
        <v>94937.5</v>
      </c>
      <c r="Q520" s="119">
        <v>-36962.5</v>
      </c>
      <c r="R520" s="118">
        <v>1071</v>
      </c>
      <c r="S520" s="118">
        <v>0.19981325863678806</v>
      </c>
      <c r="T520" s="117">
        <v>88.643790849673209</v>
      </c>
    </row>
    <row r="521" spans="2:20" x14ac:dyDescent="0.2">
      <c r="B521" s="118" t="s">
        <v>141</v>
      </c>
      <c r="C521" s="118">
        <v>0.9</v>
      </c>
      <c r="D521" s="118">
        <v>2230</v>
      </c>
      <c r="E521" s="118">
        <v>800</v>
      </c>
      <c r="F521" s="118">
        <v>100</v>
      </c>
      <c r="G521" s="118">
        <v>14</v>
      </c>
      <c r="H521" s="118">
        <v>425</v>
      </c>
      <c r="I521" s="118">
        <v>20</v>
      </c>
      <c r="J521" s="118">
        <v>10</v>
      </c>
      <c r="K521" s="118">
        <v>100</v>
      </c>
      <c r="L521" s="117">
        <v>51412.5</v>
      </c>
      <c r="M521" s="117">
        <v>858037.5</v>
      </c>
      <c r="N521" s="119">
        <v>-806625</v>
      </c>
      <c r="O521" s="117">
        <v>1.0637377963737797</v>
      </c>
      <c r="P521" s="117">
        <v>51412.5</v>
      </c>
      <c r="Q521" s="119">
        <v>-24875</v>
      </c>
      <c r="R521" s="118">
        <v>3135</v>
      </c>
      <c r="S521" s="118">
        <v>0.26347687400318981</v>
      </c>
      <c r="T521" s="117">
        <v>16.399521531100479</v>
      </c>
    </row>
    <row r="522" spans="2:20" x14ac:dyDescent="0.2">
      <c r="B522" s="118" t="s">
        <v>141</v>
      </c>
      <c r="C522" s="118">
        <v>1.59</v>
      </c>
      <c r="D522" s="118">
        <v>2230</v>
      </c>
      <c r="E522" s="118">
        <v>800</v>
      </c>
      <c r="F522" s="118">
        <v>100</v>
      </c>
      <c r="G522" s="118">
        <v>14</v>
      </c>
      <c r="H522" s="118">
        <v>425</v>
      </c>
      <c r="I522" s="118">
        <v>190</v>
      </c>
      <c r="J522" s="118">
        <v>10</v>
      </c>
      <c r="K522" s="118">
        <v>100</v>
      </c>
      <c r="L522" s="117">
        <v>100162.5</v>
      </c>
      <c r="M522" s="117">
        <v>533887.5</v>
      </c>
      <c r="N522" s="119">
        <v>-433725</v>
      </c>
      <c r="O522" s="117">
        <v>1.2309355006052223</v>
      </c>
      <c r="P522" s="117">
        <v>100162.5</v>
      </c>
      <c r="Q522" s="119">
        <v>-35587.5</v>
      </c>
      <c r="R522" s="118">
        <v>1095</v>
      </c>
      <c r="S522" s="118">
        <v>0.20273972602739726</v>
      </c>
      <c r="T522" s="117">
        <v>91.472602739726028</v>
      </c>
    </row>
    <row r="523" spans="2:20" x14ac:dyDescent="0.2">
      <c r="B523" s="118" t="s">
        <v>141</v>
      </c>
      <c r="C523" s="118">
        <v>1.48</v>
      </c>
      <c r="D523" s="118">
        <v>2230</v>
      </c>
      <c r="E523" s="118">
        <v>800</v>
      </c>
      <c r="F523" s="118">
        <v>100</v>
      </c>
      <c r="G523" s="118">
        <v>14</v>
      </c>
      <c r="H523" s="118">
        <v>425</v>
      </c>
      <c r="I523" s="118">
        <v>180</v>
      </c>
      <c r="J523" s="118">
        <v>10</v>
      </c>
      <c r="K523" s="118">
        <v>100</v>
      </c>
      <c r="L523" s="117">
        <v>95187.5</v>
      </c>
      <c r="M523" s="117">
        <v>543300</v>
      </c>
      <c r="N523" s="119">
        <v>-448112.5</v>
      </c>
      <c r="O523" s="117">
        <v>1.2124187564506681</v>
      </c>
      <c r="P523" s="117">
        <v>95187.5</v>
      </c>
      <c r="Q523" s="119">
        <v>-35600</v>
      </c>
      <c r="R523" s="118">
        <v>1125</v>
      </c>
      <c r="S523" s="118">
        <v>0.20088888888888889</v>
      </c>
      <c r="T523" s="117">
        <v>84.611111111111114</v>
      </c>
    </row>
    <row r="524" spans="2:20" x14ac:dyDescent="0.2">
      <c r="B524" s="118" t="s">
        <v>141</v>
      </c>
      <c r="C524" s="118">
        <v>1.51</v>
      </c>
      <c r="D524" s="118">
        <v>2230</v>
      </c>
      <c r="E524" s="118">
        <v>800</v>
      </c>
      <c r="F524" s="118">
        <v>100</v>
      </c>
      <c r="G524" s="118">
        <v>14</v>
      </c>
      <c r="H524" s="118">
        <v>425</v>
      </c>
      <c r="I524" s="118">
        <v>170</v>
      </c>
      <c r="J524" s="118">
        <v>10</v>
      </c>
      <c r="K524" s="118">
        <v>100</v>
      </c>
      <c r="L524" s="117">
        <v>97325</v>
      </c>
      <c r="M524" s="117">
        <v>551875</v>
      </c>
      <c r="N524" s="119">
        <v>-454550</v>
      </c>
      <c r="O524" s="117">
        <v>1.2141128588714112</v>
      </c>
      <c r="P524" s="117">
        <v>97325</v>
      </c>
      <c r="Q524" s="119">
        <v>-37250</v>
      </c>
      <c r="R524" s="118">
        <v>1145</v>
      </c>
      <c r="S524" s="118">
        <v>0.2034934497816594</v>
      </c>
      <c r="T524" s="117">
        <v>85</v>
      </c>
    </row>
    <row r="525" spans="2:20" x14ac:dyDescent="0.2">
      <c r="B525" s="118" t="s">
        <v>141</v>
      </c>
      <c r="C525" s="118">
        <v>1.43</v>
      </c>
      <c r="D525" s="118">
        <v>2230</v>
      </c>
      <c r="E525" s="118">
        <v>800</v>
      </c>
      <c r="F525" s="118">
        <v>100</v>
      </c>
      <c r="G525" s="118">
        <v>14</v>
      </c>
      <c r="H525" s="118">
        <v>425</v>
      </c>
      <c r="I525" s="118">
        <v>160</v>
      </c>
      <c r="J525" s="118">
        <v>10</v>
      </c>
      <c r="K525" s="118">
        <v>100</v>
      </c>
      <c r="L525" s="117">
        <v>92537.5</v>
      </c>
      <c r="M525" s="117">
        <v>560125</v>
      </c>
      <c r="N525" s="119">
        <v>-467587.5</v>
      </c>
      <c r="O525" s="117">
        <v>1.1979041355895956</v>
      </c>
      <c r="P525" s="117">
        <v>92537.5</v>
      </c>
      <c r="Q525" s="119">
        <v>-37787.5</v>
      </c>
      <c r="R525" s="118">
        <v>1176</v>
      </c>
      <c r="S525" s="118">
        <v>0.20323129251700681</v>
      </c>
      <c r="T525" s="117">
        <v>78.688350340136054</v>
      </c>
    </row>
    <row r="526" spans="2:20" x14ac:dyDescent="0.2">
      <c r="B526" s="118" t="s">
        <v>141</v>
      </c>
      <c r="C526" s="118">
        <v>1.47</v>
      </c>
      <c r="D526" s="118">
        <v>2230</v>
      </c>
      <c r="E526" s="118">
        <v>800</v>
      </c>
      <c r="F526" s="118">
        <v>100</v>
      </c>
      <c r="G526" s="118">
        <v>14</v>
      </c>
      <c r="H526" s="118">
        <v>425</v>
      </c>
      <c r="I526" s="118">
        <v>150</v>
      </c>
      <c r="J526" s="118">
        <v>10</v>
      </c>
      <c r="K526" s="118">
        <v>100</v>
      </c>
      <c r="L526" s="117">
        <v>96337.5</v>
      </c>
      <c r="M526" s="117">
        <v>568050</v>
      </c>
      <c r="N526" s="119">
        <v>-471712.5</v>
      </c>
      <c r="O526" s="117">
        <v>1.2042292710072342</v>
      </c>
      <c r="P526" s="117">
        <v>96337.5</v>
      </c>
      <c r="Q526" s="119">
        <v>-36812.5</v>
      </c>
      <c r="R526" s="118">
        <v>1219</v>
      </c>
      <c r="S526" s="118">
        <v>0.20426579163248565</v>
      </c>
      <c r="T526" s="117">
        <v>79.029942575881876</v>
      </c>
    </row>
    <row r="527" spans="2:20" x14ac:dyDescent="0.2">
      <c r="B527" s="118" t="s">
        <v>141</v>
      </c>
      <c r="C527" s="118">
        <v>1.59</v>
      </c>
      <c r="D527" s="118">
        <v>2230</v>
      </c>
      <c r="E527" s="118">
        <v>800</v>
      </c>
      <c r="F527" s="118">
        <v>100</v>
      </c>
      <c r="G527" s="118">
        <v>14</v>
      </c>
      <c r="H527" s="118">
        <v>425</v>
      </c>
      <c r="I527" s="118">
        <v>140</v>
      </c>
      <c r="J527" s="118">
        <v>10</v>
      </c>
      <c r="K527" s="118">
        <v>100</v>
      </c>
      <c r="L527" s="117">
        <v>105325</v>
      </c>
      <c r="M527" s="117">
        <v>581325</v>
      </c>
      <c r="N527" s="119">
        <v>-476000</v>
      </c>
      <c r="O527" s="117">
        <v>1.2212710084033613</v>
      </c>
      <c r="P527" s="117">
        <v>105325</v>
      </c>
      <c r="Q527" s="119">
        <v>-37900</v>
      </c>
      <c r="R527" s="118">
        <v>1258</v>
      </c>
      <c r="S527" s="118">
        <v>0.20429252782193957</v>
      </c>
      <c r="T527" s="117">
        <v>83.724165341812395</v>
      </c>
    </row>
    <row r="528" spans="2:20" x14ac:dyDescent="0.2">
      <c r="B528" s="118" t="s">
        <v>141</v>
      </c>
      <c r="C528" s="118">
        <v>1.65</v>
      </c>
      <c r="D528" s="118">
        <v>2230</v>
      </c>
      <c r="E528" s="118">
        <v>800</v>
      </c>
      <c r="F528" s="118">
        <v>100</v>
      </c>
      <c r="G528" s="118">
        <v>14</v>
      </c>
      <c r="H528" s="118">
        <v>425</v>
      </c>
      <c r="I528" s="118">
        <v>130</v>
      </c>
      <c r="J528" s="118">
        <v>10</v>
      </c>
      <c r="K528" s="118">
        <v>100</v>
      </c>
      <c r="L528" s="117">
        <v>108275</v>
      </c>
      <c r="M528" s="117">
        <v>588762.5</v>
      </c>
      <c r="N528" s="119">
        <v>-480487.5</v>
      </c>
      <c r="O528" s="117">
        <v>1.225344051614246</v>
      </c>
      <c r="P528" s="117">
        <v>108275</v>
      </c>
      <c r="Q528" s="119">
        <v>-39750</v>
      </c>
      <c r="R528" s="118">
        <v>1293</v>
      </c>
      <c r="S528" s="118">
        <v>0.21036349574632637</v>
      </c>
      <c r="T528" s="117">
        <v>83.739365815931947</v>
      </c>
    </row>
    <row r="529" spans="2:20" x14ac:dyDescent="0.2">
      <c r="B529" s="118" t="s">
        <v>141</v>
      </c>
      <c r="C529" s="118">
        <v>1.7</v>
      </c>
      <c r="D529" s="118">
        <v>2230</v>
      </c>
      <c r="E529" s="118">
        <v>800</v>
      </c>
      <c r="F529" s="118">
        <v>100</v>
      </c>
      <c r="G529" s="118">
        <v>14</v>
      </c>
      <c r="H529" s="118">
        <v>425</v>
      </c>
      <c r="I529" s="118">
        <v>120</v>
      </c>
      <c r="J529" s="118">
        <v>10</v>
      </c>
      <c r="K529" s="118">
        <v>100</v>
      </c>
      <c r="L529" s="117">
        <v>106262.5</v>
      </c>
      <c r="M529" s="117">
        <v>593362.5</v>
      </c>
      <c r="N529" s="119">
        <v>-487100</v>
      </c>
      <c r="O529" s="117">
        <v>1.2181533566002873</v>
      </c>
      <c r="P529" s="117">
        <v>106262.5</v>
      </c>
      <c r="Q529" s="119">
        <v>-38125</v>
      </c>
      <c r="R529" s="118">
        <v>1335</v>
      </c>
      <c r="S529" s="118">
        <v>0.20749063670411985</v>
      </c>
      <c r="T529" s="117">
        <v>79.597378277153553</v>
      </c>
    </row>
    <row r="530" spans="2:20" x14ac:dyDescent="0.2">
      <c r="B530" s="118" t="s">
        <v>141</v>
      </c>
      <c r="C530" s="118">
        <v>1.72</v>
      </c>
      <c r="D530" s="118">
        <v>2230</v>
      </c>
      <c r="E530" s="118">
        <v>800</v>
      </c>
      <c r="F530" s="118">
        <v>100</v>
      </c>
      <c r="G530" s="118">
        <v>14</v>
      </c>
      <c r="H530" s="118">
        <v>425</v>
      </c>
      <c r="I530" s="118">
        <v>110</v>
      </c>
      <c r="J530" s="118">
        <v>10</v>
      </c>
      <c r="K530" s="118">
        <v>100</v>
      </c>
      <c r="L530" s="117">
        <v>108000</v>
      </c>
      <c r="M530" s="117">
        <v>603312.5</v>
      </c>
      <c r="N530" s="119">
        <v>-495312.5</v>
      </c>
      <c r="O530" s="117">
        <v>1.218044164037855</v>
      </c>
      <c r="P530" s="117">
        <v>108000</v>
      </c>
      <c r="Q530" s="119">
        <v>-37200</v>
      </c>
      <c r="R530" s="118">
        <v>1397</v>
      </c>
      <c r="S530" s="118">
        <v>0.20758768790264853</v>
      </c>
      <c r="T530" s="117">
        <v>77.308518253400138</v>
      </c>
    </row>
    <row r="531" spans="2:20" x14ac:dyDescent="0.2">
      <c r="B531" s="118" t="s">
        <v>141</v>
      </c>
      <c r="C531" s="118">
        <v>1.73</v>
      </c>
      <c r="D531" s="118">
        <v>2230</v>
      </c>
      <c r="E531" s="118">
        <v>800</v>
      </c>
      <c r="F531" s="118">
        <v>100</v>
      </c>
      <c r="G531" s="118">
        <v>14</v>
      </c>
      <c r="H531" s="118">
        <v>425</v>
      </c>
      <c r="I531" s="118">
        <v>100</v>
      </c>
      <c r="J531" s="118">
        <v>10</v>
      </c>
      <c r="K531" s="118">
        <v>100</v>
      </c>
      <c r="L531" s="117">
        <v>106850</v>
      </c>
      <c r="M531" s="117">
        <v>612762.5</v>
      </c>
      <c r="N531" s="119">
        <v>-505912.5</v>
      </c>
      <c r="O531" s="117">
        <v>1.211202530081783</v>
      </c>
      <c r="P531" s="117">
        <v>106850</v>
      </c>
      <c r="Q531" s="119">
        <v>-37675</v>
      </c>
      <c r="R531" s="118">
        <v>1467</v>
      </c>
      <c r="S531" s="118">
        <v>0.21267893660531698</v>
      </c>
      <c r="T531" s="117">
        <v>72.835719154737561</v>
      </c>
    </row>
    <row r="532" spans="2:20" x14ac:dyDescent="0.2">
      <c r="B532" s="118" t="s">
        <v>141</v>
      </c>
      <c r="C532" s="118">
        <v>-0.28000000000000003</v>
      </c>
      <c r="D532" s="118">
        <v>2230</v>
      </c>
      <c r="E532" s="118">
        <v>800</v>
      </c>
      <c r="F532" s="118">
        <v>100</v>
      </c>
      <c r="G532" s="118">
        <v>14</v>
      </c>
      <c r="H532" s="118">
        <v>425</v>
      </c>
      <c r="I532" s="118">
        <v>10</v>
      </c>
      <c r="J532" s="118">
        <v>10</v>
      </c>
      <c r="K532" s="118">
        <v>100</v>
      </c>
      <c r="L532" s="119">
        <v>-15112.5</v>
      </c>
      <c r="M532" s="117">
        <v>953512.5</v>
      </c>
      <c r="N532" s="119">
        <v>-968625</v>
      </c>
      <c r="O532" s="117">
        <v>0.98439798683701119</v>
      </c>
      <c r="P532" s="119">
        <v>-15112.5</v>
      </c>
      <c r="Q532" s="119">
        <v>-50400</v>
      </c>
      <c r="R532" s="118">
        <v>4348</v>
      </c>
      <c r="S532" s="118">
        <v>0.29093836246550137</v>
      </c>
      <c r="T532" s="119">
        <v>-3.4757359705611774</v>
      </c>
    </row>
    <row r="533" spans="2:20" x14ac:dyDescent="0.2">
      <c r="B533" s="118" t="s">
        <v>141</v>
      </c>
      <c r="C533" s="118">
        <v>1.89</v>
      </c>
      <c r="D533" s="118">
        <v>2230</v>
      </c>
      <c r="E533" s="118">
        <v>800</v>
      </c>
      <c r="F533" s="118">
        <v>100</v>
      </c>
      <c r="G533" s="118">
        <v>14</v>
      </c>
      <c r="H533" s="118">
        <v>400</v>
      </c>
      <c r="I533" s="118">
        <v>90</v>
      </c>
      <c r="J533" s="118">
        <v>10</v>
      </c>
      <c r="K533" s="118">
        <v>100</v>
      </c>
      <c r="L533" s="117">
        <v>114125</v>
      </c>
      <c r="M533" s="117">
        <v>620762.5</v>
      </c>
      <c r="N533" s="119">
        <v>-506637.5</v>
      </c>
      <c r="O533" s="117">
        <v>1.2252596777775036</v>
      </c>
      <c r="P533" s="117">
        <v>114125</v>
      </c>
      <c r="Q533" s="119">
        <v>-32612.5</v>
      </c>
      <c r="R533" s="118">
        <v>1555</v>
      </c>
      <c r="S533" s="118">
        <v>0.22443729903536977</v>
      </c>
      <c r="T533" s="117">
        <v>73.39228295819936</v>
      </c>
    </row>
    <row r="534" spans="2:20" x14ac:dyDescent="0.2">
      <c r="B534" s="118" t="s">
        <v>141</v>
      </c>
      <c r="C534" s="118">
        <v>1.94</v>
      </c>
      <c r="D534" s="118">
        <v>2230</v>
      </c>
      <c r="E534" s="118">
        <v>800</v>
      </c>
      <c r="F534" s="118">
        <v>100</v>
      </c>
      <c r="G534" s="118">
        <v>14</v>
      </c>
      <c r="H534" s="118">
        <v>400</v>
      </c>
      <c r="I534" s="118">
        <v>80</v>
      </c>
      <c r="J534" s="118">
        <v>10</v>
      </c>
      <c r="K534" s="118">
        <v>100</v>
      </c>
      <c r="L534" s="117">
        <v>110125</v>
      </c>
      <c r="M534" s="117">
        <v>627225</v>
      </c>
      <c r="N534" s="119">
        <v>-517100</v>
      </c>
      <c r="O534" s="117">
        <v>1.2129665441887449</v>
      </c>
      <c r="P534" s="117">
        <v>110125</v>
      </c>
      <c r="Q534" s="119">
        <v>-31125</v>
      </c>
      <c r="R534" s="118">
        <v>1624</v>
      </c>
      <c r="S534" s="118">
        <v>0.23583743842364532</v>
      </c>
      <c r="T534" s="117">
        <v>67.810960591133011</v>
      </c>
    </row>
    <row r="535" spans="2:20" x14ac:dyDescent="0.2">
      <c r="B535" s="118" t="s">
        <v>141</v>
      </c>
      <c r="C535" s="118">
        <v>1.93</v>
      </c>
      <c r="D535" s="118">
        <v>2230</v>
      </c>
      <c r="E535" s="118">
        <v>800</v>
      </c>
      <c r="F535" s="118">
        <v>100</v>
      </c>
      <c r="G535" s="118">
        <v>14</v>
      </c>
      <c r="H535" s="118">
        <v>400</v>
      </c>
      <c r="I535" s="118">
        <v>70</v>
      </c>
      <c r="J535" s="118">
        <v>10</v>
      </c>
      <c r="K535" s="118">
        <v>100</v>
      </c>
      <c r="L535" s="117">
        <v>105975</v>
      </c>
      <c r="M535" s="117">
        <v>648925</v>
      </c>
      <c r="N535" s="119">
        <v>-542950</v>
      </c>
      <c r="O535" s="117">
        <v>1.1951837185744543</v>
      </c>
      <c r="P535" s="117">
        <v>105975</v>
      </c>
      <c r="Q535" s="119">
        <v>-31062.5</v>
      </c>
      <c r="R535" s="118">
        <v>1716</v>
      </c>
      <c r="S535" s="118">
        <v>0.23834498834498835</v>
      </c>
      <c r="T535" s="117">
        <v>61.756993006993007</v>
      </c>
    </row>
    <row r="536" spans="2:20" x14ac:dyDescent="0.2">
      <c r="B536" s="118" t="s">
        <v>141</v>
      </c>
      <c r="C536" s="118">
        <v>1.5</v>
      </c>
      <c r="D536" s="118">
        <v>2230</v>
      </c>
      <c r="E536" s="118">
        <v>800</v>
      </c>
      <c r="F536" s="118">
        <v>100</v>
      </c>
      <c r="G536" s="118">
        <v>14</v>
      </c>
      <c r="H536" s="118">
        <v>400</v>
      </c>
      <c r="I536" s="118">
        <v>60</v>
      </c>
      <c r="J536" s="118">
        <v>10</v>
      </c>
      <c r="K536" s="118">
        <v>100</v>
      </c>
      <c r="L536" s="117">
        <v>81825</v>
      </c>
      <c r="M536" s="117">
        <v>664637.5</v>
      </c>
      <c r="N536" s="119">
        <v>-582812.5</v>
      </c>
      <c r="O536" s="117">
        <v>1.1403967828418231</v>
      </c>
      <c r="P536" s="117">
        <v>81825</v>
      </c>
      <c r="Q536" s="119">
        <v>-35112.5</v>
      </c>
      <c r="R536" s="118">
        <v>1911</v>
      </c>
      <c r="S536" s="118">
        <v>0.23757195185766614</v>
      </c>
      <c r="T536" s="117">
        <v>42.817896389324957</v>
      </c>
    </row>
    <row r="537" spans="2:20" x14ac:dyDescent="0.2">
      <c r="B537" s="118" t="s">
        <v>141</v>
      </c>
      <c r="C537" s="118">
        <v>1.21</v>
      </c>
      <c r="D537" s="118">
        <v>2230</v>
      </c>
      <c r="E537" s="118">
        <v>800</v>
      </c>
      <c r="F537" s="118">
        <v>100</v>
      </c>
      <c r="G537" s="118">
        <v>14</v>
      </c>
      <c r="H537" s="118">
        <v>400</v>
      </c>
      <c r="I537" s="118">
        <v>50</v>
      </c>
      <c r="J537" s="118">
        <v>10</v>
      </c>
      <c r="K537" s="118">
        <v>100</v>
      </c>
      <c r="L537" s="117">
        <v>65862.5</v>
      </c>
      <c r="M537" s="117">
        <v>689787.5</v>
      </c>
      <c r="N537" s="119">
        <v>-623925</v>
      </c>
      <c r="O537" s="117">
        <v>1.1055615658933364</v>
      </c>
      <c r="P537" s="117">
        <v>65862.5</v>
      </c>
      <c r="Q537" s="119">
        <v>-38312.5</v>
      </c>
      <c r="R537" s="118">
        <v>2073</v>
      </c>
      <c r="S537" s="118">
        <v>0.24360829715388327</v>
      </c>
      <c r="T537" s="117">
        <v>31.771587071876507</v>
      </c>
    </row>
    <row r="538" spans="2:20" x14ac:dyDescent="0.2">
      <c r="B538" s="118" t="s">
        <v>141</v>
      </c>
      <c r="C538" s="118">
        <v>1.22</v>
      </c>
      <c r="D538" s="118">
        <v>2230</v>
      </c>
      <c r="E538" s="118">
        <v>800</v>
      </c>
      <c r="F538" s="118">
        <v>100</v>
      </c>
      <c r="G538" s="118">
        <v>14</v>
      </c>
      <c r="H538" s="118">
        <v>400</v>
      </c>
      <c r="I538" s="118">
        <v>40</v>
      </c>
      <c r="J538" s="118">
        <v>10</v>
      </c>
      <c r="K538" s="118">
        <v>100</v>
      </c>
      <c r="L538" s="117">
        <v>68637.5</v>
      </c>
      <c r="M538" s="117">
        <v>739112.5</v>
      </c>
      <c r="N538" s="119">
        <v>-670475</v>
      </c>
      <c r="O538" s="117">
        <v>1.1023714530743129</v>
      </c>
      <c r="P538" s="117">
        <v>68637.5</v>
      </c>
      <c r="Q538" s="119">
        <v>-28600</v>
      </c>
      <c r="R538" s="118">
        <v>2301</v>
      </c>
      <c r="S538" s="118">
        <v>0.24641460234680573</v>
      </c>
      <c r="T538" s="117">
        <v>29.829421990438938</v>
      </c>
    </row>
    <row r="539" spans="2:20" x14ac:dyDescent="0.2">
      <c r="B539" s="118" t="s">
        <v>141</v>
      </c>
      <c r="C539" s="118">
        <v>0.9</v>
      </c>
      <c r="D539" s="118">
        <v>2230</v>
      </c>
      <c r="E539" s="118">
        <v>800</v>
      </c>
      <c r="F539" s="118">
        <v>100</v>
      </c>
      <c r="G539" s="118">
        <v>14</v>
      </c>
      <c r="H539" s="118">
        <v>400</v>
      </c>
      <c r="I539" s="118">
        <v>30</v>
      </c>
      <c r="J539" s="118">
        <v>10</v>
      </c>
      <c r="K539" s="118">
        <v>100</v>
      </c>
      <c r="L539" s="117">
        <v>50962.5</v>
      </c>
      <c r="M539" s="117">
        <v>791912.5</v>
      </c>
      <c r="N539" s="119">
        <v>-740950</v>
      </c>
      <c r="O539" s="117">
        <v>1.0687799446656319</v>
      </c>
      <c r="P539" s="117">
        <v>50962.5</v>
      </c>
      <c r="Q539" s="119">
        <v>-25950</v>
      </c>
      <c r="R539" s="118">
        <v>2644</v>
      </c>
      <c r="S539" s="118">
        <v>0.2522692889561271</v>
      </c>
      <c r="T539" s="117">
        <v>19.274773071104388</v>
      </c>
    </row>
    <row r="540" spans="2:20" x14ac:dyDescent="0.2">
      <c r="B540" s="118" t="s">
        <v>141</v>
      </c>
      <c r="C540" s="118">
        <v>1.43</v>
      </c>
      <c r="D540" s="118">
        <v>2230</v>
      </c>
      <c r="E540" s="118">
        <v>800</v>
      </c>
      <c r="F540" s="118">
        <v>100</v>
      </c>
      <c r="G540" s="118">
        <v>14</v>
      </c>
      <c r="H540" s="118">
        <v>400</v>
      </c>
      <c r="I540" s="118">
        <v>200</v>
      </c>
      <c r="J540" s="118">
        <v>10</v>
      </c>
      <c r="K540" s="118">
        <v>100</v>
      </c>
      <c r="L540" s="117">
        <v>90550</v>
      </c>
      <c r="M540" s="117">
        <v>536550</v>
      </c>
      <c r="N540" s="119">
        <v>-446000</v>
      </c>
      <c r="O540" s="117">
        <v>1.2030269058295964</v>
      </c>
      <c r="P540" s="117">
        <v>90550</v>
      </c>
      <c r="Q540" s="119">
        <v>-39225</v>
      </c>
      <c r="R540" s="118">
        <v>1107</v>
      </c>
      <c r="S540" s="118">
        <v>0.1969286359530262</v>
      </c>
      <c r="T540" s="117">
        <v>81.79765130984643</v>
      </c>
    </row>
    <row r="541" spans="2:20" x14ac:dyDescent="0.2">
      <c r="B541" s="118" t="s">
        <v>141</v>
      </c>
      <c r="C541" s="118">
        <v>0.72</v>
      </c>
      <c r="D541" s="118">
        <v>2230</v>
      </c>
      <c r="E541" s="118">
        <v>800</v>
      </c>
      <c r="F541" s="118">
        <v>100</v>
      </c>
      <c r="G541" s="118">
        <v>14</v>
      </c>
      <c r="H541" s="118">
        <v>400</v>
      </c>
      <c r="I541" s="118">
        <v>20</v>
      </c>
      <c r="J541" s="118">
        <v>10</v>
      </c>
      <c r="K541" s="118">
        <v>100</v>
      </c>
      <c r="L541" s="117">
        <v>41250</v>
      </c>
      <c r="M541" s="117">
        <v>862025</v>
      </c>
      <c r="N541" s="119">
        <v>-820775</v>
      </c>
      <c r="O541" s="117">
        <v>1.0502573786969633</v>
      </c>
      <c r="P541" s="117">
        <v>41250</v>
      </c>
      <c r="Q541" s="119">
        <v>-25950</v>
      </c>
      <c r="R541" s="118">
        <v>3173</v>
      </c>
      <c r="S541" s="118">
        <v>0.2622124172707217</v>
      </c>
      <c r="T541" s="117">
        <v>13.000315159155374</v>
      </c>
    </row>
    <row r="542" spans="2:20" x14ac:dyDescent="0.2">
      <c r="B542" s="118" t="s">
        <v>141</v>
      </c>
      <c r="C542" s="118">
        <v>1.51</v>
      </c>
      <c r="D542" s="118">
        <v>2230</v>
      </c>
      <c r="E542" s="118">
        <v>800</v>
      </c>
      <c r="F542" s="118">
        <v>100</v>
      </c>
      <c r="G542" s="118">
        <v>14</v>
      </c>
      <c r="H542" s="118">
        <v>400</v>
      </c>
      <c r="I542" s="118">
        <v>190</v>
      </c>
      <c r="J542" s="118">
        <v>10</v>
      </c>
      <c r="K542" s="118">
        <v>100</v>
      </c>
      <c r="L542" s="117">
        <v>95775</v>
      </c>
      <c r="M542" s="117">
        <v>542087.5</v>
      </c>
      <c r="N542" s="119">
        <v>-446312.5</v>
      </c>
      <c r="O542" s="117">
        <v>1.2145917938664053</v>
      </c>
      <c r="P542" s="117">
        <v>95775</v>
      </c>
      <c r="Q542" s="119">
        <v>-37600</v>
      </c>
      <c r="R542" s="118">
        <v>1131</v>
      </c>
      <c r="S542" s="118">
        <v>0.19982316534040673</v>
      </c>
      <c r="T542" s="117">
        <v>84.681697612732094</v>
      </c>
    </row>
    <row r="543" spans="2:20" x14ac:dyDescent="0.2">
      <c r="B543" s="118" t="s">
        <v>141</v>
      </c>
      <c r="C543" s="118">
        <v>1.38</v>
      </c>
      <c r="D543" s="118">
        <v>2230</v>
      </c>
      <c r="E543" s="118">
        <v>800</v>
      </c>
      <c r="F543" s="118">
        <v>100</v>
      </c>
      <c r="G543" s="118">
        <v>14</v>
      </c>
      <c r="H543" s="118">
        <v>400</v>
      </c>
      <c r="I543" s="118">
        <v>180</v>
      </c>
      <c r="J543" s="118">
        <v>10</v>
      </c>
      <c r="K543" s="118">
        <v>100</v>
      </c>
      <c r="L543" s="117">
        <v>89712.5</v>
      </c>
      <c r="M543" s="117">
        <v>550662.5</v>
      </c>
      <c r="N543" s="119">
        <v>-460950</v>
      </c>
      <c r="O543" s="117">
        <v>1.1946252305022236</v>
      </c>
      <c r="P543" s="117">
        <v>89712.5</v>
      </c>
      <c r="Q543" s="119">
        <v>-36287.5</v>
      </c>
      <c r="R543" s="118">
        <v>1160</v>
      </c>
      <c r="S543" s="118">
        <v>0.19741379310344828</v>
      </c>
      <c r="T543" s="117">
        <v>77.338362068965523</v>
      </c>
    </row>
    <row r="544" spans="2:20" x14ac:dyDescent="0.2">
      <c r="B544" s="118" t="s">
        <v>141</v>
      </c>
      <c r="C544" s="118">
        <v>1.41</v>
      </c>
      <c r="D544" s="118">
        <v>2230</v>
      </c>
      <c r="E544" s="118">
        <v>800</v>
      </c>
      <c r="F544" s="118">
        <v>100</v>
      </c>
      <c r="G544" s="118">
        <v>14</v>
      </c>
      <c r="H544" s="118">
        <v>400</v>
      </c>
      <c r="I544" s="118">
        <v>170</v>
      </c>
      <c r="J544" s="118">
        <v>10</v>
      </c>
      <c r="K544" s="118">
        <v>100</v>
      </c>
      <c r="L544" s="117">
        <v>91287.5</v>
      </c>
      <c r="M544" s="117">
        <v>557750</v>
      </c>
      <c r="N544" s="119">
        <v>-466462.5</v>
      </c>
      <c r="O544" s="117">
        <v>1.1957016909183482</v>
      </c>
      <c r="P544" s="117">
        <v>91287.5</v>
      </c>
      <c r="Q544" s="119">
        <v>-37937.5</v>
      </c>
      <c r="R544" s="118">
        <v>1180</v>
      </c>
      <c r="S544" s="118">
        <v>0.2</v>
      </c>
      <c r="T544" s="117">
        <v>77.362288135593218</v>
      </c>
    </row>
    <row r="545" spans="2:20" x14ac:dyDescent="0.2">
      <c r="B545" s="118" t="s">
        <v>141</v>
      </c>
      <c r="C545" s="118">
        <v>1.33</v>
      </c>
      <c r="D545" s="118">
        <v>2230</v>
      </c>
      <c r="E545" s="118">
        <v>800</v>
      </c>
      <c r="F545" s="118">
        <v>100</v>
      </c>
      <c r="G545" s="118">
        <v>14</v>
      </c>
      <c r="H545" s="118">
        <v>400</v>
      </c>
      <c r="I545" s="118">
        <v>160</v>
      </c>
      <c r="J545" s="118">
        <v>10</v>
      </c>
      <c r="K545" s="118">
        <v>100</v>
      </c>
      <c r="L545" s="117">
        <v>86262.5</v>
      </c>
      <c r="M545" s="117">
        <v>565700</v>
      </c>
      <c r="N545" s="119">
        <v>-479437.5</v>
      </c>
      <c r="O545" s="117">
        <v>1.1799243905618564</v>
      </c>
      <c r="P545" s="117">
        <v>86262.5</v>
      </c>
      <c r="Q545" s="119">
        <v>-38475</v>
      </c>
      <c r="R545" s="118">
        <v>1211</v>
      </c>
      <c r="S545" s="118">
        <v>0.19983484723369116</v>
      </c>
      <c r="T545" s="117">
        <v>71.232452518579692</v>
      </c>
    </row>
    <row r="546" spans="2:20" x14ac:dyDescent="0.2">
      <c r="B546" s="118" t="s">
        <v>141</v>
      </c>
      <c r="C546" s="118">
        <v>1.35</v>
      </c>
      <c r="D546" s="118">
        <v>2230</v>
      </c>
      <c r="E546" s="118">
        <v>800</v>
      </c>
      <c r="F546" s="118">
        <v>100</v>
      </c>
      <c r="G546" s="118">
        <v>14</v>
      </c>
      <c r="H546" s="118">
        <v>400</v>
      </c>
      <c r="I546" s="118">
        <v>150</v>
      </c>
      <c r="J546" s="118">
        <v>10</v>
      </c>
      <c r="K546" s="118">
        <v>100</v>
      </c>
      <c r="L546" s="117">
        <v>89200</v>
      </c>
      <c r="M546" s="117">
        <v>572600</v>
      </c>
      <c r="N546" s="119">
        <v>-483400</v>
      </c>
      <c r="O546" s="117">
        <v>1.1845262722383119</v>
      </c>
      <c r="P546" s="117">
        <v>89200</v>
      </c>
      <c r="Q546" s="119">
        <v>-37500</v>
      </c>
      <c r="R546" s="118">
        <v>1256</v>
      </c>
      <c r="S546" s="118">
        <v>0.20143312101910829</v>
      </c>
      <c r="T546" s="117">
        <v>71.019108280254784</v>
      </c>
    </row>
    <row r="547" spans="2:20" x14ac:dyDescent="0.2">
      <c r="B547" s="118" t="s">
        <v>141</v>
      </c>
      <c r="C547" s="118">
        <v>1.48</v>
      </c>
      <c r="D547" s="118">
        <v>2230</v>
      </c>
      <c r="E547" s="118">
        <v>800</v>
      </c>
      <c r="F547" s="118">
        <v>100</v>
      </c>
      <c r="G547" s="118">
        <v>14</v>
      </c>
      <c r="H547" s="118">
        <v>400</v>
      </c>
      <c r="I547" s="118">
        <v>140</v>
      </c>
      <c r="J547" s="118">
        <v>10</v>
      </c>
      <c r="K547" s="118">
        <v>100</v>
      </c>
      <c r="L547" s="117">
        <v>98225</v>
      </c>
      <c r="M547" s="117">
        <v>585850</v>
      </c>
      <c r="N547" s="119">
        <v>-487625</v>
      </c>
      <c r="O547" s="117">
        <v>1.2014355293514483</v>
      </c>
      <c r="P547" s="117">
        <v>98225</v>
      </c>
      <c r="Q547" s="119">
        <v>-38587.5</v>
      </c>
      <c r="R547" s="118">
        <v>1294</v>
      </c>
      <c r="S547" s="118">
        <v>0.20170015455950541</v>
      </c>
      <c r="T547" s="117">
        <v>75.908037094281298</v>
      </c>
    </row>
    <row r="548" spans="2:20" x14ac:dyDescent="0.2">
      <c r="B548" s="118" t="s">
        <v>141</v>
      </c>
      <c r="C548" s="118">
        <v>1.53</v>
      </c>
      <c r="D548" s="118">
        <v>2230</v>
      </c>
      <c r="E548" s="118">
        <v>800</v>
      </c>
      <c r="F548" s="118">
        <v>100</v>
      </c>
      <c r="G548" s="118">
        <v>14</v>
      </c>
      <c r="H548" s="118">
        <v>400</v>
      </c>
      <c r="I548" s="118">
        <v>130</v>
      </c>
      <c r="J548" s="118">
        <v>10</v>
      </c>
      <c r="K548" s="118">
        <v>100</v>
      </c>
      <c r="L548" s="117">
        <v>100700</v>
      </c>
      <c r="M548" s="117">
        <v>593287.5</v>
      </c>
      <c r="N548" s="119">
        <v>-492587.5</v>
      </c>
      <c r="O548" s="117">
        <v>1.2044306849036972</v>
      </c>
      <c r="P548" s="117">
        <v>100700</v>
      </c>
      <c r="Q548" s="119">
        <v>-40437.5</v>
      </c>
      <c r="R548" s="118">
        <v>1330</v>
      </c>
      <c r="S548" s="118">
        <v>0.20751879699248121</v>
      </c>
      <c r="T548" s="117">
        <v>75.714285714285708</v>
      </c>
    </row>
    <row r="549" spans="2:20" x14ac:dyDescent="0.2">
      <c r="B549" s="118" t="s">
        <v>141</v>
      </c>
      <c r="C549" s="118">
        <v>1.56</v>
      </c>
      <c r="D549" s="118">
        <v>2230</v>
      </c>
      <c r="E549" s="118">
        <v>800</v>
      </c>
      <c r="F549" s="118">
        <v>100</v>
      </c>
      <c r="G549" s="118">
        <v>14</v>
      </c>
      <c r="H549" s="118">
        <v>400</v>
      </c>
      <c r="I549" s="118">
        <v>120</v>
      </c>
      <c r="J549" s="118">
        <v>10</v>
      </c>
      <c r="K549" s="118">
        <v>100</v>
      </c>
      <c r="L549" s="117">
        <v>97962.5</v>
      </c>
      <c r="M549" s="117">
        <v>597912.5</v>
      </c>
      <c r="N549" s="119">
        <v>-499950</v>
      </c>
      <c r="O549" s="117">
        <v>1.195944594459446</v>
      </c>
      <c r="P549" s="117">
        <v>97962.5</v>
      </c>
      <c r="Q549" s="119">
        <v>-38812.5</v>
      </c>
      <c r="R549" s="118">
        <v>1375</v>
      </c>
      <c r="S549" s="118">
        <v>0.20436363636363636</v>
      </c>
      <c r="T549" s="117">
        <v>71.24545454545455</v>
      </c>
    </row>
    <row r="550" spans="2:20" x14ac:dyDescent="0.2">
      <c r="B550" s="118" t="s">
        <v>141</v>
      </c>
      <c r="C550" s="118">
        <v>1.58</v>
      </c>
      <c r="D550" s="118">
        <v>2230</v>
      </c>
      <c r="E550" s="118">
        <v>800</v>
      </c>
      <c r="F550" s="118">
        <v>100</v>
      </c>
      <c r="G550" s="118">
        <v>14</v>
      </c>
      <c r="H550" s="118">
        <v>400</v>
      </c>
      <c r="I550" s="118">
        <v>110</v>
      </c>
      <c r="J550" s="118">
        <v>10</v>
      </c>
      <c r="K550" s="118">
        <v>100</v>
      </c>
      <c r="L550" s="117">
        <v>99662.5</v>
      </c>
      <c r="M550" s="117">
        <v>607525</v>
      </c>
      <c r="N550" s="119">
        <v>-507862.5</v>
      </c>
      <c r="O550" s="117">
        <v>1.1962391395308769</v>
      </c>
      <c r="P550" s="117">
        <v>99662.5</v>
      </c>
      <c r="Q550" s="119">
        <v>-37887.5</v>
      </c>
      <c r="R550" s="118">
        <v>1437</v>
      </c>
      <c r="S550" s="118">
        <v>0.20528879610299233</v>
      </c>
      <c r="T550" s="117">
        <v>69.354558107167705</v>
      </c>
    </row>
    <row r="551" spans="2:20" x14ac:dyDescent="0.2">
      <c r="B551" s="118" t="s">
        <v>141</v>
      </c>
      <c r="C551" s="118">
        <v>1.58</v>
      </c>
      <c r="D551" s="118">
        <v>2230</v>
      </c>
      <c r="E551" s="118">
        <v>800</v>
      </c>
      <c r="F551" s="118">
        <v>100</v>
      </c>
      <c r="G551" s="118">
        <v>14</v>
      </c>
      <c r="H551" s="118">
        <v>400</v>
      </c>
      <c r="I551" s="118">
        <v>100</v>
      </c>
      <c r="J551" s="118">
        <v>10</v>
      </c>
      <c r="K551" s="118">
        <v>100</v>
      </c>
      <c r="L551" s="117">
        <v>98112.5</v>
      </c>
      <c r="M551" s="117">
        <v>617362.5</v>
      </c>
      <c r="N551" s="119">
        <v>-519250</v>
      </c>
      <c r="O551" s="117">
        <v>1.1889504092441021</v>
      </c>
      <c r="P551" s="117">
        <v>98112.5</v>
      </c>
      <c r="Q551" s="119">
        <v>-38362.5</v>
      </c>
      <c r="R551" s="118">
        <v>1510</v>
      </c>
      <c r="S551" s="118">
        <v>0.20860927152317882</v>
      </c>
      <c r="T551" s="117">
        <v>64.975165562913901</v>
      </c>
    </row>
    <row r="552" spans="2:20" x14ac:dyDescent="0.2">
      <c r="B552" s="118" t="s">
        <v>141</v>
      </c>
      <c r="C552" s="118">
        <v>-0.48</v>
      </c>
      <c r="D552" s="118">
        <v>2230</v>
      </c>
      <c r="E552" s="118">
        <v>800</v>
      </c>
      <c r="F552" s="118">
        <v>100</v>
      </c>
      <c r="G552" s="118">
        <v>14</v>
      </c>
      <c r="H552" s="118">
        <v>400</v>
      </c>
      <c r="I552" s="118">
        <v>10</v>
      </c>
      <c r="J552" s="118">
        <v>10</v>
      </c>
      <c r="K552" s="118">
        <v>100</v>
      </c>
      <c r="L552" s="119">
        <v>-25975</v>
      </c>
      <c r="M552" s="117">
        <v>957300</v>
      </c>
      <c r="N552" s="119">
        <v>-983275</v>
      </c>
      <c r="O552" s="117">
        <v>0.97358317866314104</v>
      </c>
      <c r="P552" s="119">
        <v>-25975</v>
      </c>
      <c r="Q552" s="119">
        <v>-50700</v>
      </c>
      <c r="R552" s="118">
        <v>4388</v>
      </c>
      <c r="S552" s="118">
        <v>0.28874202370100271</v>
      </c>
      <c r="T552" s="119">
        <v>-5.9195533272561534</v>
      </c>
    </row>
    <row r="553" spans="2:20" x14ac:dyDescent="0.2">
      <c r="B553" s="118" t="s">
        <v>141</v>
      </c>
      <c r="C553" s="118">
        <v>1.9</v>
      </c>
      <c r="D553" s="118">
        <v>2230</v>
      </c>
      <c r="E553" s="118">
        <v>800</v>
      </c>
      <c r="F553" s="118">
        <v>100</v>
      </c>
      <c r="G553" s="118">
        <v>14</v>
      </c>
      <c r="H553" s="118">
        <v>375</v>
      </c>
      <c r="I553" s="118">
        <v>90</v>
      </c>
      <c r="J553" s="118">
        <v>10</v>
      </c>
      <c r="K553" s="118">
        <v>100</v>
      </c>
      <c r="L553" s="117">
        <v>115237.5</v>
      </c>
      <c r="M553" s="117">
        <v>626800</v>
      </c>
      <c r="N553" s="119">
        <v>-511562.5</v>
      </c>
      <c r="O553" s="117">
        <v>1.2252657299938912</v>
      </c>
      <c r="P553" s="117">
        <v>115237.5</v>
      </c>
      <c r="Q553" s="119">
        <v>-33400</v>
      </c>
      <c r="R553" s="118">
        <v>1576</v>
      </c>
      <c r="S553" s="118">
        <v>0.22398477157360405</v>
      </c>
      <c r="T553" s="117">
        <v>73.120241116751274</v>
      </c>
    </row>
    <row r="554" spans="2:20" x14ac:dyDescent="0.2">
      <c r="B554" s="118" t="s">
        <v>141</v>
      </c>
      <c r="C554" s="118">
        <v>1.95</v>
      </c>
      <c r="D554" s="118">
        <v>2230</v>
      </c>
      <c r="E554" s="118">
        <v>800</v>
      </c>
      <c r="F554" s="118">
        <v>100</v>
      </c>
      <c r="G554" s="118">
        <v>14</v>
      </c>
      <c r="H554" s="118">
        <v>375</v>
      </c>
      <c r="I554" s="118">
        <v>80</v>
      </c>
      <c r="J554" s="118">
        <v>10</v>
      </c>
      <c r="K554" s="118">
        <v>100</v>
      </c>
      <c r="L554" s="117">
        <v>111425</v>
      </c>
      <c r="M554" s="117">
        <v>633437.5</v>
      </c>
      <c r="N554" s="119">
        <v>-522012.5</v>
      </c>
      <c r="O554" s="117">
        <v>1.2134527429898709</v>
      </c>
      <c r="P554" s="117">
        <v>111425</v>
      </c>
      <c r="Q554" s="119">
        <v>-32200</v>
      </c>
      <c r="R554" s="118">
        <v>1644</v>
      </c>
      <c r="S554" s="118">
        <v>0.23540145985401459</v>
      </c>
      <c r="T554" s="117">
        <v>67.776763990267639</v>
      </c>
    </row>
    <row r="555" spans="2:20" x14ac:dyDescent="0.2">
      <c r="B555" s="118" t="s">
        <v>141</v>
      </c>
      <c r="C555" s="118">
        <v>1.95</v>
      </c>
      <c r="D555" s="118">
        <v>2230</v>
      </c>
      <c r="E555" s="118">
        <v>800</v>
      </c>
      <c r="F555" s="118">
        <v>100</v>
      </c>
      <c r="G555" s="118">
        <v>14</v>
      </c>
      <c r="H555" s="118">
        <v>375</v>
      </c>
      <c r="I555" s="118">
        <v>70</v>
      </c>
      <c r="J555" s="118">
        <v>10</v>
      </c>
      <c r="K555" s="118">
        <v>100</v>
      </c>
      <c r="L555" s="117">
        <v>107600</v>
      </c>
      <c r="M555" s="117">
        <v>655000</v>
      </c>
      <c r="N555" s="119">
        <v>-547400</v>
      </c>
      <c r="O555" s="117">
        <v>1.1965655827548412</v>
      </c>
      <c r="P555" s="117">
        <v>107600</v>
      </c>
      <c r="Q555" s="119">
        <v>-32375</v>
      </c>
      <c r="R555" s="118">
        <v>1735</v>
      </c>
      <c r="S555" s="118">
        <v>0.23746397694524496</v>
      </c>
      <c r="T555" s="117">
        <v>62.017291066282418</v>
      </c>
    </row>
    <row r="556" spans="2:20" x14ac:dyDescent="0.2">
      <c r="B556" s="118" t="s">
        <v>141</v>
      </c>
      <c r="C556" s="118">
        <v>1.52</v>
      </c>
      <c r="D556" s="118">
        <v>2230</v>
      </c>
      <c r="E556" s="118">
        <v>800</v>
      </c>
      <c r="F556" s="118">
        <v>100</v>
      </c>
      <c r="G556" s="118">
        <v>14</v>
      </c>
      <c r="H556" s="118">
        <v>375</v>
      </c>
      <c r="I556" s="118">
        <v>60</v>
      </c>
      <c r="J556" s="118">
        <v>10</v>
      </c>
      <c r="K556" s="118">
        <v>100</v>
      </c>
      <c r="L556" s="117">
        <v>83462.5</v>
      </c>
      <c r="M556" s="117">
        <v>672175</v>
      </c>
      <c r="N556" s="119">
        <v>-588712.5</v>
      </c>
      <c r="O556" s="117">
        <v>1.1417712380831051</v>
      </c>
      <c r="P556" s="117">
        <v>83462.5</v>
      </c>
      <c r="Q556" s="119">
        <v>-37300</v>
      </c>
      <c r="R556" s="118">
        <v>1929</v>
      </c>
      <c r="S556" s="118">
        <v>0.23742871954380507</v>
      </c>
      <c r="T556" s="117">
        <v>43.267236910316228</v>
      </c>
    </row>
    <row r="557" spans="2:20" x14ac:dyDescent="0.2">
      <c r="B557" s="118" t="s">
        <v>141</v>
      </c>
      <c r="C557" s="118">
        <v>1.23</v>
      </c>
      <c r="D557" s="118">
        <v>2230</v>
      </c>
      <c r="E557" s="118">
        <v>800</v>
      </c>
      <c r="F557" s="118">
        <v>100</v>
      </c>
      <c r="G557" s="118">
        <v>14</v>
      </c>
      <c r="H557" s="118">
        <v>375</v>
      </c>
      <c r="I557" s="118">
        <v>50</v>
      </c>
      <c r="J557" s="118">
        <v>10</v>
      </c>
      <c r="K557" s="118">
        <v>100</v>
      </c>
      <c r="L557" s="117">
        <v>67087.5</v>
      </c>
      <c r="M557" s="117">
        <v>697450</v>
      </c>
      <c r="N557" s="119">
        <v>-630362.5</v>
      </c>
      <c r="O557" s="117">
        <v>1.106426857562117</v>
      </c>
      <c r="P557" s="117">
        <v>67087.5</v>
      </c>
      <c r="Q557" s="119">
        <v>-41662.5</v>
      </c>
      <c r="R557" s="118">
        <v>2090</v>
      </c>
      <c r="S557" s="118">
        <v>0.24401913875598086</v>
      </c>
      <c r="T557" s="117">
        <v>32.099282296650721</v>
      </c>
    </row>
    <row r="558" spans="2:20" x14ac:dyDescent="0.2">
      <c r="B558" s="118" t="s">
        <v>141</v>
      </c>
      <c r="C558" s="118">
        <v>1.24</v>
      </c>
      <c r="D558" s="118">
        <v>2230</v>
      </c>
      <c r="E558" s="118">
        <v>800</v>
      </c>
      <c r="F558" s="118">
        <v>100</v>
      </c>
      <c r="G558" s="118">
        <v>14</v>
      </c>
      <c r="H558" s="118">
        <v>375</v>
      </c>
      <c r="I558" s="118">
        <v>40</v>
      </c>
      <c r="J558" s="118">
        <v>10</v>
      </c>
      <c r="K558" s="118">
        <v>100</v>
      </c>
      <c r="L558" s="117">
        <v>70125</v>
      </c>
      <c r="M558" s="117">
        <v>747475</v>
      </c>
      <c r="N558" s="119">
        <v>-677350</v>
      </c>
      <c r="O558" s="117">
        <v>1.1035284564848307</v>
      </c>
      <c r="P558" s="117">
        <v>70125</v>
      </c>
      <c r="Q558" s="119">
        <v>-31950</v>
      </c>
      <c r="R558" s="118">
        <v>2315</v>
      </c>
      <c r="S558" s="118">
        <v>0.24665226781857452</v>
      </c>
      <c r="T558" s="117">
        <v>30.291576673866089</v>
      </c>
    </row>
    <row r="559" spans="2:20" x14ac:dyDescent="0.2">
      <c r="B559" s="118" t="s">
        <v>141</v>
      </c>
      <c r="C559" s="118">
        <v>0.87</v>
      </c>
      <c r="D559" s="118">
        <v>2230</v>
      </c>
      <c r="E559" s="118">
        <v>800</v>
      </c>
      <c r="F559" s="118">
        <v>100</v>
      </c>
      <c r="G559" s="118">
        <v>14</v>
      </c>
      <c r="H559" s="118">
        <v>375</v>
      </c>
      <c r="I559" s="118">
        <v>30</v>
      </c>
      <c r="J559" s="118">
        <v>10</v>
      </c>
      <c r="K559" s="118">
        <v>100</v>
      </c>
      <c r="L559" s="117">
        <v>49062.5</v>
      </c>
      <c r="M559" s="117">
        <v>799187.5</v>
      </c>
      <c r="N559" s="119">
        <v>-750125</v>
      </c>
      <c r="O559" s="117">
        <v>1.0654057657057157</v>
      </c>
      <c r="P559" s="117">
        <v>49062.5</v>
      </c>
      <c r="Q559" s="119">
        <v>-28425</v>
      </c>
      <c r="R559" s="118">
        <v>2661</v>
      </c>
      <c r="S559" s="118">
        <v>0.25216084178880122</v>
      </c>
      <c r="T559" s="117">
        <v>18.437617437053738</v>
      </c>
    </row>
    <row r="560" spans="2:20" x14ac:dyDescent="0.2">
      <c r="B560" s="118" t="s">
        <v>141</v>
      </c>
      <c r="C560" s="118">
        <v>1.46</v>
      </c>
      <c r="D560" s="118">
        <v>2230</v>
      </c>
      <c r="E560" s="118">
        <v>800</v>
      </c>
      <c r="F560" s="118">
        <v>100</v>
      </c>
      <c r="G560" s="118">
        <v>14</v>
      </c>
      <c r="H560" s="118">
        <v>375</v>
      </c>
      <c r="I560" s="118">
        <v>200</v>
      </c>
      <c r="J560" s="118">
        <v>10</v>
      </c>
      <c r="K560" s="118">
        <v>100</v>
      </c>
      <c r="L560" s="117">
        <v>92575</v>
      </c>
      <c r="M560" s="117">
        <v>543187.5</v>
      </c>
      <c r="N560" s="119">
        <v>-450612.5</v>
      </c>
      <c r="O560" s="117">
        <v>1.205442592027518</v>
      </c>
      <c r="P560" s="117">
        <v>92575</v>
      </c>
      <c r="Q560" s="119">
        <v>-36950</v>
      </c>
      <c r="R560" s="118">
        <v>1123</v>
      </c>
      <c r="S560" s="118">
        <v>0.19590382902938558</v>
      </c>
      <c r="T560" s="117">
        <v>82.43544078361532</v>
      </c>
    </row>
    <row r="561" spans="2:20" x14ac:dyDescent="0.2">
      <c r="B561" s="118" t="s">
        <v>141</v>
      </c>
      <c r="C561" s="118">
        <v>0.66</v>
      </c>
      <c r="D561" s="118">
        <v>2230</v>
      </c>
      <c r="E561" s="118">
        <v>800</v>
      </c>
      <c r="F561" s="118">
        <v>100</v>
      </c>
      <c r="G561" s="118">
        <v>14</v>
      </c>
      <c r="H561" s="118">
        <v>375</v>
      </c>
      <c r="I561" s="118">
        <v>20</v>
      </c>
      <c r="J561" s="118">
        <v>10</v>
      </c>
      <c r="K561" s="118">
        <v>100</v>
      </c>
      <c r="L561" s="117">
        <v>38250</v>
      </c>
      <c r="M561" s="117">
        <v>868062.5</v>
      </c>
      <c r="N561" s="119">
        <v>-829812.5</v>
      </c>
      <c r="O561" s="117">
        <v>1.0460947503201024</v>
      </c>
      <c r="P561" s="117">
        <v>38250</v>
      </c>
      <c r="Q561" s="119">
        <v>-25837.5</v>
      </c>
      <c r="R561" s="118">
        <v>3195</v>
      </c>
      <c r="S561" s="118">
        <v>0.26228482003129888</v>
      </c>
      <c r="T561" s="117">
        <v>11.971830985915492</v>
      </c>
    </row>
    <row r="562" spans="2:20" x14ac:dyDescent="0.2">
      <c r="B562" s="118" t="s">
        <v>141</v>
      </c>
      <c r="C562" s="118">
        <v>1.53</v>
      </c>
      <c r="D562" s="118">
        <v>2230</v>
      </c>
      <c r="E562" s="118">
        <v>800</v>
      </c>
      <c r="F562" s="118">
        <v>100</v>
      </c>
      <c r="G562" s="118">
        <v>14</v>
      </c>
      <c r="H562" s="118">
        <v>375</v>
      </c>
      <c r="I562" s="118">
        <v>190</v>
      </c>
      <c r="J562" s="118">
        <v>10</v>
      </c>
      <c r="K562" s="118">
        <v>100</v>
      </c>
      <c r="L562" s="117">
        <v>97462.5</v>
      </c>
      <c r="M562" s="117">
        <v>547850</v>
      </c>
      <c r="N562" s="119">
        <v>-450387.5</v>
      </c>
      <c r="O562" s="117">
        <v>1.2163969914795594</v>
      </c>
      <c r="P562" s="117">
        <v>97462.5</v>
      </c>
      <c r="Q562" s="119">
        <v>-35575</v>
      </c>
      <c r="R562" s="118">
        <v>1147</v>
      </c>
      <c r="S562" s="118">
        <v>0.19877942458587619</v>
      </c>
      <c r="T562" s="117">
        <v>84.971665213600701</v>
      </c>
    </row>
    <row r="563" spans="2:20" x14ac:dyDescent="0.2">
      <c r="B563" s="118" t="s">
        <v>141</v>
      </c>
      <c r="C563" s="118">
        <v>1.41</v>
      </c>
      <c r="D563" s="118">
        <v>2230</v>
      </c>
      <c r="E563" s="118">
        <v>800</v>
      </c>
      <c r="F563" s="118">
        <v>100</v>
      </c>
      <c r="G563" s="118">
        <v>14</v>
      </c>
      <c r="H563" s="118">
        <v>375</v>
      </c>
      <c r="I563" s="118">
        <v>180</v>
      </c>
      <c r="J563" s="118">
        <v>10</v>
      </c>
      <c r="K563" s="118">
        <v>100</v>
      </c>
      <c r="L563" s="117">
        <v>91400</v>
      </c>
      <c r="M563" s="117">
        <v>556425</v>
      </c>
      <c r="N563" s="119">
        <v>-465025</v>
      </c>
      <c r="O563" s="117">
        <v>1.1965485726573839</v>
      </c>
      <c r="P563" s="117">
        <v>91400</v>
      </c>
      <c r="Q563" s="119">
        <v>-35587.5</v>
      </c>
      <c r="R563" s="118">
        <v>1176</v>
      </c>
      <c r="S563" s="118">
        <v>0.19642857142857142</v>
      </c>
      <c r="T563" s="117">
        <v>77.721088435374156</v>
      </c>
    </row>
    <row r="564" spans="2:20" x14ac:dyDescent="0.2">
      <c r="B564" s="118" t="s">
        <v>141</v>
      </c>
      <c r="C564" s="118">
        <v>1.43</v>
      </c>
      <c r="D564" s="118">
        <v>2230</v>
      </c>
      <c r="E564" s="118">
        <v>800</v>
      </c>
      <c r="F564" s="118">
        <v>100</v>
      </c>
      <c r="G564" s="118">
        <v>14</v>
      </c>
      <c r="H564" s="118">
        <v>375</v>
      </c>
      <c r="I564" s="118">
        <v>170</v>
      </c>
      <c r="J564" s="118">
        <v>10</v>
      </c>
      <c r="K564" s="118">
        <v>100</v>
      </c>
      <c r="L564" s="117">
        <v>92975</v>
      </c>
      <c r="M564" s="117">
        <v>563512.5</v>
      </c>
      <c r="N564" s="119">
        <v>-470537.5</v>
      </c>
      <c r="O564" s="117">
        <v>1.1975931780145046</v>
      </c>
      <c r="P564" s="117">
        <v>92975</v>
      </c>
      <c r="Q564" s="119">
        <v>-37237.5</v>
      </c>
      <c r="R564" s="118">
        <v>1196</v>
      </c>
      <c r="S564" s="118">
        <v>0.19899665551839466</v>
      </c>
      <c r="T564" s="117">
        <v>77.738294314381264</v>
      </c>
    </row>
    <row r="565" spans="2:20" x14ac:dyDescent="0.2">
      <c r="B565" s="118" t="s">
        <v>141</v>
      </c>
      <c r="C565" s="118">
        <v>1.35</v>
      </c>
      <c r="D565" s="118">
        <v>2230</v>
      </c>
      <c r="E565" s="118">
        <v>800</v>
      </c>
      <c r="F565" s="118">
        <v>100</v>
      </c>
      <c r="G565" s="118">
        <v>14</v>
      </c>
      <c r="H565" s="118">
        <v>375</v>
      </c>
      <c r="I565" s="118">
        <v>160</v>
      </c>
      <c r="J565" s="118">
        <v>10</v>
      </c>
      <c r="K565" s="118">
        <v>100</v>
      </c>
      <c r="L565" s="117">
        <v>87887.5</v>
      </c>
      <c r="M565" s="117">
        <v>571275</v>
      </c>
      <c r="N565" s="119">
        <v>-483387.5</v>
      </c>
      <c r="O565" s="117">
        <v>1.1818158309844586</v>
      </c>
      <c r="P565" s="117">
        <v>87887.5</v>
      </c>
      <c r="Q565" s="119">
        <v>-37775</v>
      </c>
      <c r="R565" s="118">
        <v>1227</v>
      </c>
      <c r="S565" s="118">
        <v>0.19967400162999185</v>
      </c>
      <c r="T565" s="117">
        <v>71.627954360228202</v>
      </c>
    </row>
    <row r="566" spans="2:20" x14ac:dyDescent="0.2">
      <c r="B566" s="118" t="s">
        <v>141</v>
      </c>
      <c r="C566" s="118">
        <v>1.38</v>
      </c>
      <c r="D566" s="118">
        <v>2230</v>
      </c>
      <c r="E566" s="118">
        <v>800</v>
      </c>
      <c r="F566" s="118">
        <v>100</v>
      </c>
      <c r="G566" s="118">
        <v>14</v>
      </c>
      <c r="H566" s="118">
        <v>375</v>
      </c>
      <c r="I566" s="118">
        <v>150</v>
      </c>
      <c r="J566" s="118">
        <v>10</v>
      </c>
      <c r="K566" s="118">
        <v>100</v>
      </c>
      <c r="L566" s="117">
        <v>91137.5</v>
      </c>
      <c r="M566" s="117">
        <v>578175</v>
      </c>
      <c r="N566" s="119">
        <v>-487037.5</v>
      </c>
      <c r="O566" s="117">
        <v>1.1871262479788518</v>
      </c>
      <c r="P566" s="117">
        <v>91137.5</v>
      </c>
      <c r="Q566" s="119">
        <v>-36800</v>
      </c>
      <c r="R566" s="118">
        <v>1272</v>
      </c>
      <c r="S566" s="118">
        <v>0.20125786163522014</v>
      </c>
      <c r="T566" s="117">
        <v>71.648977987421389</v>
      </c>
    </row>
    <row r="567" spans="2:20" x14ac:dyDescent="0.2">
      <c r="B567" s="118" t="s">
        <v>141</v>
      </c>
      <c r="C567" s="118">
        <v>1.5</v>
      </c>
      <c r="D567" s="118">
        <v>2230</v>
      </c>
      <c r="E567" s="118">
        <v>800</v>
      </c>
      <c r="F567" s="118">
        <v>100</v>
      </c>
      <c r="G567" s="118">
        <v>14</v>
      </c>
      <c r="H567" s="118">
        <v>375</v>
      </c>
      <c r="I567" s="118">
        <v>140</v>
      </c>
      <c r="J567" s="118">
        <v>10</v>
      </c>
      <c r="K567" s="118">
        <v>100</v>
      </c>
      <c r="L567" s="117">
        <v>99862.5</v>
      </c>
      <c r="M567" s="117">
        <v>591425</v>
      </c>
      <c r="N567" s="119">
        <v>-491562.5</v>
      </c>
      <c r="O567" s="117">
        <v>1.2031532104259377</v>
      </c>
      <c r="P567" s="117">
        <v>99862.5</v>
      </c>
      <c r="Q567" s="119">
        <v>-37887.5</v>
      </c>
      <c r="R567" s="118">
        <v>1312</v>
      </c>
      <c r="S567" s="118">
        <v>0.20121951219512196</v>
      </c>
      <c r="T567" s="117">
        <v>76.114710365853654</v>
      </c>
    </row>
    <row r="568" spans="2:20" x14ac:dyDescent="0.2">
      <c r="B568" s="118" t="s">
        <v>141</v>
      </c>
      <c r="C568" s="118">
        <v>1.55</v>
      </c>
      <c r="D568" s="118">
        <v>2230</v>
      </c>
      <c r="E568" s="118">
        <v>800</v>
      </c>
      <c r="F568" s="118">
        <v>100</v>
      </c>
      <c r="G568" s="118">
        <v>14</v>
      </c>
      <c r="H568" s="118">
        <v>375</v>
      </c>
      <c r="I568" s="118">
        <v>130</v>
      </c>
      <c r="J568" s="118">
        <v>10</v>
      </c>
      <c r="K568" s="118">
        <v>100</v>
      </c>
      <c r="L568" s="117">
        <v>102200</v>
      </c>
      <c r="M568" s="117">
        <v>599637.5</v>
      </c>
      <c r="N568" s="119">
        <v>-497437.5</v>
      </c>
      <c r="O568" s="117">
        <v>1.2054529463500441</v>
      </c>
      <c r="P568" s="117">
        <v>102200</v>
      </c>
      <c r="Q568" s="119">
        <v>-39737.5</v>
      </c>
      <c r="R568" s="118">
        <v>1349</v>
      </c>
      <c r="S568" s="118">
        <v>0.20681986656782803</v>
      </c>
      <c r="T568" s="117">
        <v>75.759822090437368</v>
      </c>
    </row>
    <row r="569" spans="2:20" x14ac:dyDescent="0.2">
      <c r="B569" s="118" t="s">
        <v>141</v>
      </c>
      <c r="C569" s="118">
        <v>1.57</v>
      </c>
      <c r="D569" s="118">
        <v>2230</v>
      </c>
      <c r="E569" s="118">
        <v>800</v>
      </c>
      <c r="F569" s="118">
        <v>100</v>
      </c>
      <c r="G569" s="118">
        <v>14</v>
      </c>
      <c r="H569" s="118">
        <v>375</v>
      </c>
      <c r="I569" s="118">
        <v>120</v>
      </c>
      <c r="J569" s="118">
        <v>10</v>
      </c>
      <c r="K569" s="118">
        <v>100</v>
      </c>
      <c r="L569" s="117">
        <v>99337.5</v>
      </c>
      <c r="M569" s="117">
        <v>603637.5</v>
      </c>
      <c r="N569" s="119">
        <v>-504300</v>
      </c>
      <c r="O569" s="117">
        <v>1.1969809637120761</v>
      </c>
      <c r="P569" s="117">
        <v>99337.5</v>
      </c>
      <c r="Q569" s="119">
        <v>-38112.5</v>
      </c>
      <c r="R569" s="118">
        <v>1396</v>
      </c>
      <c r="S569" s="118">
        <v>0.20343839541547279</v>
      </c>
      <c r="T569" s="117">
        <v>71.158667621776502</v>
      </c>
    </row>
    <row r="570" spans="2:20" x14ac:dyDescent="0.2">
      <c r="B570" s="118" t="s">
        <v>141</v>
      </c>
      <c r="C570" s="118">
        <v>1.6</v>
      </c>
      <c r="D570" s="118">
        <v>2230</v>
      </c>
      <c r="E570" s="118">
        <v>800</v>
      </c>
      <c r="F570" s="118">
        <v>100</v>
      </c>
      <c r="G570" s="118">
        <v>14</v>
      </c>
      <c r="H570" s="118">
        <v>375</v>
      </c>
      <c r="I570" s="118">
        <v>110</v>
      </c>
      <c r="J570" s="118">
        <v>10</v>
      </c>
      <c r="K570" s="118">
        <v>100</v>
      </c>
      <c r="L570" s="117">
        <v>101050</v>
      </c>
      <c r="M570" s="117">
        <v>613425</v>
      </c>
      <c r="N570" s="119">
        <v>-512375</v>
      </c>
      <c r="O570" s="117">
        <v>1.1972188338619176</v>
      </c>
      <c r="P570" s="117">
        <v>101050</v>
      </c>
      <c r="Q570" s="119">
        <v>-37225</v>
      </c>
      <c r="R570" s="118">
        <v>1456</v>
      </c>
      <c r="S570" s="118">
        <v>0.20467032967032966</v>
      </c>
      <c r="T570" s="117">
        <v>69.402472527472526</v>
      </c>
    </row>
    <row r="571" spans="2:20" x14ac:dyDescent="0.2">
      <c r="B571" s="118" t="s">
        <v>141</v>
      </c>
      <c r="C571" s="118">
        <v>1.6</v>
      </c>
      <c r="D571" s="118">
        <v>2230</v>
      </c>
      <c r="E571" s="118">
        <v>800</v>
      </c>
      <c r="F571" s="118">
        <v>100</v>
      </c>
      <c r="G571" s="118">
        <v>14</v>
      </c>
      <c r="H571" s="118">
        <v>375</v>
      </c>
      <c r="I571" s="118">
        <v>100</v>
      </c>
      <c r="J571" s="118">
        <v>10</v>
      </c>
      <c r="K571" s="118">
        <v>100</v>
      </c>
      <c r="L571" s="117">
        <v>99687.5</v>
      </c>
      <c r="M571" s="117">
        <v>623062.5</v>
      </c>
      <c r="N571" s="119">
        <v>-523375</v>
      </c>
      <c r="O571" s="117">
        <v>1.190470503940769</v>
      </c>
      <c r="P571" s="117">
        <v>99687.5</v>
      </c>
      <c r="Q571" s="119">
        <v>-38012.5</v>
      </c>
      <c r="R571" s="118">
        <v>1529</v>
      </c>
      <c r="S571" s="118">
        <v>0.20863309352517986</v>
      </c>
      <c r="T571" s="117">
        <v>65.197841726618705</v>
      </c>
    </row>
    <row r="572" spans="2:20" x14ac:dyDescent="0.2">
      <c r="B572" s="118" t="s">
        <v>141</v>
      </c>
      <c r="C572" s="118">
        <v>-0.55000000000000004</v>
      </c>
      <c r="D572" s="118">
        <v>2230</v>
      </c>
      <c r="E572" s="118">
        <v>800</v>
      </c>
      <c r="F572" s="118">
        <v>100</v>
      </c>
      <c r="G572" s="118">
        <v>14</v>
      </c>
      <c r="H572" s="118">
        <v>375</v>
      </c>
      <c r="I572" s="118">
        <v>10</v>
      </c>
      <c r="J572" s="118">
        <v>10</v>
      </c>
      <c r="K572" s="118">
        <v>100</v>
      </c>
      <c r="L572" s="119">
        <v>-30212.5</v>
      </c>
      <c r="M572" s="117">
        <v>959412.5</v>
      </c>
      <c r="N572" s="119">
        <v>-989625</v>
      </c>
      <c r="O572" s="117">
        <v>0.9694707591259315</v>
      </c>
      <c r="P572" s="119">
        <v>-30212.5</v>
      </c>
      <c r="Q572" s="119">
        <v>-48400</v>
      </c>
      <c r="R572" s="118">
        <v>4406</v>
      </c>
      <c r="S572" s="118">
        <v>0.28869723104857015</v>
      </c>
      <c r="T572" s="119">
        <v>-6.8571266454834321</v>
      </c>
    </row>
    <row r="573" spans="2:20" x14ac:dyDescent="0.2">
      <c r="B573" s="118" t="s">
        <v>141</v>
      </c>
      <c r="C573" s="118">
        <v>1.89</v>
      </c>
      <c r="D573" s="118">
        <v>2230</v>
      </c>
      <c r="E573" s="118">
        <v>800</v>
      </c>
      <c r="F573" s="118">
        <v>100</v>
      </c>
      <c r="G573" s="118">
        <v>14</v>
      </c>
      <c r="H573" s="118">
        <v>350</v>
      </c>
      <c r="I573" s="118">
        <v>90</v>
      </c>
      <c r="J573" s="118">
        <v>10</v>
      </c>
      <c r="K573" s="118">
        <v>100</v>
      </c>
      <c r="L573" s="117">
        <v>115087.5</v>
      </c>
      <c r="M573" s="117">
        <v>632625</v>
      </c>
      <c r="N573" s="119">
        <v>-517537.5</v>
      </c>
      <c r="O573" s="117">
        <v>1.2223751902036084</v>
      </c>
      <c r="P573" s="117">
        <v>115087.5</v>
      </c>
      <c r="Q573" s="119">
        <v>-32450</v>
      </c>
      <c r="R573" s="118">
        <v>1602</v>
      </c>
      <c r="S573" s="118">
        <v>0.22659176029962547</v>
      </c>
      <c r="T573" s="117">
        <v>71.839887640449433</v>
      </c>
    </row>
    <row r="574" spans="2:20" x14ac:dyDescent="0.2">
      <c r="B574" s="118" t="s">
        <v>141</v>
      </c>
      <c r="C574" s="118">
        <v>1.93</v>
      </c>
      <c r="D574" s="118">
        <v>2230</v>
      </c>
      <c r="E574" s="118">
        <v>800</v>
      </c>
      <c r="F574" s="118">
        <v>100</v>
      </c>
      <c r="G574" s="118">
        <v>14</v>
      </c>
      <c r="H574" s="118">
        <v>350</v>
      </c>
      <c r="I574" s="118">
        <v>80</v>
      </c>
      <c r="J574" s="118">
        <v>10</v>
      </c>
      <c r="K574" s="118">
        <v>100</v>
      </c>
      <c r="L574" s="117">
        <v>110437.5</v>
      </c>
      <c r="M574" s="117">
        <v>639537.5</v>
      </c>
      <c r="N574" s="119">
        <v>-529100</v>
      </c>
      <c r="O574" s="117">
        <v>1.2087270837270838</v>
      </c>
      <c r="P574" s="117">
        <v>110437.5</v>
      </c>
      <c r="Q574" s="119">
        <v>-31250</v>
      </c>
      <c r="R574" s="118">
        <v>1671</v>
      </c>
      <c r="S574" s="118">
        <v>0.23698384201077199</v>
      </c>
      <c r="T574" s="117">
        <v>66.090664272890479</v>
      </c>
    </row>
    <row r="575" spans="2:20" x14ac:dyDescent="0.2">
      <c r="B575" s="118" t="s">
        <v>141</v>
      </c>
      <c r="C575" s="118">
        <v>1.91</v>
      </c>
      <c r="D575" s="118">
        <v>2230</v>
      </c>
      <c r="E575" s="118">
        <v>800</v>
      </c>
      <c r="F575" s="118">
        <v>100</v>
      </c>
      <c r="G575" s="118">
        <v>14</v>
      </c>
      <c r="H575" s="118">
        <v>350</v>
      </c>
      <c r="I575" s="118">
        <v>70</v>
      </c>
      <c r="J575" s="118">
        <v>10</v>
      </c>
      <c r="K575" s="118">
        <v>100</v>
      </c>
      <c r="L575" s="117">
        <v>105925</v>
      </c>
      <c r="M575" s="117">
        <v>661750</v>
      </c>
      <c r="N575" s="119">
        <v>-555825</v>
      </c>
      <c r="O575" s="117">
        <v>1.1905725723024334</v>
      </c>
      <c r="P575" s="117">
        <v>105925</v>
      </c>
      <c r="Q575" s="119">
        <v>-31687.5</v>
      </c>
      <c r="R575" s="118">
        <v>1764</v>
      </c>
      <c r="S575" s="118">
        <v>0.23752834467120182</v>
      </c>
      <c r="T575" s="117">
        <v>60.048185941043087</v>
      </c>
    </row>
    <row r="576" spans="2:20" x14ac:dyDescent="0.2">
      <c r="B576" s="118" t="s">
        <v>141</v>
      </c>
      <c r="C576" s="118">
        <v>1.49</v>
      </c>
      <c r="D576" s="118">
        <v>2230</v>
      </c>
      <c r="E576" s="118">
        <v>800</v>
      </c>
      <c r="F576" s="118">
        <v>100</v>
      </c>
      <c r="G576" s="118">
        <v>14</v>
      </c>
      <c r="H576" s="118">
        <v>350</v>
      </c>
      <c r="I576" s="118">
        <v>60</v>
      </c>
      <c r="J576" s="118">
        <v>10</v>
      </c>
      <c r="K576" s="118">
        <v>100</v>
      </c>
      <c r="L576" s="117">
        <v>82150</v>
      </c>
      <c r="M576" s="117">
        <v>680137.5</v>
      </c>
      <c r="N576" s="119">
        <v>-597987.5</v>
      </c>
      <c r="O576" s="117">
        <v>1.1373774535420891</v>
      </c>
      <c r="P576" s="117">
        <v>82150</v>
      </c>
      <c r="Q576" s="119">
        <v>-36025</v>
      </c>
      <c r="R576" s="118">
        <v>1957</v>
      </c>
      <c r="S576" s="118">
        <v>0.23760858456821665</v>
      </c>
      <c r="T576" s="117">
        <v>41.977516607051612</v>
      </c>
    </row>
    <row r="577" spans="2:20" x14ac:dyDescent="0.2">
      <c r="B577" s="118" t="s">
        <v>141</v>
      </c>
      <c r="C577" s="118">
        <v>1.19</v>
      </c>
      <c r="D577" s="118">
        <v>2230</v>
      </c>
      <c r="E577" s="118">
        <v>800</v>
      </c>
      <c r="F577" s="118">
        <v>100</v>
      </c>
      <c r="G577" s="118">
        <v>14</v>
      </c>
      <c r="H577" s="118">
        <v>350</v>
      </c>
      <c r="I577" s="118">
        <v>50</v>
      </c>
      <c r="J577" s="118">
        <v>10</v>
      </c>
      <c r="K577" s="118">
        <v>100</v>
      </c>
      <c r="L577" s="117">
        <v>65750</v>
      </c>
      <c r="M577" s="117">
        <v>705625</v>
      </c>
      <c r="N577" s="119">
        <v>-639875</v>
      </c>
      <c r="O577" s="117">
        <v>1.1027544442273882</v>
      </c>
      <c r="P577" s="117">
        <v>65750</v>
      </c>
      <c r="Q577" s="119">
        <v>-40387.5</v>
      </c>
      <c r="R577" s="118">
        <v>2118</v>
      </c>
      <c r="S577" s="118">
        <v>0.24409820585457978</v>
      </c>
      <c r="T577" s="117">
        <v>31.043437204910294</v>
      </c>
    </row>
    <row r="578" spans="2:20" x14ac:dyDescent="0.2">
      <c r="B578" s="118" t="s">
        <v>141</v>
      </c>
      <c r="C578" s="118">
        <v>1.25</v>
      </c>
      <c r="D578" s="118">
        <v>2230</v>
      </c>
      <c r="E578" s="118">
        <v>800</v>
      </c>
      <c r="F578" s="118">
        <v>100</v>
      </c>
      <c r="G578" s="118">
        <v>14</v>
      </c>
      <c r="H578" s="118">
        <v>350</v>
      </c>
      <c r="I578" s="118">
        <v>40</v>
      </c>
      <c r="J578" s="118">
        <v>10</v>
      </c>
      <c r="K578" s="118">
        <v>100</v>
      </c>
      <c r="L578" s="117">
        <v>70850</v>
      </c>
      <c r="M578" s="117">
        <v>755100</v>
      </c>
      <c r="N578" s="119">
        <v>-684250</v>
      </c>
      <c r="O578" s="117">
        <v>1.1035440263061747</v>
      </c>
      <c r="P578" s="117">
        <v>70850</v>
      </c>
      <c r="Q578" s="119">
        <v>-30512.5</v>
      </c>
      <c r="R578" s="118">
        <v>2345</v>
      </c>
      <c r="S578" s="118">
        <v>0.24690831556503198</v>
      </c>
      <c r="T578" s="117">
        <v>30.21321961620469</v>
      </c>
    </row>
    <row r="579" spans="2:20" x14ac:dyDescent="0.2">
      <c r="B579" s="118" t="s">
        <v>141</v>
      </c>
      <c r="C579" s="118">
        <v>0.83</v>
      </c>
      <c r="D579" s="118">
        <v>2230</v>
      </c>
      <c r="E579" s="118">
        <v>800</v>
      </c>
      <c r="F579" s="118">
        <v>100</v>
      </c>
      <c r="G579" s="118">
        <v>14</v>
      </c>
      <c r="H579" s="118">
        <v>350</v>
      </c>
      <c r="I579" s="118">
        <v>30</v>
      </c>
      <c r="J579" s="118">
        <v>10</v>
      </c>
      <c r="K579" s="118">
        <v>100</v>
      </c>
      <c r="L579" s="117">
        <v>47125</v>
      </c>
      <c r="M579" s="117">
        <v>807637.5</v>
      </c>
      <c r="N579" s="119">
        <v>-760512.5</v>
      </c>
      <c r="O579" s="117">
        <v>1.0619647934780823</v>
      </c>
      <c r="P579" s="117">
        <v>47125</v>
      </c>
      <c r="Q579" s="119">
        <v>-28287.5</v>
      </c>
      <c r="R579" s="118">
        <v>2694</v>
      </c>
      <c r="S579" s="118">
        <v>0.25278396436525613</v>
      </c>
      <c r="T579" s="117">
        <v>17.492576095025985</v>
      </c>
    </row>
    <row r="580" spans="2:20" x14ac:dyDescent="0.2">
      <c r="B580" s="118" t="s">
        <v>141</v>
      </c>
      <c r="C580" s="118">
        <v>1.48</v>
      </c>
      <c r="D580" s="118">
        <v>2230</v>
      </c>
      <c r="E580" s="118">
        <v>800</v>
      </c>
      <c r="F580" s="118">
        <v>100</v>
      </c>
      <c r="G580" s="118">
        <v>14</v>
      </c>
      <c r="H580" s="118">
        <v>350</v>
      </c>
      <c r="I580" s="118">
        <v>200</v>
      </c>
      <c r="J580" s="118">
        <v>10</v>
      </c>
      <c r="K580" s="118">
        <v>100</v>
      </c>
      <c r="L580" s="117">
        <v>94500</v>
      </c>
      <c r="M580" s="117">
        <v>547337.5</v>
      </c>
      <c r="N580" s="119">
        <v>-452837.5</v>
      </c>
      <c r="O580" s="117">
        <v>1.2086841306208076</v>
      </c>
      <c r="P580" s="117">
        <v>94500</v>
      </c>
      <c r="Q580" s="119">
        <v>-35275</v>
      </c>
      <c r="R580" s="118">
        <v>1144</v>
      </c>
      <c r="S580" s="118">
        <v>0.19842657342657344</v>
      </c>
      <c r="T580" s="117">
        <v>82.604895104895107</v>
      </c>
    </row>
    <row r="581" spans="2:20" x14ac:dyDescent="0.2">
      <c r="B581" s="118" t="s">
        <v>141</v>
      </c>
      <c r="C581" s="118">
        <v>0.68</v>
      </c>
      <c r="D581" s="118">
        <v>2230</v>
      </c>
      <c r="E581" s="118">
        <v>800</v>
      </c>
      <c r="F581" s="118">
        <v>100</v>
      </c>
      <c r="G581" s="118">
        <v>14</v>
      </c>
      <c r="H581" s="118">
        <v>350</v>
      </c>
      <c r="I581" s="118">
        <v>20</v>
      </c>
      <c r="J581" s="118">
        <v>10</v>
      </c>
      <c r="K581" s="118">
        <v>100</v>
      </c>
      <c r="L581" s="117">
        <v>39125</v>
      </c>
      <c r="M581" s="117">
        <v>876412.5</v>
      </c>
      <c r="N581" s="119">
        <v>-837287.5</v>
      </c>
      <c r="O581" s="117">
        <v>1.0467282743382649</v>
      </c>
      <c r="P581" s="117">
        <v>39125</v>
      </c>
      <c r="Q581" s="119">
        <v>-25975</v>
      </c>
      <c r="R581" s="118">
        <v>3223</v>
      </c>
      <c r="S581" s="118">
        <v>0.26341917468197329</v>
      </c>
      <c r="T581" s="117">
        <v>12.139311200744649</v>
      </c>
    </row>
    <row r="582" spans="2:20" x14ac:dyDescent="0.2">
      <c r="B582" s="118" t="s">
        <v>141</v>
      </c>
      <c r="C582" s="118">
        <v>1.56</v>
      </c>
      <c r="D582" s="118">
        <v>2230</v>
      </c>
      <c r="E582" s="118">
        <v>800</v>
      </c>
      <c r="F582" s="118">
        <v>100</v>
      </c>
      <c r="G582" s="118">
        <v>14</v>
      </c>
      <c r="H582" s="118">
        <v>350</v>
      </c>
      <c r="I582" s="118">
        <v>190</v>
      </c>
      <c r="J582" s="118">
        <v>10</v>
      </c>
      <c r="K582" s="118">
        <v>100</v>
      </c>
      <c r="L582" s="117">
        <v>99387.5</v>
      </c>
      <c r="M582" s="117">
        <v>552000</v>
      </c>
      <c r="N582" s="119">
        <v>-452612.5</v>
      </c>
      <c r="O582" s="117">
        <v>1.2195862907012069</v>
      </c>
      <c r="P582" s="117">
        <v>99387.5</v>
      </c>
      <c r="Q582" s="119">
        <v>-33775</v>
      </c>
      <c r="R582" s="118">
        <v>1168</v>
      </c>
      <c r="S582" s="118">
        <v>0.2011986301369863</v>
      </c>
      <c r="T582" s="117">
        <v>85.092037671232873</v>
      </c>
    </row>
    <row r="583" spans="2:20" x14ac:dyDescent="0.2">
      <c r="B583" s="118" t="s">
        <v>141</v>
      </c>
      <c r="C583" s="118">
        <v>1.43</v>
      </c>
      <c r="D583" s="118">
        <v>2230</v>
      </c>
      <c r="E583" s="118">
        <v>800</v>
      </c>
      <c r="F583" s="118">
        <v>100</v>
      </c>
      <c r="G583" s="118">
        <v>14</v>
      </c>
      <c r="H583" s="118">
        <v>350</v>
      </c>
      <c r="I583" s="118">
        <v>180</v>
      </c>
      <c r="J583" s="118">
        <v>10</v>
      </c>
      <c r="K583" s="118">
        <v>100</v>
      </c>
      <c r="L583" s="117">
        <v>93075</v>
      </c>
      <c r="M583" s="117">
        <v>560712.5</v>
      </c>
      <c r="N583" s="119">
        <v>-467637.5</v>
      </c>
      <c r="O583" s="117">
        <v>1.1990323701585095</v>
      </c>
      <c r="P583" s="117">
        <v>93075</v>
      </c>
      <c r="Q583" s="119">
        <v>-33787.5</v>
      </c>
      <c r="R583" s="118">
        <v>1197</v>
      </c>
      <c r="S583" s="118">
        <v>0.19799498746867167</v>
      </c>
      <c r="T583" s="117">
        <v>77.75689223057644</v>
      </c>
    </row>
    <row r="584" spans="2:20" x14ac:dyDescent="0.2">
      <c r="B584" s="118" t="s">
        <v>141</v>
      </c>
      <c r="C584" s="118">
        <v>1.43</v>
      </c>
      <c r="D584" s="118">
        <v>2230</v>
      </c>
      <c r="E584" s="118">
        <v>800</v>
      </c>
      <c r="F584" s="118">
        <v>100</v>
      </c>
      <c r="G584" s="118">
        <v>14</v>
      </c>
      <c r="H584" s="118">
        <v>350</v>
      </c>
      <c r="I584" s="118">
        <v>170</v>
      </c>
      <c r="J584" s="118">
        <v>10</v>
      </c>
      <c r="K584" s="118">
        <v>100</v>
      </c>
      <c r="L584" s="117">
        <v>93012.5</v>
      </c>
      <c r="M584" s="117">
        <v>567375</v>
      </c>
      <c r="N584" s="119">
        <v>-474362.5</v>
      </c>
      <c r="O584" s="117">
        <v>1.1960789480618725</v>
      </c>
      <c r="P584" s="117">
        <v>93012.5</v>
      </c>
      <c r="Q584" s="119">
        <v>-35437.5</v>
      </c>
      <c r="R584" s="118">
        <v>1222</v>
      </c>
      <c r="S584" s="118">
        <v>0.19967266775777415</v>
      </c>
      <c r="T584" s="117">
        <v>76.114975450081829</v>
      </c>
    </row>
    <row r="585" spans="2:20" x14ac:dyDescent="0.2">
      <c r="B585" s="118" t="s">
        <v>141</v>
      </c>
      <c r="C585" s="118">
        <v>1.34</v>
      </c>
      <c r="D585" s="118">
        <v>2230</v>
      </c>
      <c r="E585" s="118">
        <v>800</v>
      </c>
      <c r="F585" s="118">
        <v>100</v>
      </c>
      <c r="G585" s="118">
        <v>14</v>
      </c>
      <c r="H585" s="118">
        <v>350</v>
      </c>
      <c r="I585" s="118">
        <v>160</v>
      </c>
      <c r="J585" s="118">
        <v>10</v>
      </c>
      <c r="K585" s="118">
        <v>100</v>
      </c>
      <c r="L585" s="117">
        <v>87450</v>
      </c>
      <c r="M585" s="117">
        <v>575137.5</v>
      </c>
      <c r="N585" s="119">
        <v>-487687.5</v>
      </c>
      <c r="O585" s="117">
        <v>1.1793156478277587</v>
      </c>
      <c r="P585" s="117">
        <v>87450</v>
      </c>
      <c r="Q585" s="119">
        <v>-36450</v>
      </c>
      <c r="R585" s="118">
        <v>1253</v>
      </c>
      <c r="S585" s="118">
        <v>0.20031923383878691</v>
      </c>
      <c r="T585" s="117">
        <v>69.792498004788513</v>
      </c>
    </row>
    <row r="586" spans="2:20" x14ac:dyDescent="0.2">
      <c r="B586" s="118" t="s">
        <v>141</v>
      </c>
      <c r="C586" s="118">
        <v>1.37</v>
      </c>
      <c r="D586" s="118">
        <v>2230</v>
      </c>
      <c r="E586" s="118">
        <v>800</v>
      </c>
      <c r="F586" s="118">
        <v>100</v>
      </c>
      <c r="G586" s="118">
        <v>14</v>
      </c>
      <c r="H586" s="118">
        <v>350</v>
      </c>
      <c r="I586" s="118">
        <v>150</v>
      </c>
      <c r="J586" s="118">
        <v>10</v>
      </c>
      <c r="K586" s="118">
        <v>100</v>
      </c>
      <c r="L586" s="117">
        <v>90750</v>
      </c>
      <c r="M586" s="117">
        <v>581900</v>
      </c>
      <c r="N586" s="119">
        <v>-491150</v>
      </c>
      <c r="O586" s="117">
        <v>1.1847704367301233</v>
      </c>
      <c r="P586" s="117">
        <v>90750</v>
      </c>
      <c r="Q586" s="119">
        <v>-36012.5</v>
      </c>
      <c r="R586" s="118">
        <v>1298</v>
      </c>
      <c r="S586" s="118">
        <v>0.20107858243451462</v>
      </c>
      <c r="T586" s="117">
        <v>69.915254237288138</v>
      </c>
    </row>
    <row r="587" spans="2:20" x14ac:dyDescent="0.2">
      <c r="B587" s="118" t="s">
        <v>141</v>
      </c>
      <c r="C587" s="118">
        <v>1.49</v>
      </c>
      <c r="D587" s="118">
        <v>2230</v>
      </c>
      <c r="E587" s="118">
        <v>800</v>
      </c>
      <c r="F587" s="118">
        <v>100</v>
      </c>
      <c r="G587" s="118">
        <v>14</v>
      </c>
      <c r="H587" s="118">
        <v>350</v>
      </c>
      <c r="I587" s="118">
        <v>140</v>
      </c>
      <c r="J587" s="118">
        <v>10</v>
      </c>
      <c r="K587" s="118">
        <v>100</v>
      </c>
      <c r="L587" s="117">
        <v>99475</v>
      </c>
      <c r="M587" s="117">
        <v>595025</v>
      </c>
      <c r="N587" s="119">
        <v>-495550</v>
      </c>
      <c r="O587" s="117">
        <v>1.2007365553425486</v>
      </c>
      <c r="P587" s="117">
        <v>99475</v>
      </c>
      <c r="Q587" s="119">
        <v>-37100</v>
      </c>
      <c r="R587" s="118">
        <v>1338</v>
      </c>
      <c r="S587" s="118">
        <v>0.20104633781763825</v>
      </c>
      <c r="T587" s="117">
        <v>74.346038863976091</v>
      </c>
    </row>
    <row r="588" spans="2:20" x14ac:dyDescent="0.2">
      <c r="B588" s="118" t="s">
        <v>141</v>
      </c>
      <c r="C588" s="118">
        <v>1.54</v>
      </c>
      <c r="D588" s="118">
        <v>2230</v>
      </c>
      <c r="E588" s="118">
        <v>800</v>
      </c>
      <c r="F588" s="118">
        <v>100</v>
      </c>
      <c r="G588" s="118">
        <v>14</v>
      </c>
      <c r="H588" s="118">
        <v>350</v>
      </c>
      <c r="I588" s="118">
        <v>130</v>
      </c>
      <c r="J588" s="118">
        <v>10</v>
      </c>
      <c r="K588" s="118">
        <v>100</v>
      </c>
      <c r="L588" s="117">
        <v>101812.5</v>
      </c>
      <c r="M588" s="117">
        <v>603425</v>
      </c>
      <c r="N588" s="119">
        <v>-501612.5</v>
      </c>
      <c r="O588" s="117">
        <v>1.2029704203942286</v>
      </c>
      <c r="P588" s="117">
        <v>101812.5</v>
      </c>
      <c r="Q588" s="119">
        <v>-38950</v>
      </c>
      <c r="R588" s="118">
        <v>1375</v>
      </c>
      <c r="S588" s="118">
        <v>0.20581818181818182</v>
      </c>
      <c r="T588" s="117">
        <v>74.045454545454547</v>
      </c>
    </row>
    <row r="589" spans="2:20" x14ac:dyDescent="0.2">
      <c r="B589" s="118" t="s">
        <v>141</v>
      </c>
      <c r="C589" s="118">
        <v>1.58</v>
      </c>
      <c r="D589" s="118">
        <v>2230</v>
      </c>
      <c r="E589" s="118">
        <v>800</v>
      </c>
      <c r="F589" s="118">
        <v>100</v>
      </c>
      <c r="G589" s="118">
        <v>14</v>
      </c>
      <c r="H589" s="118">
        <v>350</v>
      </c>
      <c r="I589" s="118">
        <v>120</v>
      </c>
      <c r="J589" s="118">
        <v>10</v>
      </c>
      <c r="K589" s="118">
        <v>100</v>
      </c>
      <c r="L589" s="117">
        <v>99862.5</v>
      </c>
      <c r="M589" s="117">
        <v>607237.5</v>
      </c>
      <c r="N589" s="119">
        <v>-507375</v>
      </c>
      <c r="O589" s="117">
        <v>1.1968218773096821</v>
      </c>
      <c r="P589" s="117">
        <v>99862.5</v>
      </c>
      <c r="Q589" s="119">
        <v>-37325</v>
      </c>
      <c r="R589" s="118">
        <v>1419</v>
      </c>
      <c r="S589" s="118">
        <v>0.2036645525017618</v>
      </c>
      <c r="T589" s="117">
        <v>70.375264270613101</v>
      </c>
    </row>
    <row r="590" spans="2:20" x14ac:dyDescent="0.2">
      <c r="B590" s="118" t="s">
        <v>141</v>
      </c>
      <c r="C590" s="118">
        <v>1.61</v>
      </c>
      <c r="D590" s="118">
        <v>2230</v>
      </c>
      <c r="E590" s="118">
        <v>800</v>
      </c>
      <c r="F590" s="118">
        <v>100</v>
      </c>
      <c r="G590" s="118">
        <v>14</v>
      </c>
      <c r="H590" s="118">
        <v>350</v>
      </c>
      <c r="I590" s="118">
        <v>110</v>
      </c>
      <c r="J590" s="118">
        <v>10</v>
      </c>
      <c r="K590" s="118">
        <v>100</v>
      </c>
      <c r="L590" s="117">
        <v>102087.5</v>
      </c>
      <c r="M590" s="117">
        <v>617225</v>
      </c>
      <c r="N590" s="119">
        <v>-515137.5</v>
      </c>
      <c r="O590" s="117">
        <v>1.1981752444735629</v>
      </c>
      <c r="P590" s="117">
        <v>102087.5</v>
      </c>
      <c r="Q590" s="119">
        <v>-36400</v>
      </c>
      <c r="R590" s="118">
        <v>1479</v>
      </c>
      <c r="S590" s="118">
        <v>0.20554428668018931</v>
      </c>
      <c r="T590" s="117">
        <v>69.024678837052065</v>
      </c>
    </row>
    <row r="591" spans="2:20" x14ac:dyDescent="0.2">
      <c r="B591" s="118" t="s">
        <v>141</v>
      </c>
      <c r="C591" s="118">
        <v>1.6</v>
      </c>
      <c r="D591" s="118">
        <v>2230</v>
      </c>
      <c r="E591" s="118">
        <v>800</v>
      </c>
      <c r="F591" s="118">
        <v>100</v>
      </c>
      <c r="G591" s="118">
        <v>14</v>
      </c>
      <c r="H591" s="118">
        <v>350</v>
      </c>
      <c r="I591" s="118">
        <v>100</v>
      </c>
      <c r="J591" s="118">
        <v>10</v>
      </c>
      <c r="K591" s="118">
        <v>100</v>
      </c>
      <c r="L591" s="117">
        <v>100212.5</v>
      </c>
      <c r="M591" s="117">
        <v>627700</v>
      </c>
      <c r="N591" s="119">
        <v>-527487.5</v>
      </c>
      <c r="O591" s="117">
        <v>1.1899808052323515</v>
      </c>
      <c r="P591" s="117">
        <v>100212.5</v>
      </c>
      <c r="Q591" s="119">
        <v>-37062.5</v>
      </c>
      <c r="R591" s="118">
        <v>1554</v>
      </c>
      <c r="S591" s="118">
        <v>0.20978120978120979</v>
      </c>
      <c r="T591" s="117">
        <v>64.48680823680823</v>
      </c>
    </row>
    <row r="592" spans="2:20" x14ac:dyDescent="0.2">
      <c r="B592" s="118" t="s">
        <v>141</v>
      </c>
      <c r="C592" s="118">
        <v>-0.52</v>
      </c>
      <c r="D592" s="118">
        <v>2230</v>
      </c>
      <c r="E592" s="118">
        <v>800</v>
      </c>
      <c r="F592" s="118">
        <v>100</v>
      </c>
      <c r="G592" s="118">
        <v>14</v>
      </c>
      <c r="H592" s="118">
        <v>350</v>
      </c>
      <c r="I592" s="118">
        <v>10</v>
      </c>
      <c r="J592" s="118">
        <v>10</v>
      </c>
      <c r="K592" s="118">
        <v>100</v>
      </c>
      <c r="L592" s="119">
        <v>-28375</v>
      </c>
      <c r="M592" s="117">
        <v>966950</v>
      </c>
      <c r="N592" s="119">
        <v>-995325</v>
      </c>
      <c r="O592" s="117">
        <v>0.97149172380880622</v>
      </c>
      <c r="P592" s="119">
        <v>-28375</v>
      </c>
      <c r="Q592" s="119">
        <v>-44975</v>
      </c>
      <c r="R592" s="118">
        <v>4435</v>
      </c>
      <c r="S592" s="118">
        <v>0.28951521984216461</v>
      </c>
      <c r="T592" s="119">
        <v>-6.3979706877113864</v>
      </c>
    </row>
    <row r="593" spans="2:20" x14ac:dyDescent="0.2">
      <c r="B593" s="118" t="s">
        <v>141</v>
      </c>
      <c r="C593" s="118">
        <v>1.77</v>
      </c>
      <c r="D593" s="118">
        <v>2230</v>
      </c>
      <c r="E593" s="118">
        <v>800</v>
      </c>
      <c r="F593" s="118">
        <v>100</v>
      </c>
      <c r="G593" s="118">
        <v>14</v>
      </c>
      <c r="H593" s="118">
        <v>325</v>
      </c>
      <c r="I593" s="118">
        <v>90</v>
      </c>
      <c r="J593" s="118">
        <v>10</v>
      </c>
      <c r="K593" s="118">
        <v>100</v>
      </c>
      <c r="L593" s="117">
        <v>108725</v>
      </c>
      <c r="M593" s="117">
        <v>642087.5</v>
      </c>
      <c r="N593" s="119">
        <v>-533362.5</v>
      </c>
      <c r="O593" s="117">
        <v>1.2038482270500832</v>
      </c>
      <c r="P593" s="117">
        <v>108725</v>
      </c>
      <c r="Q593" s="119">
        <v>-33112.5</v>
      </c>
      <c r="R593" s="118">
        <v>1628</v>
      </c>
      <c r="S593" s="118">
        <v>0.22235872235872237</v>
      </c>
      <c r="T593" s="117">
        <v>66.784398034398038</v>
      </c>
    </row>
    <row r="594" spans="2:20" x14ac:dyDescent="0.2">
      <c r="B594" s="118" t="s">
        <v>141</v>
      </c>
      <c r="C594" s="118">
        <v>1.79</v>
      </c>
      <c r="D594" s="118">
        <v>2230</v>
      </c>
      <c r="E594" s="118">
        <v>800</v>
      </c>
      <c r="F594" s="118">
        <v>100</v>
      </c>
      <c r="G594" s="118">
        <v>14</v>
      </c>
      <c r="H594" s="118">
        <v>325</v>
      </c>
      <c r="I594" s="118">
        <v>80</v>
      </c>
      <c r="J594" s="118">
        <v>10</v>
      </c>
      <c r="K594" s="118">
        <v>100</v>
      </c>
      <c r="L594" s="117">
        <v>103475</v>
      </c>
      <c r="M594" s="117">
        <v>648475</v>
      </c>
      <c r="N594" s="119">
        <v>-545000</v>
      </c>
      <c r="O594" s="117">
        <v>1.189862385321101</v>
      </c>
      <c r="P594" s="117">
        <v>103475</v>
      </c>
      <c r="Q594" s="119">
        <v>-31912.5</v>
      </c>
      <c r="R594" s="118">
        <v>1698</v>
      </c>
      <c r="S594" s="118">
        <v>0.23439340400471143</v>
      </c>
      <c r="T594" s="117">
        <v>60.939340400471146</v>
      </c>
    </row>
    <row r="595" spans="2:20" x14ac:dyDescent="0.2">
      <c r="B595" s="118" t="s">
        <v>141</v>
      </c>
      <c r="C595" s="118">
        <v>1.76</v>
      </c>
      <c r="D595" s="118">
        <v>2230</v>
      </c>
      <c r="E595" s="118">
        <v>800</v>
      </c>
      <c r="F595" s="118">
        <v>100</v>
      </c>
      <c r="G595" s="118">
        <v>14</v>
      </c>
      <c r="H595" s="118">
        <v>325</v>
      </c>
      <c r="I595" s="118">
        <v>70</v>
      </c>
      <c r="J595" s="118">
        <v>10</v>
      </c>
      <c r="K595" s="118">
        <v>100</v>
      </c>
      <c r="L595" s="117">
        <v>98575</v>
      </c>
      <c r="M595" s="117">
        <v>670325</v>
      </c>
      <c r="N595" s="119">
        <v>-571750</v>
      </c>
      <c r="O595" s="117">
        <v>1.1724092697857456</v>
      </c>
      <c r="P595" s="117">
        <v>98575</v>
      </c>
      <c r="Q595" s="119">
        <v>-32350</v>
      </c>
      <c r="R595" s="118">
        <v>1791</v>
      </c>
      <c r="S595" s="118">
        <v>0.23450586264656617</v>
      </c>
      <c r="T595" s="117">
        <v>55.039084310441098</v>
      </c>
    </row>
    <row r="596" spans="2:20" x14ac:dyDescent="0.2">
      <c r="B596" s="118" t="s">
        <v>141</v>
      </c>
      <c r="C596" s="118">
        <v>1.36</v>
      </c>
      <c r="D596" s="118">
        <v>2230</v>
      </c>
      <c r="E596" s="118">
        <v>800</v>
      </c>
      <c r="F596" s="118">
        <v>100</v>
      </c>
      <c r="G596" s="118">
        <v>14</v>
      </c>
      <c r="H596" s="118">
        <v>325</v>
      </c>
      <c r="I596" s="118">
        <v>60</v>
      </c>
      <c r="J596" s="118">
        <v>10</v>
      </c>
      <c r="K596" s="118">
        <v>100</v>
      </c>
      <c r="L596" s="117">
        <v>75962.5</v>
      </c>
      <c r="M596" s="117">
        <v>688650</v>
      </c>
      <c r="N596" s="119">
        <v>-612687.5</v>
      </c>
      <c r="O596" s="117">
        <v>1.1239824543507089</v>
      </c>
      <c r="P596" s="117">
        <v>75962.5</v>
      </c>
      <c r="Q596" s="119">
        <v>-35325</v>
      </c>
      <c r="R596" s="118">
        <v>1982</v>
      </c>
      <c r="S596" s="118">
        <v>0.23410696266397579</v>
      </c>
      <c r="T596" s="117">
        <v>38.326185671039354</v>
      </c>
    </row>
    <row r="597" spans="2:20" x14ac:dyDescent="0.2">
      <c r="B597" s="118" t="s">
        <v>141</v>
      </c>
      <c r="C597" s="118">
        <v>1.07</v>
      </c>
      <c r="D597" s="118">
        <v>2230</v>
      </c>
      <c r="E597" s="118">
        <v>800</v>
      </c>
      <c r="F597" s="118">
        <v>100</v>
      </c>
      <c r="G597" s="118">
        <v>14</v>
      </c>
      <c r="H597" s="118">
        <v>325</v>
      </c>
      <c r="I597" s="118">
        <v>50</v>
      </c>
      <c r="J597" s="118">
        <v>10</v>
      </c>
      <c r="K597" s="118">
        <v>100</v>
      </c>
      <c r="L597" s="117">
        <v>59512.5</v>
      </c>
      <c r="M597" s="117">
        <v>714362.5</v>
      </c>
      <c r="N597" s="119">
        <v>-654850</v>
      </c>
      <c r="O597" s="117">
        <v>1.0908795907459723</v>
      </c>
      <c r="P597" s="117">
        <v>59512.5</v>
      </c>
      <c r="Q597" s="119">
        <v>-39200</v>
      </c>
      <c r="R597" s="118">
        <v>2142</v>
      </c>
      <c r="S597" s="118">
        <v>0.24042950513538749</v>
      </c>
      <c r="T597" s="117">
        <v>27.783613445378151</v>
      </c>
    </row>
    <row r="598" spans="2:20" x14ac:dyDescent="0.2">
      <c r="B598" s="118" t="s">
        <v>141</v>
      </c>
      <c r="C598" s="118">
        <v>1.1299999999999999</v>
      </c>
      <c r="D598" s="118">
        <v>2230</v>
      </c>
      <c r="E598" s="118">
        <v>800</v>
      </c>
      <c r="F598" s="118">
        <v>100</v>
      </c>
      <c r="G598" s="118">
        <v>14</v>
      </c>
      <c r="H598" s="118">
        <v>325</v>
      </c>
      <c r="I598" s="118">
        <v>40</v>
      </c>
      <c r="J598" s="118">
        <v>10</v>
      </c>
      <c r="K598" s="118">
        <v>100</v>
      </c>
      <c r="L598" s="117">
        <v>65212.5</v>
      </c>
      <c r="M598" s="117">
        <v>763987.5</v>
      </c>
      <c r="N598" s="119">
        <v>-698775</v>
      </c>
      <c r="O598" s="117">
        <v>1.0933240313405603</v>
      </c>
      <c r="P598" s="117">
        <v>65212.5</v>
      </c>
      <c r="Q598" s="119">
        <v>-29850</v>
      </c>
      <c r="R598" s="118">
        <v>2369</v>
      </c>
      <c r="S598" s="118">
        <v>0.24398480371464754</v>
      </c>
      <c r="T598" s="117">
        <v>27.527437737441957</v>
      </c>
    </row>
    <row r="599" spans="2:20" x14ac:dyDescent="0.2">
      <c r="B599" s="118" t="s">
        <v>141</v>
      </c>
      <c r="C599" s="118">
        <v>0.72</v>
      </c>
      <c r="D599" s="118">
        <v>2230</v>
      </c>
      <c r="E599" s="118">
        <v>800</v>
      </c>
      <c r="F599" s="118">
        <v>100</v>
      </c>
      <c r="G599" s="118">
        <v>14</v>
      </c>
      <c r="H599" s="118">
        <v>325</v>
      </c>
      <c r="I599" s="118">
        <v>30</v>
      </c>
      <c r="J599" s="118">
        <v>10</v>
      </c>
      <c r="K599" s="118">
        <v>100</v>
      </c>
      <c r="L599" s="117">
        <v>41425</v>
      </c>
      <c r="M599" s="117">
        <v>816412.5</v>
      </c>
      <c r="N599" s="119">
        <v>-774987.5</v>
      </c>
      <c r="O599" s="117">
        <v>1.0534524750399199</v>
      </c>
      <c r="P599" s="117">
        <v>41425</v>
      </c>
      <c r="Q599" s="119">
        <v>-27500</v>
      </c>
      <c r="R599" s="118">
        <v>2722</v>
      </c>
      <c r="S599" s="118">
        <v>0.25165319617927995</v>
      </c>
      <c r="T599" s="117">
        <v>15.218589272593681</v>
      </c>
    </row>
    <row r="600" spans="2:20" x14ac:dyDescent="0.2">
      <c r="B600" s="118" t="s">
        <v>141</v>
      </c>
      <c r="C600" s="118">
        <v>1.39</v>
      </c>
      <c r="D600" s="118">
        <v>2230</v>
      </c>
      <c r="E600" s="118">
        <v>800</v>
      </c>
      <c r="F600" s="118">
        <v>100</v>
      </c>
      <c r="G600" s="118">
        <v>14</v>
      </c>
      <c r="H600" s="118">
        <v>325</v>
      </c>
      <c r="I600" s="118">
        <v>200</v>
      </c>
      <c r="J600" s="118">
        <v>10</v>
      </c>
      <c r="K600" s="118">
        <v>100</v>
      </c>
      <c r="L600" s="117">
        <v>88937.5</v>
      </c>
      <c r="M600" s="117">
        <v>553800</v>
      </c>
      <c r="N600" s="119">
        <v>-464862.5</v>
      </c>
      <c r="O600" s="117">
        <v>1.1913200139826292</v>
      </c>
      <c r="P600" s="117">
        <v>88937.5</v>
      </c>
      <c r="Q600" s="119">
        <v>-35812.5</v>
      </c>
      <c r="R600" s="118">
        <v>1170</v>
      </c>
      <c r="S600" s="118">
        <v>0.19487179487179487</v>
      </c>
      <c r="T600" s="117">
        <v>76.01495726495726</v>
      </c>
    </row>
    <row r="601" spans="2:20" x14ac:dyDescent="0.2">
      <c r="B601" s="118" t="s">
        <v>141</v>
      </c>
      <c r="C601" s="118">
        <v>0.56000000000000005</v>
      </c>
      <c r="D601" s="118">
        <v>2230</v>
      </c>
      <c r="E601" s="118">
        <v>800</v>
      </c>
      <c r="F601" s="118">
        <v>100</v>
      </c>
      <c r="G601" s="118">
        <v>14</v>
      </c>
      <c r="H601" s="118">
        <v>325</v>
      </c>
      <c r="I601" s="118">
        <v>20</v>
      </c>
      <c r="J601" s="118">
        <v>10</v>
      </c>
      <c r="K601" s="118">
        <v>100</v>
      </c>
      <c r="L601" s="117">
        <v>32650</v>
      </c>
      <c r="M601" s="117">
        <v>884175</v>
      </c>
      <c r="N601" s="119">
        <v>-851525</v>
      </c>
      <c r="O601" s="117">
        <v>1.038342972901559</v>
      </c>
      <c r="P601" s="117">
        <v>32650</v>
      </c>
      <c r="Q601" s="119">
        <v>-25187.5</v>
      </c>
      <c r="R601" s="118">
        <v>3252</v>
      </c>
      <c r="S601" s="118">
        <v>0.26230012300123001</v>
      </c>
      <c r="T601" s="117">
        <v>10.039975399753997</v>
      </c>
    </row>
    <row r="602" spans="2:20" x14ac:dyDescent="0.2">
      <c r="B602" s="118" t="s">
        <v>141</v>
      </c>
      <c r="C602" s="118">
        <v>1.47</v>
      </c>
      <c r="D602" s="118">
        <v>2230</v>
      </c>
      <c r="E602" s="118">
        <v>800</v>
      </c>
      <c r="F602" s="118">
        <v>100</v>
      </c>
      <c r="G602" s="118">
        <v>14</v>
      </c>
      <c r="H602" s="118">
        <v>325</v>
      </c>
      <c r="I602" s="118">
        <v>190</v>
      </c>
      <c r="J602" s="118">
        <v>10</v>
      </c>
      <c r="K602" s="118">
        <v>100</v>
      </c>
      <c r="L602" s="117">
        <v>94275</v>
      </c>
      <c r="M602" s="117">
        <v>558525</v>
      </c>
      <c r="N602" s="119">
        <v>-464250</v>
      </c>
      <c r="O602" s="117">
        <v>1.2030694668820678</v>
      </c>
      <c r="P602" s="117">
        <v>94275</v>
      </c>
      <c r="Q602" s="119">
        <v>-34437.5</v>
      </c>
      <c r="R602" s="118">
        <v>1193</v>
      </c>
      <c r="S602" s="118">
        <v>0.19865884325230512</v>
      </c>
      <c r="T602" s="117">
        <v>79.02347024308466</v>
      </c>
    </row>
    <row r="603" spans="2:20" x14ac:dyDescent="0.2">
      <c r="B603" s="118" t="s">
        <v>141</v>
      </c>
      <c r="C603" s="118">
        <v>1.35</v>
      </c>
      <c r="D603" s="118">
        <v>2230</v>
      </c>
      <c r="E603" s="118">
        <v>800</v>
      </c>
      <c r="F603" s="118">
        <v>100</v>
      </c>
      <c r="G603" s="118">
        <v>14</v>
      </c>
      <c r="H603" s="118">
        <v>325</v>
      </c>
      <c r="I603" s="118">
        <v>180</v>
      </c>
      <c r="J603" s="118">
        <v>10</v>
      </c>
      <c r="K603" s="118">
        <v>100</v>
      </c>
      <c r="L603" s="117">
        <v>88437.5</v>
      </c>
      <c r="M603" s="117">
        <v>567500</v>
      </c>
      <c r="N603" s="119">
        <v>-479062.5</v>
      </c>
      <c r="O603" s="117">
        <v>1.1846053489889106</v>
      </c>
      <c r="P603" s="117">
        <v>88437.5</v>
      </c>
      <c r="Q603" s="119">
        <v>-34450</v>
      </c>
      <c r="R603" s="118">
        <v>1221</v>
      </c>
      <c r="S603" s="118">
        <v>0.19656019656019655</v>
      </c>
      <c r="T603" s="117">
        <v>72.430384930384932</v>
      </c>
    </row>
    <row r="604" spans="2:20" x14ac:dyDescent="0.2">
      <c r="B604" s="118" t="s">
        <v>141</v>
      </c>
      <c r="C604" s="118">
        <v>1.35</v>
      </c>
      <c r="D604" s="118">
        <v>2230</v>
      </c>
      <c r="E604" s="118">
        <v>800</v>
      </c>
      <c r="F604" s="118">
        <v>100</v>
      </c>
      <c r="G604" s="118">
        <v>14</v>
      </c>
      <c r="H604" s="118">
        <v>325</v>
      </c>
      <c r="I604" s="118">
        <v>170</v>
      </c>
      <c r="J604" s="118">
        <v>10</v>
      </c>
      <c r="K604" s="118">
        <v>100</v>
      </c>
      <c r="L604" s="117">
        <v>88375</v>
      </c>
      <c r="M604" s="117">
        <v>574162.5</v>
      </c>
      <c r="N604" s="119">
        <v>-485787.5</v>
      </c>
      <c r="O604" s="117">
        <v>1.1819211074801226</v>
      </c>
      <c r="P604" s="117">
        <v>88375</v>
      </c>
      <c r="Q604" s="119">
        <v>-36100</v>
      </c>
      <c r="R604" s="118">
        <v>1246</v>
      </c>
      <c r="S604" s="118">
        <v>0.19823434991974317</v>
      </c>
      <c r="T604" s="117">
        <v>70.926966292134836</v>
      </c>
    </row>
    <row r="605" spans="2:20" x14ac:dyDescent="0.2">
      <c r="B605" s="118" t="s">
        <v>141</v>
      </c>
      <c r="C605" s="118">
        <v>1.26</v>
      </c>
      <c r="D605" s="118">
        <v>2230</v>
      </c>
      <c r="E605" s="118">
        <v>800</v>
      </c>
      <c r="F605" s="118">
        <v>100</v>
      </c>
      <c r="G605" s="118">
        <v>14</v>
      </c>
      <c r="H605" s="118">
        <v>325</v>
      </c>
      <c r="I605" s="118">
        <v>160</v>
      </c>
      <c r="J605" s="118">
        <v>10</v>
      </c>
      <c r="K605" s="118">
        <v>100</v>
      </c>
      <c r="L605" s="117">
        <v>82812.5</v>
      </c>
      <c r="M605" s="117">
        <v>581912.5</v>
      </c>
      <c r="N605" s="119">
        <v>-499100</v>
      </c>
      <c r="O605" s="117">
        <v>1.1659236625926668</v>
      </c>
      <c r="P605" s="117">
        <v>82812.5</v>
      </c>
      <c r="Q605" s="119">
        <v>-37112.5</v>
      </c>
      <c r="R605" s="118">
        <v>1277</v>
      </c>
      <c r="S605" s="118">
        <v>0.19968676585747847</v>
      </c>
      <c r="T605" s="117">
        <v>64.849256068911515</v>
      </c>
    </row>
    <row r="606" spans="2:20" x14ac:dyDescent="0.2">
      <c r="B606" s="118" t="s">
        <v>141</v>
      </c>
      <c r="C606" s="118">
        <v>1.29</v>
      </c>
      <c r="D606" s="118">
        <v>2230</v>
      </c>
      <c r="E606" s="118">
        <v>800</v>
      </c>
      <c r="F606" s="118">
        <v>100</v>
      </c>
      <c r="G606" s="118">
        <v>14</v>
      </c>
      <c r="H606" s="118">
        <v>325</v>
      </c>
      <c r="I606" s="118">
        <v>150</v>
      </c>
      <c r="J606" s="118">
        <v>10</v>
      </c>
      <c r="K606" s="118">
        <v>100</v>
      </c>
      <c r="L606" s="117">
        <v>86112.5</v>
      </c>
      <c r="M606" s="117">
        <v>588675</v>
      </c>
      <c r="N606" s="119">
        <v>-502562.5</v>
      </c>
      <c r="O606" s="117">
        <v>1.171346847407039</v>
      </c>
      <c r="P606" s="117">
        <v>86112.5</v>
      </c>
      <c r="Q606" s="119">
        <v>-36675</v>
      </c>
      <c r="R606" s="118">
        <v>1322</v>
      </c>
      <c r="S606" s="118">
        <v>0.2004538577912254</v>
      </c>
      <c r="T606" s="117">
        <v>65.138048411497735</v>
      </c>
    </row>
    <row r="607" spans="2:20" x14ac:dyDescent="0.2">
      <c r="B607" s="118" t="s">
        <v>141</v>
      </c>
      <c r="C607" s="118">
        <v>1.4</v>
      </c>
      <c r="D607" s="118">
        <v>2230</v>
      </c>
      <c r="E607" s="118">
        <v>800</v>
      </c>
      <c r="F607" s="118">
        <v>100</v>
      </c>
      <c r="G607" s="118">
        <v>14</v>
      </c>
      <c r="H607" s="118">
        <v>325</v>
      </c>
      <c r="I607" s="118">
        <v>140</v>
      </c>
      <c r="J607" s="118">
        <v>10</v>
      </c>
      <c r="K607" s="118">
        <v>100</v>
      </c>
      <c r="L607" s="117">
        <v>94200</v>
      </c>
      <c r="M607" s="117">
        <v>601637.5</v>
      </c>
      <c r="N607" s="119">
        <v>-507437.5</v>
      </c>
      <c r="O607" s="117">
        <v>1.1856386254464835</v>
      </c>
      <c r="P607" s="117">
        <v>94200</v>
      </c>
      <c r="Q607" s="119">
        <v>-37762.5</v>
      </c>
      <c r="R607" s="118">
        <v>1362</v>
      </c>
      <c r="S607" s="118">
        <v>0.19970631424375918</v>
      </c>
      <c r="T607" s="117">
        <v>69.162995594713649</v>
      </c>
    </row>
    <row r="608" spans="2:20" x14ac:dyDescent="0.2">
      <c r="B608" s="118" t="s">
        <v>141</v>
      </c>
      <c r="C608" s="118">
        <v>1.46</v>
      </c>
      <c r="D608" s="118">
        <v>2230</v>
      </c>
      <c r="E608" s="118">
        <v>800</v>
      </c>
      <c r="F608" s="118">
        <v>100</v>
      </c>
      <c r="G608" s="118">
        <v>14</v>
      </c>
      <c r="H608" s="118">
        <v>325</v>
      </c>
      <c r="I608" s="118">
        <v>130</v>
      </c>
      <c r="J608" s="118">
        <v>10</v>
      </c>
      <c r="K608" s="118">
        <v>100</v>
      </c>
      <c r="L608" s="117">
        <v>97287.5</v>
      </c>
      <c r="M608" s="117">
        <v>610900</v>
      </c>
      <c r="N608" s="119">
        <v>-513612.5</v>
      </c>
      <c r="O608" s="117">
        <v>1.1894180924334981</v>
      </c>
      <c r="P608" s="117">
        <v>97287.5</v>
      </c>
      <c r="Q608" s="119">
        <v>-39612.5</v>
      </c>
      <c r="R608" s="118">
        <v>1396</v>
      </c>
      <c r="S608" s="118">
        <v>0.20415472779369628</v>
      </c>
      <c r="T608" s="117">
        <v>69.690186246418335</v>
      </c>
    </row>
    <row r="609" spans="2:20" x14ac:dyDescent="0.2">
      <c r="B609" s="118" t="s">
        <v>141</v>
      </c>
      <c r="C609" s="118">
        <v>1.5</v>
      </c>
      <c r="D609" s="118">
        <v>2230</v>
      </c>
      <c r="E609" s="118">
        <v>800</v>
      </c>
      <c r="F609" s="118">
        <v>100</v>
      </c>
      <c r="G609" s="118">
        <v>14</v>
      </c>
      <c r="H609" s="118">
        <v>325</v>
      </c>
      <c r="I609" s="118">
        <v>120</v>
      </c>
      <c r="J609" s="118">
        <v>10</v>
      </c>
      <c r="K609" s="118">
        <v>100</v>
      </c>
      <c r="L609" s="117">
        <v>95512.5</v>
      </c>
      <c r="M609" s="117">
        <v>615162.5</v>
      </c>
      <c r="N609" s="119">
        <v>-519650</v>
      </c>
      <c r="O609" s="117">
        <v>1.183801597228904</v>
      </c>
      <c r="P609" s="117">
        <v>95512.5</v>
      </c>
      <c r="Q609" s="119">
        <v>-37987.5</v>
      </c>
      <c r="R609" s="118">
        <v>1439</v>
      </c>
      <c r="S609" s="118">
        <v>0.20222376650451704</v>
      </c>
      <c r="T609" s="117">
        <v>66.374218207088262</v>
      </c>
    </row>
    <row r="610" spans="2:20" x14ac:dyDescent="0.2">
      <c r="B610" s="118" t="s">
        <v>141</v>
      </c>
      <c r="C610" s="118">
        <v>1.52</v>
      </c>
      <c r="D610" s="118">
        <v>2230</v>
      </c>
      <c r="E610" s="118">
        <v>800</v>
      </c>
      <c r="F610" s="118">
        <v>100</v>
      </c>
      <c r="G610" s="118">
        <v>14</v>
      </c>
      <c r="H610" s="118">
        <v>325</v>
      </c>
      <c r="I610" s="118">
        <v>110</v>
      </c>
      <c r="J610" s="118">
        <v>10</v>
      </c>
      <c r="K610" s="118">
        <v>100</v>
      </c>
      <c r="L610" s="117">
        <v>96887.5</v>
      </c>
      <c r="M610" s="117">
        <v>626137.5</v>
      </c>
      <c r="N610" s="119">
        <v>-529250</v>
      </c>
      <c r="O610" s="117">
        <v>1.1830656589513462</v>
      </c>
      <c r="P610" s="117">
        <v>96887.5</v>
      </c>
      <c r="Q610" s="119">
        <v>-37062.5</v>
      </c>
      <c r="R610" s="118">
        <v>1503</v>
      </c>
      <c r="S610" s="118">
        <v>0.20359281437125748</v>
      </c>
      <c r="T610" s="117">
        <v>64.462741184298068</v>
      </c>
    </row>
    <row r="611" spans="2:20" x14ac:dyDescent="0.2">
      <c r="B611" s="118" t="s">
        <v>141</v>
      </c>
      <c r="C611" s="118">
        <v>1.5</v>
      </c>
      <c r="D611" s="118">
        <v>2230</v>
      </c>
      <c r="E611" s="118">
        <v>800</v>
      </c>
      <c r="F611" s="118">
        <v>100</v>
      </c>
      <c r="G611" s="118">
        <v>14</v>
      </c>
      <c r="H611" s="118">
        <v>325</v>
      </c>
      <c r="I611" s="118">
        <v>100</v>
      </c>
      <c r="J611" s="118">
        <v>10</v>
      </c>
      <c r="K611" s="118">
        <v>100</v>
      </c>
      <c r="L611" s="117">
        <v>94450</v>
      </c>
      <c r="M611" s="117">
        <v>636737.5</v>
      </c>
      <c r="N611" s="119">
        <v>-542287.5</v>
      </c>
      <c r="O611" s="117">
        <v>1.1741696056058826</v>
      </c>
      <c r="P611" s="117">
        <v>94450</v>
      </c>
      <c r="Q611" s="119">
        <v>-37725</v>
      </c>
      <c r="R611" s="118">
        <v>1578</v>
      </c>
      <c r="S611" s="118">
        <v>0.20659062103929024</v>
      </c>
      <c r="T611" s="117">
        <v>59.854245880861853</v>
      </c>
    </row>
    <row r="612" spans="2:20" x14ac:dyDescent="0.2">
      <c r="B612" s="118" t="s">
        <v>141</v>
      </c>
      <c r="C612" s="118">
        <v>-0.59</v>
      </c>
      <c r="D612" s="118">
        <v>2230</v>
      </c>
      <c r="E612" s="118">
        <v>800</v>
      </c>
      <c r="F612" s="118">
        <v>100</v>
      </c>
      <c r="G612" s="118">
        <v>14</v>
      </c>
      <c r="H612" s="118">
        <v>325</v>
      </c>
      <c r="I612" s="118">
        <v>10</v>
      </c>
      <c r="J612" s="118">
        <v>10</v>
      </c>
      <c r="K612" s="118">
        <v>100</v>
      </c>
      <c r="L612" s="119">
        <v>-32500</v>
      </c>
      <c r="M612" s="117">
        <v>973812.5</v>
      </c>
      <c r="N612" s="119">
        <v>-1006312.5</v>
      </c>
      <c r="O612" s="117">
        <v>0.96770386932488661</v>
      </c>
      <c r="P612" s="119">
        <v>-32500</v>
      </c>
      <c r="Q612" s="119">
        <v>-45675</v>
      </c>
      <c r="R612" s="118">
        <v>4470</v>
      </c>
      <c r="S612" s="118">
        <v>0.28948545861297537</v>
      </c>
      <c r="T612" s="119">
        <v>-7.2706935123042502</v>
      </c>
    </row>
    <row r="613" spans="2:20" x14ac:dyDescent="0.2">
      <c r="B613" s="118" t="s">
        <v>141</v>
      </c>
      <c r="C613" s="118">
        <v>1.84</v>
      </c>
      <c r="D613" s="118">
        <v>2230</v>
      </c>
      <c r="E613" s="118">
        <v>800</v>
      </c>
      <c r="F613" s="118">
        <v>100</v>
      </c>
      <c r="G613" s="118">
        <v>14</v>
      </c>
      <c r="H613" s="118">
        <v>300</v>
      </c>
      <c r="I613" s="118">
        <v>90</v>
      </c>
      <c r="J613" s="118">
        <v>10</v>
      </c>
      <c r="K613" s="118">
        <v>100</v>
      </c>
      <c r="L613" s="117">
        <v>114000</v>
      </c>
      <c r="M613" s="117">
        <v>654837.5</v>
      </c>
      <c r="N613" s="119">
        <v>-540837.5</v>
      </c>
      <c r="O613" s="117">
        <v>1.2107842004298888</v>
      </c>
      <c r="P613" s="117">
        <v>114000</v>
      </c>
      <c r="Q613" s="119">
        <v>-32625</v>
      </c>
      <c r="R613" s="118">
        <v>1665</v>
      </c>
      <c r="S613" s="118">
        <v>0.22162162162162163</v>
      </c>
      <c r="T613" s="117">
        <v>68.468468468468473</v>
      </c>
    </row>
    <row r="614" spans="2:20" x14ac:dyDescent="0.2">
      <c r="B614" s="118" t="s">
        <v>141</v>
      </c>
      <c r="C614" s="118">
        <v>1.86</v>
      </c>
      <c r="D614" s="118">
        <v>2230</v>
      </c>
      <c r="E614" s="118">
        <v>800</v>
      </c>
      <c r="F614" s="118">
        <v>100</v>
      </c>
      <c r="G614" s="118">
        <v>14</v>
      </c>
      <c r="H614" s="118">
        <v>300</v>
      </c>
      <c r="I614" s="118">
        <v>80</v>
      </c>
      <c r="J614" s="118">
        <v>10</v>
      </c>
      <c r="K614" s="118">
        <v>100</v>
      </c>
      <c r="L614" s="117">
        <v>108675</v>
      </c>
      <c r="M614" s="117">
        <v>662337.5</v>
      </c>
      <c r="N614" s="119">
        <v>-553662.5</v>
      </c>
      <c r="O614" s="117">
        <v>1.1962838371751745</v>
      </c>
      <c r="P614" s="117">
        <v>108675</v>
      </c>
      <c r="Q614" s="119">
        <v>-31425</v>
      </c>
      <c r="R614" s="118">
        <v>1736</v>
      </c>
      <c r="S614" s="118">
        <v>0.23214285714285715</v>
      </c>
      <c r="T614" s="117">
        <v>62.600806451612904</v>
      </c>
    </row>
    <row r="615" spans="2:20" x14ac:dyDescent="0.2">
      <c r="B615" s="118" t="s">
        <v>141</v>
      </c>
      <c r="C615" s="118">
        <v>1.83</v>
      </c>
      <c r="D615" s="118">
        <v>2230</v>
      </c>
      <c r="E615" s="118">
        <v>800</v>
      </c>
      <c r="F615" s="118">
        <v>100</v>
      </c>
      <c r="G615" s="118">
        <v>14</v>
      </c>
      <c r="H615" s="118">
        <v>300</v>
      </c>
      <c r="I615" s="118">
        <v>70</v>
      </c>
      <c r="J615" s="118">
        <v>10</v>
      </c>
      <c r="K615" s="118">
        <v>100</v>
      </c>
      <c r="L615" s="117">
        <v>103275</v>
      </c>
      <c r="M615" s="117">
        <v>683075</v>
      </c>
      <c r="N615" s="119">
        <v>-579800</v>
      </c>
      <c r="O615" s="117">
        <v>1.1781217661262504</v>
      </c>
      <c r="P615" s="117">
        <v>103275</v>
      </c>
      <c r="Q615" s="119">
        <v>-31862.5</v>
      </c>
      <c r="R615" s="118">
        <v>1830</v>
      </c>
      <c r="S615" s="118">
        <v>0.23278688524590163</v>
      </c>
      <c r="T615" s="117">
        <v>56.434426229508198</v>
      </c>
    </row>
    <row r="616" spans="2:20" x14ac:dyDescent="0.2">
      <c r="B616" s="118" t="s">
        <v>141</v>
      </c>
      <c r="C616" s="118">
        <v>1.44</v>
      </c>
      <c r="D616" s="118">
        <v>2230</v>
      </c>
      <c r="E616" s="118">
        <v>800</v>
      </c>
      <c r="F616" s="118">
        <v>100</v>
      </c>
      <c r="G616" s="118">
        <v>14</v>
      </c>
      <c r="H616" s="118">
        <v>300</v>
      </c>
      <c r="I616" s="118">
        <v>60</v>
      </c>
      <c r="J616" s="118">
        <v>10</v>
      </c>
      <c r="K616" s="118">
        <v>100</v>
      </c>
      <c r="L616" s="117">
        <v>81262.5</v>
      </c>
      <c r="M616" s="117">
        <v>700587.5</v>
      </c>
      <c r="N616" s="119">
        <v>-619325</v>
      </c>
      <c r="O616" s="117">
        <v>1.1312113995075284</v>
      </c>
      <c r="P616" s="117">
        <v>81262.5</v>
      </c>
      <c r="Q616" s="119">
        <v>-34837.5</v>
      </c>
      <c r="R616" s="118">
        <v>2020</v>
      </c>
      <c r="S616" s="118">
        <v>0.23168316831683169</v>
      </c>
      <c r="T616" s="117">
        <v>40.228960396039604</v>
      </c>
    </row>
    <row r="617" spans="2:20" x14ac:dyDescent="0.2">
      <c r="B617" s="118" t="s">
        <v>141</v>
      </c>
      <c r="C617" s="118">
        <v>1.22</v>
      </c>
      <c r="D617" s="118">
        <v>2230</v>
      </c>
      <c r="E617" s="118">
        <v>800</v>
      </c>
      <c r="F617" s="118">
        <v>100</v>
      </c>
      <c r="G617" s="118">
        <v>14</v>
      </c>
      <c r="H617" s="118">
        <v>300</v>
      </c>
      <c r="I617" s="118">
        <v>50</v>
      </c>
      <c r="J617" s="118">
        <v>10</v>
      </c>
      <c r="K617" s="118">
        <v>100</v>
      </c>
      <c r="L617" s="117">
        <v>67725</v>
      </c>
      <c r="M617" s="117">
        <v>725587.5</v>
      </c>
      <c r="N617" s="119">
        <v>-657862.5</v>
      </c>
      <c r="O617" s="117">
        <v>1.1029470444051759</v>
      </c>
      <c r="P617" s="117">
        <v>67725</v>
      </c>
      <c r="Q617" s="119">
        <v>-38712.5</v>
      </c>
      <c r="R617" s="118">
        <v>2179</v>
      </c>
      <c r="S617" s="118">
        <v>0.23818265259293253</v>
      </c>
      <c r="T617" s="117">
        <v>31.080770995869663</v>
      </c>
    </row>
    <row r="618" spans="2:20" x14ac:dyDescent="0.2">
      <c r="B618" s="118" t="s">
        <v>141</v>
      </c>
      <c r="C618" s="118">
        <v>1.27</v>
      </c>
      <c r="D618" s="118">
        <v>2230</v>
      </c>
      <c r="E618" s="118">
        <v>800</v>
      </c>
      <c r="F618" s="118">
        <v>100</v>
      </c>
      <c r="G618" s="118">
        <v>14</v>
      </c>
      <c r="H618" s="118">
        <v>300</v>
      </c>
      <c r="I618" s="118">
        <v>40</v>
      </c>
      <c r="J618" s="118">
        <v>10</v>
      </c>
      <c r="K618" s="118">
        <v>100</v>
      </c>
      <c r="L618" s="117">
        <v>73312.5</v>
      </c>
      <c r="M618" s="117">
        <v>773987.5</v>
      </c>
      <c r="N618" s="119">
        <v>-700675</v>
      </c>
      <c r="O618" s="117">
        <v>1.1046312484390053</v>
      </c>
      <c r="P618" s="117">
        <v>73312.5</v>
      </c>
      <c r="Q618" s="119">
        <v>-29362.5</v>
      </c>
      <c r="R618" s="118">
        <v>2406</v>
      </c>
      <c r="S618" s="118">
        <v>0.2427265170407315</v>
      </c>
      <c r="T618" s="117">
        <v>30.470698254364091</v>
      </c>
    </row>
    <row r="619" spans="2:20" x14ac:dyDescent="0.2">
      <c r="B619" s="118" t="s">
        <v>141</v>
      </c>
      <c r="C619" s="118">
        <v>0.82</v>
      </c>
      <c r="D619" s="118">
        <v>2230</v>
      </c>
      <c r="E619" s="118">
        <v>800</v>
      </c>
      <c r="F619" s="118">
        <v>100</v>
      </c>
      <c r="G619" s="118">
        <v>14</v>
      </c>
      <c r="H619" s="118">
        <v>300</v>
      </c>
      <c r="I619" s="118">
        <v>30</v>
      </c>
      <c r="J619" s="118">
        <v>10</v>
      </c>
      <c r="K619" s="118">
        <v>100</v>
      </c>
      <c r="L619" s="117">
        <v>46862.5</v>
      </c>
      <c r="M619" s="117">
        <v>824637.5</v>
      </c>
      <c r="N619" s="119">
        <v>-777775</v>
      </c>
      <c r="O619" s="117">
        <v>1.0602520009000032</v>
      </c>
      <c r="P619" s="117">
        <v>46862.5</v>
      </c>
      <c r="Q619" s="119">
        <v>-26625</v>
      </c>
      <c r="R619" s="118">
        <v>2766</v>
      </c>
      <c r="S619" s="118">
        <v>0.24945770065075923</v>
      </c>
      <c r="T619" s="117">
        <v>16.942335502530732</v>
      </c>
    </row>
    <row r="620" spans="2:20" x14ac:dyDescent="0.2">
      <c r="B620" s="118" t="s">
        <v>141</v>
      </c>
      <c r="C620" s="118">
        <v>1.46</v>
      </c>
      <c r="D620" s="118">
        <v>2230</v>
      </c>
      <c r="E620" s="118">
        <v>800</v>
      </c>
      <c r="F620" s="118">
        <v>100</v>
      </c>
      <c r="G620" s="118">
        <v>14</v>
      </c>
      <c r="H620" s="118">
        <v>300</v>
      </c>
      <c r="I620" s="118">
        <v>200</v>
      </c>
      <c r="J620" s="118">
        <v>10</v>
      </c>
      <c r="K620" s="118">
        <v>100</v>
      </c>
      <c r="L620" s="117">
        <v>94737.5</v>
      </c>
      <c r="M620" s="117">
        <v>566425</v>
      </c>
      <c r="N620" s="119">
        <v>-471687.5</v>
      </c>
      <c r="O620" s="117">
        <v>1.2008480190804294</v>
      </c>
      <c r="P620" s="117">
        <v>94737.5</v>
      </c>
      <c r="Q620" s="119">
        <v>-39000</v>
      </c>
      <c r="R620" s="118">
        <v>1203</v>
      </c>
      <c r="S620" s="118">
        <v>0.19866999168744803</v>
      </c>
      <c r="T620" s="117">
        <v>78.751039068994174</v>
      </c>
    </row>
    <row r="621" spans="2:20" x14ac:dyDescent="0.2">
      <c r="B621" s="118" t="s">
        <v>141</v>
      </c>
      <c r="C621" s="118">
        <v>0.69</v>
      </c>
      <c r="D621" s="118">
        <v>2230</v>
      </c>
      <c r="E621" s="118">
        <v>800</v>
      </c>
      <c r="F621" s="118">
        <v>100</v>
      </c>
      <c r="G621" s="118">
        <v>14</v>
      </c>
      <c r="H621" s="118">
        <v>300</v>
      </c>
      <c r="I621" s="118">
        <v>20</v>
      </c>
      <c r="J621" s="118">
        <v>10</v>
      </c>
      <c r="K621" s="118">
        <v>100</v>
      </c>
      <c r="L621" s="117">
        <v>39837.5</v>
      </c>
      <c r="M621" s="117">
        <v>894225</v>
      </c>
      <c r="N621" s="119">
        <v>-854387.5</v>
      </c>
      <c r="O621" s="117">
        <v>1.0466269696127342</v>
      </c>
      <c r="P621" s="117">
        <v>39837.5</v>
      </c>
      <c r="Q621" s="119">
        <v>-24737.5</v>
      </c>
      <c r="R621" s="118">
        <v>3296</v>
      </c>
      <c r="S621" s="118">
        <v>0.26061893203883496</v>
      </c>
      <c r="T621" s="117">
        <v>12.086620145631068</v>
      </c>
    </row>
    <row r="622" spans="2:20" x14ac:dyDescent="0.2">
      <c r="B622" s="118" t="s">
        <v>141</v>
      </c>
      <c r="C622" s="118">
        <v>1.55</v>
      </c>
      <c r="D622" s="118">
        <v>2230</v>
      </c>
      <c r="E622" s="118">
        <v>800</v>
      </c>
      <c r="F622" s="118">
        <v>100</v>
      </c>
      <c r="G622" s="118">
        <v>14</v>
      </c>
      <c r="H622" s="118">
        <v>300</v>
      </c>
      <c r="I622" s="118">
        <v>190</v>
      </c>
      <c r="J622" s="118">
        <v>10</v>
      </c>
      <c r="K622" s="118">
        <v>100</v>
      </c>
      <c r="L622" s="117">
        <v>100075</v>
      </c>
      <c r="M622" s="117">
        <v>571250</v>
      </c>
      <c r="N622" s="119">
        <v>-471175</v>
      </c>
      <c r="O622" s="117">
        <v>1.2123945455510161</v>
      </c>
      <c r="P622" s="117">
        <v>100075</v>
      </c>
      <c r="Q622" s="119">
        <v>-37375</v>
      </c>
      <c r="R622" s="118">
        <v>1226</v>
      </c>
      <c r="S622" s="118">
        <v>0.20146818923327894</v>
      </c>
      <c r="T622" s="117">
        <v>81.627243066884176</v>
      </c>
    </row>
    <row r="623" spans="2:20" x14ac:dyDescent="0.2">
      <c r="B623" s="118" t="s">
        <v>141</v>
      </c>
      <c r="C623" s="118">
        <v>1.43</v>
      </c>
      <c r="D623" s="118">
        <v>2230</v>
      </c>
      <c r="E623" s="118">
        <v>800</v>
      </c>
      <c r="F623" s="118">
        <v>100</v>
      </c>
      <c r="G623" s="118">
        <v>14</v>
      </c>
      <c r="H623" s="118">
        <v>300</v>
      </c>
      <c r="I623" s="118">
        <v>180</v>
      </c>
      <c r="J623" s="118">
        <v>10</v>
      </c>
      <c r="K623" s="118">
        <v>100</v>
      </c>
      <c r="L623" s="117">
        <v>94712.5</v>
      </c>
      <c r="M623" s="117">
        <v>580225</v>
      </c>
      <c r="N623" s="119">
        <v>-485512.5</v>
      </c>
      <c r="O623" s="117">
        <v>1.1950773667001364</v>
      </c>
      <c r="P623" s="117">
        <v>94712.5</v>
      </c>
      <c r="Q623" s="119">
        <v>-33787.5</v>
      </c>
      <c r="R623" s="118">
        <v>1254</v>
      </c>
      <c r="S623" s="118">
        <v>0.19936204146730463</v>
      </c>
      <c r="T623" s="117">
        <v>75.528309409888351</v>
      </c>
    </row>
    <row r="624" spans="2:20" x14ac:dyDescent="0.2">
      <c r="B624" s="118" t="s">
        <v>141</v>
      </c>
      <c r="C624" s="118">
        <v>1.43</v>
      </c>
      <c r="D624" s="118">
        <v>2230</v>
      </c>
      <c r="E624" s="118">
        <v>800</v>
      </c>
      <c r="F624" s="118">
        <v>100</v>
      </c>
      <c r="G624" s="118">
        <v>14</v>
      </c>
      <c r="H624" s="118">
        <v>300</v>
      </c>
      <c r="I624" s="118">
        <v>170</v>
      </c>
      <c r="J624" s="118">
        <v>10</v>
      </c>
      <c r="K624" s="118">
        <v>100</v>
      </c>
      <c r="L624" s="117">
        <v>94650</v>
      </c>
      <c r="M624" s="117">
        <v>586887.5</v>
      </c>
      <c r="N624" s="119">
        <v>-492237.5</v>
      </c>
      <c r="O624" s="117">
        <v>1.1922852281672973</v>
      </c>
      <c r="P624" s="117">
        <v>94650</v>
      </c>
      <c r="Q624" s="119">
        <v>-35437.5</v>
      </c>
      <c r="R624" s="118">
        <v>1279</v>
      </c>
      <c r="S624" s="118">
        <v>0.20093823299452698</v>
      </c>
      <c r="T624" s="117">
        <v>74.003127443315094</v>
      </c>
    </row>
    <row r="625" spans="2:20" x14ac:dyDescent="0.2">
      <c r="B625" s="118" t="s">
        <v>141</v>
      </c>
      <c r="C625" s="118">
        <v>1.34</v>
      </c>
      <c r="D625" s="118">
        <v>2230</v>
      </c>
      <c r="E625" s="118">
        <v>800</v>
      </c>
      <c r="F625" s="118">
        <v>100</v>
      </c>
      <c r="G625" s="118">
        <v>14</v>
      </c>
      <c r="H625" s="118">
        <v>300</v>
      </c>
      <c r="I625" s="118">
        <v>160</v>
      </c>
      <c r="J625" s="118">
        <v>10</v>
      </c>
      <c r="K625" s="118">
        <v>100</v>
      </c>
      <c r="L625" s="117">
        <v>88600</v>
      </c>
      <c r="M625" s="117">
        <v>594637.5</v>
      </c>
      <c r="N625" s="119">
        <v>-506037.5</v>
      </c>
      <c r="O625" s="117">
        <v>1.1750858385001111</v>
      </c>
      <c r="P625" s="117">
        <v>88600</v>
      </c>
      <c r="Q625" s="119">
        <v>-36450</v>
      </c>
      <c r="R625" s="118">
        <v>1310</v>
      </c>
      <c r="S625" s="118">
        <v>0.20229007633587787</v>
      </c>
      <c r="T625" s="117">
        <v>67.63358778625954</v>
      </c>
    </row>
    <row r="626" spans="2:20" x14ac:dyDescent="0.2">
      <c r="B626" s="118" t="s">
        <v>141</v>
      </c>
      <c r="C626" s="118">
        <v>1.36</v>
      </c>
      <c r="D626" s="118">
        <v>2230</v>
      </c>
      <c r="E626" s="118">
        <v>800</v>
      </c>
      <c r="F626" s="118">
        <v>100</v>
      </c>
      <c r="G626" s="118">
        <v>14</v>
      </c>
      <c r="H626" s="118">
        <v>300</v>
      </c>
      <c r="I626" s="118">
        <v>150</v>
      </c>
      <c r="J626" s="118">
        <v>10</v>
      </c>
      <c r="K626" s="118">
        <v>100</v>
      </c>
      <c r="L626" s="117">
        <v>91387.5</v>
      </c>
      <c r="M626" s="117">
        <v>602425</v>
      </c>
      <c r="N626" s="119">
        <v>-511037.5</v>
      </c>
      <c r="O626" s="117">
        <v>1.1788273854658415</v>
      </c>
      <c r="P626" s="117">
        <v>91387.5</v>
      </c>
      <c r="Q626" s="119">
        <v>-36012.5</v>
      </c>
      <c r="R626" s="118">
        <v>1356</v>
      </c>
      <c r="S626" s="118">
        <v>0.20206489675516223</v>
      </c>
      <c r="T626" s="117">
        <v>67.394911504424783</v>
      </c>
    </row>
    <row r="627" spans="2:20" x14ac:dyDescent="0.2">
      <c r="B627" s="118" t="s">
        <v>141</v>
      </c>
      <c r="C627" s="118">
        <v>1.46</v>
      </c>
      <c r="D627" s="118">
        <v>2230</v>
      </c>
      <c r="E627" s="118">
        <v>800</v>
      </c>
      <c r="F627" s="118">
        <v>100</v>
      </c>
      <c r="G627" s="118">
        <v>14</v>
      </c>
      <c r="H627" s="118">
        <v>300</v>
      </c>
      <c r="I627" s="118">
        <v>140</v>
      </c>
      <c r="J627" s="118">
        <v>10</v>
      </c>
      <c r="K627" s="118">
        <v>100</v>
      </c>
      <c r="L627" s="117">
        <v>98850</v>
      </c>
      <c r="M627" s="117">
        <v>615512.5</v>
      </c>
      <c r="N627" s="119">
        <v>-516662.5</v>
      </c>
      <c r="O627" s="117">
        <v>1.1913241235816419</v>
      </c>
      <c r="P627" s="117">
        <v>98850</v>
      </c>
      <c r="Q627" s="119">
        <v>-37100</v>
      </c>
      <c r="R627" s="118">
        <v>1399</v>
      </c>
      <c r="S627" s="118">
        <v>0.2008577555396712</v>
      </c>
      <c r="T627" s="117">
        <v>70.657612580414579</v>
      </c>
    </row>
    <row r="628" spans="2:20" x14ac:dyDescent="0.2">
      <c r="B628" s="118" t="s">
        <v>141</v>
      </c>
      <c r="C628" s="118">
        <v>1.52</v>
      </c>
      <c r="D628" s="118">
        <v>2230</v>
      </c>
      <c r="E628" s="118">
        <v>800</v>
      </c>
      <c r="F628" s="118">
        <v>100</v>
      </c>
      <c r="G628" s="118">
        <v>14</v>
      </c>
      <c r="H628" s="118">
        <v>300</v>
      </c>
      <c r="I628" s="118">
        <v>130</v>
      </c>
      <c r="J628" s="118">
        <v>10</v>
      </c>
      <c r="K628" s="118">
        <v>100</v>
      </c>
      <c r="L628" s="117">
        <v>102112.5</v>
      </c>
      <c r="M628" s="117">
        <v>624750</v>
      </c>
      <c r="N628" s="119">
        <v>-522637.5</v>
      </c>
      <c r="O628" s="117">
        <v>1.1953792064289301</v>
      </c>
      <c r="P628" s="117">
        <v>102112.5</v>
      </c>
      <c r="Q628" s="119">
        <v>-38950</v>
      </c>
      <c r="R628" s="118">
        <v>1431</v>
      </c>
      <c r="S628" s="118">
        <v>0.20614954577218728</v>
      </c>
      <c r="T628" s="117">
        <v>71.357442348008391</v>
      </c>
    </row>
    <row r="629" spans="2:20" x14ac:dyDescent="0.2">
      <c r="B629" s="118" t="s">
        <v>141</v>
      </c>
      <c r="C629" s="118">
        <v>1.57</v>
      </c>
      <c r="D629" s="118">
        <v>2230</v>
      </c>
      <c r="E629" s="118">
        <v>800</v>
      </c>
      <c r="F629" s="118">
        <v>100</v>
      </c>
      <c r="G629" s="118">
        <v>14</v>
      </c>
      <c r="H629" s="118">
        <v>300</v>
      </c>
      <c r="I629" s="118">
        <v>120</v>
      </c>
      <c r="J629" s="118">
        <v>10</v>
      </c>
      <c r="K629" s="118">
        <v>100</v>
      </c>
      <c r="L629" s="117">
        <v>100937.5</v>
      </c>
      <c r="M629" s="117">
        <v>629587.5</v>
      </c>
      <c r="N629" s="119">
        <v>-528650</v>
      </c>
      <c r="O629" s="117">
        <v>1.1909344556890191</v>
      </c>
      <c r="P629" s="117">
        <v>100937.5</v>
      </c>
      <c r="Q629" s="119">
        <v>-37425</v>
      </c>
      <c r="R629" s="118">
        <v>1475</v>
      </c>
      <c r="S629" s="118">
        <v>0.20406779661016949</v>
      </c>
      <c r="T629" s="117">
        <v>68.432203389830505</v>
      </c>
    </row>
    <row r="630" spans="2:20" x14ac:dyDescent="0.2">
      <c r="B630" s="118" t="s">
        <v>141</v>
      </c>
      <c r="C630" s="118">
        <v>1.58</v>
      </c>
      <c r="D630" s="118">
        <v>2230</v>
      </c>
      <c r="E630" s="118">
        <v>800</v>
      </c>
      <c r="F630" s="118">
        <v>100</v>
      </c>
      <c r="G630" s="118">
        <v>14</v>
      </c>
      <c r="H630" s="118">
        <v>300</v>
      </c>
      <c r="I630" s="118">
        <v>110</v>
      </c>
      <c r="J630" s="118">
        <v>10</v>
      </c>
      <c r="K630" s="118">
        <v>100</v>
      </c>
      <c r="L630" s="117">
        <v>102100</v>
      </c>
      <c r="M630" s="117">
        <v>640562.5</v>
      </c>
      <c r="N630" s="119">
        <v>-538462.5</v>
      </c>
      <c r="O630" s="117">
        <v>1.1896139471179517</v>
      </c>
      <c r="P630" s="117">
        <v>102100</v>
      </c>
      <c r="Q630" s="119">
        <v>-36887.5</v>
      </c>
      <c r="R630" s="118">
        <v>1540</v>
      </c>
      <c r="S630" s="118">
        <v>0.20519480519480521</v>
      </c>
      <c r="T630" s="117">
        <v>66.298701298701303</v>
      </c>
    </row>
    <row r="631" spans="2:20" x14ac:dyDescent="0.2">
      <c r="B631" s="118" t="s">
        <v>141</v>
      </c>
      <c r="C631" s="118">
        <v>1.57</v>
      </c>
      <c r="D631" s="118">
        <v>2230</v>
      </c>
      <c r="E631" s="118">
        <v>800</v>
      </c>
      <c r="F631" s="118">
        <v>100</v>
      </c>
      <c r="G631" s="118">
        <v>14</v>
      </c>
      <c r="H631" s="118">
        <v>300</v>
      </c>
      <c r="I631" s="118">
        <v>100</v>
      </c>
      <c r="J631" s="118">
        <v>10</v>
      </c>
      <c r="K631" s="118">
        <v>100</v>
      </c>
      <c r="L631" s="117">
        <v>99787.5</v>
      </c>
      <c r="M631" s="117">
        <v>649225</v>
      </c>
      <c r="N631" s="119">
        <v>-549437.5</v>
      </c>
      <c r="O631" s="117">
        <v>1.1816175634171311</v>
      </c>
      <c r="P631" s="117">
        <v>99787.5</v>
      </c>
      <c r="Q631" s="119">
        <v>-37675</v>
      </c>
      <c r="R631" s="118">
        <v>1615</v>
      </c>
      <c r="S631" s="118">
        <v>0.20743034055727555</v>
      </c>
      <c r="T631" s="117">
        <v>61.787925696594428</v>
      </c>
    </row>
    <row r="632" spans="2:20" x14ac:dyDescent="0.2">
      <c r="B632" s="118" t="s">
        <v>141</v>
      </c>
      <c r="C632" s="118">
        <v>-0.54</v>
      </c>
      <c r="D632" s="118">
        <v>2230</v>
      </c>
      <c r="E632" s="118">
        <v>800</v>
      </c>
      <c r="F632" s="118">
        <v>100</v>
      </c>
      <c r="G632" s="118">
        <v>14</v>
      </c>
      <c r="H632" s="118">
        <v>300</v>
      </c>
      <c r="I632" s="118">
        <v>10</v>
      </c>
      <c r="J632" s="118">
        <v>10</v>
      </c>
      <c r="K632" s="118">
        <v>100</v>
      </c>
      <c r="L632" s="119">
        <v>-30037.5</v>
      </c>
      <c r="M632" s="117">
        <v>985525</v>
      </c>
      <c r="N632" s="119">
        <v>-1015562.5</v>
      </c>
      <c r="O632" s="117">
        <v>0.97042279524893837</v>
      </c>
      <c r="P632" s="119">
        <v>-30037.5</v>
      </c>
      <c r="Q632" s="119">
        <v>-45950</v>
      </c>
      <c r="R632" s="118">
        <v>4515</v>
      </c>
      <c r="S632" s="118">
        <v>0.28792912513842744</v>
      </c>
      <c r="T632" s="119">
        <v>-6.6528239202657806</v>
      </c>
    </row>
    <row r="633" spans="2:20" x14ac:dyDescent="0.2">
      <c r="B633" s="118" t="s">
        <v>141</v>
      </c>
      <c r="C633" s="118">
        <v>1.85</v>
      </c>
      <c r="D633" s="118">
        <v>2230</v>
      </c>
      <c r="E633" s="118">
        <v>800</v>
      </c>
      <c r="F633" s="118">
        <v>100</v>
      </c>
      <c r="G633" s="118">
        <v>14</v>
      </c>
      <c r="H633" s="118">
        <v>275</v>
      </c>
      <c r="I633" s="118">
        <v>90</v>
      </c>
      <c r="J633" s="118">
        <v>10</v>
      </c>
      <c r="K633" s="118">
        <v>100</v>
      </c>
      <c r="L633" s="117">
        <v>115275</v>
      </c>
      <c r="M633" s="117">
        <v>663950</v>
      </c>
      <c r="N633" s="119">
        <v>-548675</v>
      </c>
      <c r="O633" s="117">
        <v>1.2100970519888823</v>
      </c>
      <c r="P633" s="117">
        <v>115275</v>
      </c>
      <c r="Q633" s="119">
        <v>-32637.5</v>
      </c>
      <c r="R633" s="118">
        <v>1687</v>
      </c>
      <c r="S633" s="118">
        <v>0.21754593953764079</v>
      </c>
      <c r="T633" s="117">
        <v>68.331357439241259</v>
      </c>
    </row>
    <row r="634" spans="2:20" x14ac:dyDescent="0.2">
      <c r="B634" s="118" t="s">
        <v>141</v>
      </c>
      <c r="C634" s="118">
        <v>1.87</v>
      </c>
      <c r="D634" s="118">
        <v>2230</v>
      </c>
      <c r="E634" s="118">
        <v>800</v>
      </c>
      <c r="F634" s="118">
        <v>100</v>
      </c>
      <c r="G634" s="118">
        <v>14</v>
      </c>
      <c r="H634" s="118">
        <v>275</v>
      </c>
      <c r="I634" s="118">
        <v>80</v>
      </c>
      <c r="J634" s="118">
        <v>10</v>
      </c>
      <c r="K634" s="118">
        <v>100</v>
      </c>
      <c r="L634" s="117">
        <v>110350</v>
      </c>
      <c r="M634" s="117">
        <v>671475</v>
      </c>
      <c r="N634" s="119">
        <v>-561125</v>
      </c>
      <c r="O634" s="117">
        <v>1.1966584985520161</v>
      </c>
      <c r="P634" s="117">
        <v>110350</v>
      </c>
      <c r="Q634" s="119">
        <v>-31437.5</v>
      </c>
      <c r="R634" s="118">
        <v>1758</v>
      </c>
      <c r="S634" s="118">
        <v>0.22753128555176336</v>
      </c>
      <c r="T634" s="117">
        <v>62.770193401592721</v>
      </c>
    </row>
    <row r="635" spans="2:20" x14ac:dyDescent="0.2">
      <c r="B635" s="118" t="s">
        <v>141</v>
      </c>
      <c r="C635" s="118">
        <v>1.84</v>
      </c>
      <c r="D635" s="118">
        <v>2230</v>
      </c>
      <c r="E635" s="118">
        <v>800</v>
      </c>
      <c r="F635" s="118">
        <v>100</v>
      </c>
      <c r="G635" s="118">
        <v>14</v>
      </c>
      <c r="H635" s="118">
        <v>275</v>
      </c>
      <c r="I635" s="118">
        <v>70</v>
      </c>
      <c r="J635" s="118">
        <v>10</v>
      </c>
      <c r="K635" s="118">
        <v>100</v>
      </c>
      <c r="L635" s="117">
        <v>105025</v>
      </c>
      <c r="M635" s="117">
        <v>691987.5</v>
      </c>
      <c r="N635" s="119">
        <v>-586962.5</v>
      </c>
      <c r="O635" s="117">
        <v>1.1789296590497689</v>
      </c>
      <c r="P635" s="117">
        <v>105025</v>
      </c>
      <c r="Q635" s="119">
        <v>-31250</v>
      </c>
      <c r="R635" s="118">
        <v>1853</v>
      </c>
      <c r="S635" s="118">
        <v>0.22881813275769022</v>
      </c>
      <c r="T635" s="117">
        <v>56.67835941716136</v>
      </c>
    </row>
    <row r="636" spans="2:20" x14ac:dyDescent="0.2">
      <c r="B636" s="118" t="s">
        <v>141</v>
      </c>
      <c r="C636" s="118">
        <v>1.46</v>
      </c>
      <c r="D636" s="118">
        <v>2230</v>
      </c>
      <c r="E636" s="118">
        <v>800</v>
      </c>
      <c r="F636" s="118">
        <v>100</v>
      </c>
      <c r="G636" s="118">
        <v>14</v>
      </c>
      <c r="H636" s="118">
        <v>275</v>
      </c>
      <c r="I636" s="118">
        <v>60</v>
      </c>
      <c r="J636" s="118">
        <v>10</v>
      </c>
      <c r="K636" s="118">
        <v>100</v>
      </c>
      <c r="L636" s="117">
        <v>83275</v>
      </c>
      <c r="M636" s="117">
        <v>709687.5</v>
      </c>
      <c r="N636" s="119">
        <v>-626412.5</v>
      </c>
      <c r="O636" s="117">
        <v>1.1329395566020792</v>
      </c>
      <c r="P636" s="117">
        <v>83275</v>
      </c>
      <c r="Q636" s="119">
        <v>-34225</v>
      </c>
      <c r="R636" s="118">
        <v>2042</v>
      </c>
      <c r="S636" s="118">
        <v>0.22869735553379039</v>
      </c>
      <c r="T636" s="117">
        <v>40.781096963761016</v>
      </c>
    </row>
    <row r="637" spans="2:20" x14ac:dyDescent="0.2">
      <c r="B637" s="118" t="s">
        <v>141</v>
      </c>
      <c r="C637" s="118">
        <v>1.24</v>
      </c>
      <c r="D637" s="118">
        <v>2230</v>
      </c>
      <c r="E637" s="118">
        <v>800</v>
      </c>
      <c r="F637" s="118">
        <v>100</v>
      </c>
      <c r="G637" s="118">
        <v>14</v>
      </c>
      <c r="H637" s="118">
        <v>275</v>
      </c>
      <c r="I637" s="118">
        <v>50</v>
      </c>
      <c r="J637" s="118">
        <v>10</v>
      </c>
      <c r="K637" s="118">
        <v>100</v>
      </c>
      <c r="L637" s="117">
        <v>69800</v>
      </c>
      <c r="M637" s="117">
        <v>734787.5</v>
      </c>
      <c r="N637" s="119">
        <v>-664987.5</v>
      </c>
      <c r="O637" s="117">
        <v>1.104964379029681</v>
      </c>
      <c r="P637" s="117">
        <v>69800</v>
      </c>
      <c r="Q637" s="119">
        <v>-38100</v>
      </c>
      <c r="R637" s="118">
        <v>2200</v>
      </c>
      <c r="S637" s="118">
        <v>0.23545454545454544</v>
      </c>
      <c r="T637" s="117">
        <v>31.727272727272727</v>
      </c>
    </row>
    <row r="638" spans="2:20" x14ac:dyDescent="0.2">
      <c r="B638" s="118" t="s">
        <v>141</v>
      </c>
      <c r="C638" s="118">
        <v>1.32</v>
      </c>
      <c r="D638" s="118">
        <v>2230</v>
      </c>
      <c r="E638" s="118">
        <v>800</v>
      </c>
      <c r="F638" s="118">
        <v>100</v>
      </c>
      <c r="G638" s="118">
        <v>14</v>
      </c>
      <c r="H638" s="118">
        <v>275</v>
      </c>
      <c r="I638" s="118">
        <v>40</v>
      </c>
      <c r="J638" s="118">
        <v>10</v>
      </c>
      <c r="K638" s="118">
        <v>100</v>
      </c>
      <c r="L638" s="117">
        <v>76325</v>
      </c>
      <c r="M638" s="117">
        <v>783012.5</v>
      </c>
      <c r="N638" s="119">
        <v>-706687.5</v>
      </c>
      <c r="O638" s="117">
        <v>1.1080038913947112</v>
      </c>
      <c r="P638" s="117">
        <v>76325</v>
      </c>
      <c r="Q638" s="119">
        <v>-28750</v>
      </c>
      <c r="R638" s="118">
        <v>2423</v>
      </c>
      <c r="S638" s="118">
        <v>0.24143623607098638</v>
      </c>
      <c r="T638" s="117">
        <v>31.500206355757324</v>
      </c>
    </row>
    <row r="639" spans="2:20" x14ac:dyDescent="0.2">
      <c r="B639" s="118" t="s">
        <v>141</v>
      </c>
      <c r="C639" s="118">
        <v>0.88</v>
      </c>
      <c r="D639" s="118">
        <v>2230</v>
      </c>
      <c r="E639" s="118">
        <v>800</v>
      </c>
      <c r="F639" s="118">
        <v>100</v>
      </c>
      <c r="G639" s="118">
        <v>14</v>
      </c>
      <c r="H639" s="118">
        <v>275</v>
      </c>
      <c r="I639" s="118">
        <v>30</v>
      </c>
      <c r="J639" s="118">
        <v>10</v>
      </c>
      <c r="K639" s="118">
        <v>100</v>
      </c>
      <c r="L639" s="117">
        <v>50700</v>
      </c>
      <c r="M639" s="117">
        <v>833100</v>
      </c>
      <c r="N639" s="119">
        <v>-782400</v>
      </c>
      <c r="O639" s="117">
        <v>1.0648006134969326</v>
      </c>
      <c r="P639" s="117">
        <v>50700</v>
      </c>
      <c r="Q639" s="119">
        <v>-26012.5</v>
      </c>
      <c r="R639" s="118">
        <v>2785</v>
      </c>
      <c r="S639" s="118">
        <v>0.24991023339317775</v>
      </c>
      <c r="T639" s="117">
        <v>18.204667863554757</v>
      </c>
    </row>
    <row r="640" spans="2:20" x14ac:dyDescent="0.2">
      <c r="B640" s="118" t="s">
        <v>141</v>
      </c>
      <c r="C640" s="118">
        <v>1.49</v>
      </c>
      <c r="D640" s="118">
        <v>2230</v>
      </c>
      <c r="E640" s="118">
        <v>800</v>
      </c>
      <c r="F640" s="118">
        <v>100</v>
      </c>
      <c r="G640" s="118">
        <v>14</v>
      </c>
      <c r="H640" s="118">
        <v>275</v>
      </c>
      <c r="I640" s="118">
        <v>200</v>
      </c>
      <c r="J640" s="118">
        <v>10</v>
      </c>
      <c r="K640" s="118">
        <v>100</v>
      </c>
      <c r="L640" s="117">
        <v>96975</v>
      </c>
      <c r="M640" s="117">
        <v>575400</v>
      </c>
      <c r="N640" s="119">
        <v>-478425</v>
      </c>
      <c r="O640" s="117">
        <v>1.2026963473898731</v>
      </c>
      <c r="P640" s="117">
        <v>96975</v>
      </c>
      <c r="Q640" s="119">
        <v>-38837.5</v>
      </c>
      <c r="R640" s="118">
        <v>1228</v>
      </c>
      <c r="S640" s="118">
        <v>0.19706840390879479</v>
      </c>
      <c r="T640" s="117">
        <v>78.969869706840385</v>
      </c>
    </row>
    <row r="641" spans="2:20" x14ac:dyDescent="0.2">
      <c r="B641" s="118" t="s">
        <v>141</v>
      </c>
      <c r="C641" s="118">
        <v>0.78</v>
      </c>
      <c r="D641" s="118">
        <v>2230</v>
      </c>
      <c r="E641" s="118">
        <v>800</v>
      </c>
      <c r="F641" s="118">
        <v>100</v>
      </c>
      <c r="G641" s="118">
        <v>14</v>
      </c>
      <c r="H641" s="118">
        <v>275</v>
      </c>
      <c r="I641" s="118">
        <v>20</v>
      </c>
      <c r="J641" s="118">
        <v>10</v>
      </c>
      <c r="K641" s="118">
        <v>100</v>
      </c>
      <c r="L641" s="117">
        <v>45337.5</v>
      </c>
      <c r="M641" s="117">
        <v>905087.5</v>
      </c>
      <c r="N641" s="119">
        <v>-859750</v>
      </c>
      <c r="O641" s="117">
        <v>1.0527333527188136</v>
      </c>
      <c r="P641" s="117">
        <v>45337.5</v>
      </c>
      <c r="Q641" s="119">
        <v>-24887.5</v>
      </c>
      <c r="R641" s="118">
        <v>3319</v>
      </c>
      <c r="S641" s="118">
        <v>0.26001807773425728</v>
      </c>
      <c r="T641" s="117">
        <v>13.659987948177163</v>
      </c>
    </row>
    <row r="642" spans="2:20" x14ac:dyDescent="0.2">
      <c r="B642" s="118" t="s">
        <v>141</v>
      </c>
      <c r="C642" s="118">
        <v>1.56</v>
      </c>
      <c r="D642" s="118">
        <v>2230</v>
      </c>
      <c r="E642" s="118">
        <v>800</v>
      </c>
      <c r="F642" s="118">
        <v>100</v>
      </c>
      <c r="G642" s="118">
        <v>14</v>
      </c>
      <c r="H642" s="118">
        <v>275</v>
      </c>
      <c r="I642" s="118">
        <v>190</v>
      </c>
      <c r="J642" s="118">
        <v>10</v>
      </c>
      <c r="K642" s="118">
        <v>100</v>
      </c>
      <c r="L642" s="117">
        <v>102312.5</v>
      </c>
      <c r="M642" s="117">
        <v>580225</v>
      </c>
      <c r="N642" s="119">
        <v>-477912.5</v>
      </c>
      <c r="O642" s="117">
        <v>1.2140820756937725</v>
      </c>
      <c r="P642" s="117">
        <v>102312.5</v>
      </c>
      <c r="Q642" s="119">
        <v>-37212.5</v>
      </c>
      <c r="R642" s="118">
        <v>1251</v>
      </c>
      <c r="S642" s="118">
        <v>0.19984012789768185</v>
      </c>
      <c r="T642" s="117">
        <v>81.784572342126296</v>
      </c>
    </row>
    <row r="643" spans="2:20" x14ac:dyDescent="0.2">
      <c r="B643" s="118" t="s">
        <v>141</v>
      </c>
      <c r="C643" s="118">
        <v>1.45</v>
      </c>
      <c r="D643" s="118">
        <v>2230</v>
      </c>
      <c r="E643" s="118">
        <v>800</v>
      </c>
      <c r="F643" s="118">
        <v>100</v>
      </c>
      <c r="G643" s="118">
        <v>14</v>
      </c>
      <c r="H643" s="118">
        <v>275</v>
      </c>
      <c r="I643" s="118">
        <v>180</v>
      </c>
      <c r="J643" s="118">
        <v>10</v>
      </c>
      <c r="K643" s="118">
        <v>100</v>
      </c>
      <c r="L643" s="117">
        <v>96950</v>
      </c>
      <c r="M643" s="117">
        <v>589612.5</v>
      </c>
      <c r="N643" s="119">
        <v>-492662.5</v>
      </c>
      <c r="O643" s="117">
        <v>1.1967878618729861</v>
      </c>
      <c r="P643" s="117">
        <v>96950</v>
      </c>
      <c r="Q643" s="119">
        <v>-33800</v>
      </c>
      <c r="R643" s="118">
        <v>1279</v>
      </c>
      <c r="S643" s="118">
        <v>0.19702892885066459</v>
      </c>
      <c r="T643" s="117">
        <v>75.801407349491797</v>
      </c>
    </row>
    <row r="644" spans="2:20" x14ac:dyDescent="0.2">
      <c r="B644" s="118" t="s">
        <v>141</v>
      </c>
      <c r="C644" s="118">
        <v>1.45</v>
      </c>
      <c r="D644" s="118">
        <v>2230</v>
      </c>
      <c r="E644" s="118">
        <v>800</v>
      </c>
      <c r="F644" s="118">
        <v>100</v>
      </c>
      <c r="G644" s="118">
        <v>14</v>
      </c>
      <c r="H644" s="118">
        <v>275</v>
      </c>
      <c r="I644" s="118">
        <v>170</v>
      </c>
      <c r="J644" s="118">
        <v>10</v>
      </c>
      <c r="K644" s="118">
        <v>100</v>
      </c>
      <c r="L644" s="117">
        <v>96812.5</v>
      </c>
      <c r="M644" s="117">
        <v>596475</v>
      </c>
      <c r="N644" s="119">
        <v>-499662.5</v>
      </c>
      <c r="O644" s="117">
        <v>1.1937557851549796</v>
      </c>
      <c r="P644" s="117">
        <v>96812.5</v>
      </c>
      <c r="Q644" s="119">
        <v>-35450</v>
      </c>
      <c r="R644" s="118">
        <v>1305</v>
      </c>
      <c r="S644" s="118">
        <v>0.19770114942528735</v>
      </c>
      <c r="T644" s="117">
        <v>74.185823754789268</v>
      </c>
    </row>
    <row r="645" spans="2:20" x14ac:dyDescent="0.2">
      <c r="B645" s="118" t="s">
        <v>141</v>
      </c>
      <c r="C645" s="118">
        <v>1.36</v>
      </c>
      <c r="D645" s="118">
        <v>2230</v>
      </c>
      <c r="E645" s="118">
        <v>800</v>
      </c>
      <c r="F645" s="118">
        <v>100</v>
      </c>
      <c r="G645" s="118">
        <v>14</v>
      </c>
      <c r="H645" s="118">
        <v>275</v>
      </c>
      <c r="I645" s="118">
        <v>160</v>
      </c>
      <c r="J645" s="118">
        <v>10</v>
      </c>
      <c r="K645" s="118">
        <v>100</v>
      </c>
      <c r="L645" s="117">
        <v>90800</v>
      </c>
      <c r="M645" s="117">
        <v>603862.5</v>
      </c>
      <c r="N645" s="119">
        <v>-513062.5</v>
      </c>
      <c r="O645" s="117">
        <v>1.1769764892191497</v>
      </c>
      <c r="P645" s="117">
        <v>90800</v>
      </c>
      <c r="Q645" s="119">
        <v>-36462.5</v>
      </c>
      <c r="R645" s="118">
        <v>1335</v>
      </c>
      <c r="S645" s="118">
        <v>0.19925093632958801</v>
      </c>
      <c r="T645" s="117">
        <v>68.014981273408239</v>
      </c>
    </row>
    <row r="646" spans="2:20" x14ac:dyDescent="0.2">
      <c r="B646" s="118" t="s">
        <v>141</v>
      </c>
      <c r="C646" s="118">
        <v>1.38</v>
      </c>
      <c r="D646" s="118">
        <v>2230</v>
      </c>
      <c r="E646" s="118">
        <v>800</v>
      </c>
      <c r="F646" s="118">
        <v>100</v>
      </c>
      <c r="G646" s="118">
        <v>14</v>
      </c>
      <c r="H646" s="118">
        <v>275</v>
      </c>
      <c r="I646" s="118">
        <v>150</v>
      </c>
      <c r="J646" s="118">
        <v>10</v>
      </c>
      <c r="K646" s="118">
        <v>100</v>
      </c>
      <c r="L646" s="117">
        <v>93512.5</v>
      </c>
      <c r="M646" s="117">
        <v>612775</v>
      </c>
      <c r="N646" s="119">
        <v>-519262.5</v>
      </c>
      <c r="O646" s="117">
        <v>1.1800871428227535</v>
      </c>
      <c r="P646" s="117">
        <v>93512.5</v>
      </c>
      <c r="Q646" s="119">
        <v>-36025</v>
      </c>
      <c r="R646" s="118">
        <v>1382</v>
      </c>
      <c r="S646" s="118">
        <v>0.19898697539797394</v>
      </c>
      <c r="T646" s="117">
        <v>67.664616497829229</v>
      </c>
    </row>
    <row r="647" spans="2:20" x14ac:dyDescent="0.2">
      <c r="B647" s="118" t="s">
        <v>141</v>
      </c>
      <c r="C647" s="118">
        <v>1.46</v>
      </c>
      <c r="D647" s="118">
        <v>2230</v>
      </c>
      <c r="E647" s="118">
        <v>800</v>
      </c>
      <c r="F647" s="118">
        <v>100</v>
      </c>
      <c r="G647" s="118">
        <v>14</v>
      </c>
      <c r="H647" s="118">
        <v>275</v>
      </c>
      <c r="I647" s="118">
        <v>140</v>
      </c>
      <c r="J647" s="118">
        <v>10</v>
      </c>
      <c r="K647" s="118">
        <v>100</v>
      </c>
      <c r="L647" s="117">
        <v>99875</v>
      </c>
      <c r="M647" s="117">
        <v>624812.5</v>
      </c>
      <c r="N647" s="119">
        <v>-524937.5</v>
      </c>
      <c r="O647" s="117">
        <v>1.1902607453268246</v>
      </c>
      <c r="P647" s="117">
        <v>99875</v>
      </c>
      <c r="Q647" s="119">
        <v>-37112.5</v>
      </c>
      <c r="R647" s="118">
        <v>1424</v>
      </c>
      <c r="S647" s="118">
        <v>0.1973314606741573</v>
      </c>
      <c r="T647" s="117">
        <v>70.136938202247194</v>
      </c>
    </row>
    <row r="648" spans="2:20" x14ac:dyDescent="0.2">
      <c r="B648" s="118" t="s">
        <v>141</v>
      </c>
      <c r="C648" s="118">
        <v>1.52</v>
      </c>
      <c r="D648" s="118">
        <v>2230</v>
      </c>
      <c r="E648" s="118">
        <v>800</v>
      </c>
      <c r="F648" s="118">
        <v>100</v>
      </c>
      <c r="G648" s="118">
        <v>14</v>
      </c>
      <c r="H648" s="118">
        <v>275</v>
      </c>
      <c r="I648" s="118">
        <v>130</v>
      </c>
      <c r="J648" s="118">
        <v>10</v>
      </c>
      <c r="K648" s="118">
        <v>100</v>
      </c>
      <c r="L648" s="117">
        <v>103225</v>
      </c>
      <c r="M648" s="117">
        <v>634137.5</v>
      </c>
      <c r="N648" s="119">
        <v>-530912.5</v>
      </c>
      <c r="O648" s="117">
        <v>1.1944294022084618</v>
      </c>
      <c r="P648" s="117">
        <v>103225</v>
      </c>
      <c r="Q648" s="119">
        <v>-38962.5</v>
      </c>
      <c r="R648" s="118">
        <v>1455</v>
      </c>
      <c r="S648" s="118">
        <v>0.2020618556701031</v>
      </c>
      <c r="T648" s="117">
        <v>70.945017182130584</v>
      </c>
    </row>
    <row r="649" spans="2:20" x14ac:dyDescent="0.2">
      <c r="B649" s="118" t="s">
        <v>141</v>
      </c>
      <c r="C649" s="118">
        <v>1.57</v>
      </c>
      <c r="D649" s="118">
        <v>2230</v>
      </c>
      <c r="E649" s="118">
        <v>800</v>
      </c>
      <c r="F649" s="118">
        <v>100</v>
      </c>
      <c r="G649" s="118">
        <v>14</v>
      </c>
      <c r="H649" s="118">
        <v>275</v>
      </c>
      <c r="I649" s="118">
        <v>120</v>
      </c>
      <c r="J649" s="118">
        <v>10</v>
      </c>
      <c r="K649" s="118">
        <v>100</v>
      </c>
      <c r="L649" s="117">
        <v>101925</v>
      </c>
      <c r="M649" s="117">
        <v>639162.5</v>
      </c>
      <c r="N649" s="119">
        <v>-537237.5</v>
      </c>
      <c r="O649" s="117">
        <v>1.1897205612043091</v>
      </c>
      <c r="P649" s="117">
        <v>101925</v>
      </c>
      <c r="Q649" s="119">
        <v>-37912.5</v>
      </c>
      <c r="R649" s="118">
        <v>1499</v>
      </c>
      <c r="S649" s="118">
        <v>0.20013342228152101</v>
      </c>
      <c r="T649" s="117">
        <v>67.995330220146769</v>
      </c>
    </row>
    <row r="650" spans="2:20" x14ac:dyDescent="0.2">
      <c r="B650" s="118" t="s">
        <v>141</v>
      </c>
      <c r="C650" s="118">
        <v>1.59</v>
      </c>
      <c r="D650" s="118">
        <v>2230</v>
      </c>
      <c r="E650" s="118">
        <v>800</v>
      </c>
      <c r="F650" s="118">
        <v>100</v>
      </c>
      <c r="G650" s="118">
        <v>14</v>
      </c>
      <c r="H650" s="118">
        <v>275</v>
      </c>
      <c r="I650" s="118">
        <v>110</v>
      </c>
      <c r="J650" s="118">
        <v>10</v>
      </c>
      <c r="K650" s="118">
        <v>100</v>
      </c>
      <c r="L650" s="117">
        <v>103087.5</v>
      </c>
      <c r="M650" s="117">
        <v>649875</v>
      </c>
      <c r="N650" s="119">
        <v>-546787.5</v>
      </c>
      <c r="O650" s="117">
        <v>1.1885330224264454</v>
      </c>
      <c r="P650" s="117">
        <v>103087.5</v>
      </c>
      <c r="Q650" s="119">
        <v>-36987.5</v>
      </c>
      <c r="R650" s="118">
        <v>1564</v>
      </c>
      <c r="S650" s="118">
        <v>0.20140664961636828</v>
      </c>
      <c r="T650" s="117">
        <v>65.912723785166236</v>
      </c>
    </row>
    <row r="651" spans="2:20" x14ac:dyDescent="0.2">
      <c r="B651" s="118" t="s">
        <v>141</v>
      </c>
      <c r="C651" s="118">
        <v>1.58</v>
      </c>
      <c r="D651" s="118">
        <v>2230</v>
      </c>
      <c r="E651" s="118">
        <v>800</v>
      </c>
      <c r="F651" s="118">
        <v>100</v>
      </c>
      <c r="G651" s="118">
        <v>14</v>
      </c>
      <c r="H651" s="118">
        <v>275</v>
      </c>
      <c r="I651" s="118">
        <v>100</v>
      </c>
      <c r="J651" s="118">
        <v>10</v>
      </c>
      <c r="K651" s="118">
        <v>100</v>
      </c>
      <c r="L651" s="117">
        <v>100950</v>
      </c>
      <c r="M651" s="117">
        <v>658425</v>
      </c>
      <c r="N651" s="119">
        <v>-557475</v>
      </c>
      <c r="O651" s="117">
        <v>1.1810843535584556</v>
      </c>
      <c r="P651" s="117">
        <v>100950</v>
      </c>
      <c r="Q651" s="119">
        <v>-37687.5</v>
      </c>
      <c r="R651" s="118">
        <v>1637</v>
      </c>
      <c r="S651" s="118">
        <v>0.20342089187538179</v>
      </c>
      <c r="T651" s="117">
        <v>61.667684789248625</v>
      </c>
    </row>
    <row r="652" spans="2:20" x14ac:dyDescent="0.2">
      <c r="B652" s="118" t="s">
        <v>141</v>
      </c>
      <c r="C652" s="118">
        <v>-0.41</v>
      </c>
      <c r="D652" s="118">
        <v>2230</v>
      </c>
      <c r="E652" s="118">
        <v>800</v>
      </c>
      <c r="F652" s="118">
        <v>100</v>
      </c>
      <c r="G652" s="118">
        <v>14</v>
      </c>
      <c r="H652" s="118">
        <v>275</v>
      </c>
      <c r="I652" s="118">
        <v>10</v>
      </c>
      <c r="J652" s="118">
        <v>10</v>
      </c>
      <c r="K652" s="118">
        <v>100</v>
      </c>
      <c r="L652" s="119">
        <v>-23150</v>
      </c>
      <c r="M652" s="117">
        <v>996962.5</v>
      </c>
      <c r="N652" s="119">
        <v>-1020112.5</v>
      </c>
      <c r="O652" s="117">
        <v>0.9773064245365094</v>
      </c>
      <c r="P652" s="119">
        <v>-23150</v>
      </c>
      <c r="Q652" s="119">
        <v>-46887.5</v>
      </c>
      <c r="R652" s="118">
        <v>4545</v>
      </c>
      <c r="S652" s="118">
        <v>0.28712871287128711</v>
      </c>
      <c r="T652" s="119">
        <v>-5.0935093509350935</v>
      </c>
    </row>
    <row r="653" spans="2:20" x14ac:dyDescent="0.2">
      <c r="B653" s="118" t="s">
        <v>141</v>
      </c>
      <c r="C653" s="118">
        <v>1.78</v>
      </c>
      <c r="D653" s="118">
        <v>2230</v>
      </c>
      <c r="E653" s="118">
        <v>800</v>
      </c>
      <c r="F653" s="118">
        <v>100</v>
      </c>
      <c r="G653" s="118">
        <v>14</v>
      </c>
      <c r="H653" s="118">
        <v>250</v>
      </c>
      <c r="I653" s="118">
        <v>90</v>
      </c>
      <c r="J653" s="118">
        <v>10</v>
      </c>
      <c r="K653" s="118">
        <v>100</v>
      </c>
      <c r="L653" s="117">
        <v>112012.5</v>
      </c>
      <c r="M653" s="117">
        <v>673612.5</v>
      </c>
      <c r="N653" s="119">
        <v>-561600</v>
      </c>
      <c r="O653" s="117">
        <v>1.1994524572649572</v>
      </c>
      <c r="P653" s="117">
        <v>112012.5</v>
      </c>
      <c r="Q653" s="119">
        <v>-32662.5</v>
      </c>
      <c r="R653" s="118">
        <v>1721</v>
      </c>
      <c r="S653" s="118">
        <v>0.21731551423590936</v>
      </c>
      <c r="T653" s="117">
        <v>65.085705984892499</v>
      </c>
    </row>
    <row r="654" spans="2:20" x14ac:dyDescent="0.2">
      <c r="B654" s="118" t="s">
        <v>141</v>
      </c>
      <c r="C654" s="118">
        <v>1.8</v>
      </c>
      <c r="D654" s="118">
        <v>2230</v>
      </c>
      <c r="E654" s="118">
        <v>800</v>
      </c>
      <c r="F654" s="118">
        <v>100</v>
      </c>
      <c r="G654" s="118">
        <v>14</v>
      </c>
      <c r="H654" s="118">
        <v>250</v>
      </c>
      <c r="I654" s="118">
        <v>80</v>
      </c>
      <c r="J654" s="118">
        <v>10</v>
      </c>
      <c r="K654" s="118">
        <v>100</v>
      </c>
      <c r="L654" s="117">
        <v>107087.5</v>
      </c>
      <c r="M654" s="117">
        <v>681825</v>
      </c>
      <c r="N654" s="119">
        <v>-574737.5</v>
      </c>
      <c r="O654" s="117">
        <v>1.1863241914787186</v>
      </c>
      <c r="P654" s="117">
        <v>107087.5</v>
      </c>
      <c r="Q654" s="119">
        <v>-31462.5</v>
      </c>
      <c r="R654" s="118">
        <v>1792</v>
      </c>
      <c r="S654" s="118">
        <v>0.22823660714285715</v>
      </c>
      <c r="T654" s="117">
        <v>59.758649553571431</v>
      </c>
    </row>
    <row r="655" spans="2:20" x14ac:dyDescent="0.2">
      <c r="B655" s="118" t="s">
        <v>141</v>
      </c>
      <c r="C655" s="118">
        <v>1.77</v>
      </c>
      <c r="D655" s="118">
        <v>2230</v>
      </c>
      <c r="E655" s="118">
        <v>800</v>
      </c>
      <c r="F655" s="118">
        <v>100</v>
      </c>
      <c r="G655" s="118">
        <v>14</v>
      </c>
      <c r="H655" s="118">
        <v>250</v>
      </c>
      <c r="I655" s="118">
        <v>70</v>
      </c>
      <c r="J655" s="118">
        <v>10</v>
      </c>
      <c r="K655" s="118">
        <v>100</v>
      </c>
      <c r="L655" s="117">
        <v>102000</v>
      </c>
      <c r="M655" s="117">
        <v>702287.5</v>
      </c>
      <c r="N655" s="119">
        <v>-600287.5</v>
      </c>
      <c r="O655" s="117">
        <v>1.1699185806800907</v>
      </c>
      <c r="P655" s="117">
        <v>102000</v>
      </c>
      <c r="Q655" s="119">
        <v>-31275</v>
      </c>
      <c r="R655" s="118">
        <v>1885</v>
      </c>
      <c r="S655" s="118">
        <v>0.22970822281167108</v>
      </c>
      <c r="T655" s="117">
        <v>54.111405835543763</v>
      </c>
    </row>
    <row r="656" spans="2:20" x14ac:dyDescent="0.2">
      <c r="B656" s="118" t="s">
        <v>141</v>
      </c>
      <c r="C656" s="118">
        <v>1.41</v>
      </c>
      <c r="D656" s="118">
        <v>2230</v>
      </c>
      <c r="E656" s="118">
        <v>800</v>
      </c>
      <c r="F656" s="118">
        <v>100</v>
      </c>
      <c r="G656" s="118">
        <v>14</v>
      </c>
      <c r="H656" s="118">
        <v>250</v>
      </c>
      <c r="I656" s="118">
        <v>60</v>
      </c>
      <c r="J656" s="118">
        <v>10</v>
      </c>
      <c r="K656" s="118">
        <v>100</v>
      </c>
      <c r="L656" s="117">
        <v>81000</v>
      </c>
      <c r="M656" s="117">
        <v>720075</v>
      </c>
      <c r="N656" s="119">
        <v>-639075</v>
      </c>
      <c r="O656" s="117">
        <v>1.1267456871259243</v>
      </c>
      <c r="P656" s="117">
        <v>81000</v>
      </c>
      <c r="Q656" s="119">
        <v>-34250</v>
      </c>
      <c r="R656" s="118">
        <v>2071</v>
      </c>
      <c r="S656" s="118">
        <v>0.23032351521004346</v>
      </c>
      <c r="T656" s="117">
        <v>39.111540318686622</v>
      </c>
    </row>
    <row r="657" spans="2:20" x14ac:dyDescent="0.2">
      <c r="B657" s="118" t="s">
        <v>141</v>
      </c>
      <c r="C657" s="118">
        <v>1.2</v>
      </c>
      <c r="D657" s="118">
        <v>2230</v>
      </c>
      <c r="E657" s="118">
        <v>800</v>
      </c>
      <c r="F657" s="118">
        <v>100</v>
      </c>
      <c r="G657" s="118">
        <v>14</v>
      </c>
      <c r="H657" s="118">
        <v>250</v>
      </c>
      <c r="I657" s="118">
        <v>50</v>
      </c>
      <c r="J657" s="118">
        <v>10</v>
      </c>
      <c r="K657" s="118">
        <v>100</v>
      </c>
      <c r="L657" s="117">
        <v>68062.5</v>
      </c>
      <c r="M657" s="117">
        <v>743550</v>
      </c>
      <c r="N657" s="119">
        <v>-675487.5</v>
      </c>
      <c r="O657" s="117">
        <v>1.100760561816466</v>
      </c>
      <c r="P657" s="117">
        <v>68062.5</v>
      </c>
      <c r="Q657" s="119">
        <v>-38125</v>
      </c>
      <c r="R657" s="118">
        <v>2230</v>
      </c>
      <c r="S657" s="118">
        <v>0.23677130044843051</v>
      </c>
      <c r="T657" s="117">
        <v>30.521300448430495</v>
      </c>
    </row>
    <row r="658" spans="2:20" x14ac:dyDescent="0.2">
      <c r="B658" s="118" t="s">
        <v>141</v>
      </c>
      <c r="C658" s="118">
        <v>1.32</v>
      </c>
      <c r="D658" s="118">
        <v>2230</v>
      </c>
      <c r="E658" s="118">
        <v>800</v>
      </c>
      <c r="F658" s="118">
        <v>100</v>
      </c>
      <c r="G658" s="118">
        <v>14</v>
      </c>
      <c r="H658" s="118">
        <v>250</v>
      </c>
      <c r="I658" s="118">
        <v>40</v>
      </c>
      <c r="J658" s="118">
        <v>10</v>
      </c>
      <c r="K658" s="118">
        <v>100</v>
      </c>
      <c r="L658" s="117">
        <v>76625</v>
      </c>
      <c r="M658" s="117">
        <v>790912.5</v>
      </c>
      <c r="N658" s="119">
        <v>-714287.5</v>
      </c>
      <c r="O658" s="117">
        <v>1.1072747318131704</v>
      </c>
      <c r="P658" s="117">
        <v>76625</v>
      </c>
      <c r="Q658" s="119">
        <v>-28775</v>
      </c>
      <c r="R658" s="118">
        <v>2450</v>
      </c>
      <c r="S658" s="118">
        <v>0.24367346938775511</v>
      </c>
      <c r="T658" s="117">
        <v>31.275510204081634</v>
      </c>
    </row>
    <row r="659" spans="2:20" x14ac:dyDescent="0.2">
      <c r="B659" s="118" t="s">
        <v>141</v>
      </c>
      <c r="C659" s="118">
        <v>0.89</v>
      </c>
      <c r="D659" s="118">
        <v>2230</v>
      </c>
      <c r="E659" s="118">
        <v>800</v>
      </c>
      <c r="F659" s="118">
        <v>100</v>
      </c>
      <c r="G659" s="118">
        <v>14</v>
      </c>
      <c r="H659" s="118">
        <v>250</v>
      </c>
      <c r="I659" s="118">
        <v>30</v>
      </c>
      <c r="J659" s="118">
        <v>10</v>
      </c>
      <c r="K659" s="118">
        <v>100</v>
      </c>
      <c r="L659" s="117">
        <v>51562.5</v>
      </c>
      <c r="M659" s="117">
        <v>841975</v>
      </c>
      <c r="N659" s="119">
        <v>-790412.5</v>
      </c>
      <c r="O659" s="117">
        <v>1.0652349248019231</v>
      </c>
      <c r="P659" s="117">
        <v>51562.5</v>
      </c>
      <c r="Q659" s="119">
        <v>-26037.5</v>
      </c>
      <c r="R659" s="118">
        <v>2813</v>
      </c>
      <c r="S659" s="118">
        <v>0.25168858869534305</v>
      </c>
      <c r="T659" s="117">
        <v>18.330074653394952</v>
      </c>
    </row>
    <row r="660" spans="2:20" x14ac:dyDescent="0.2">
      <c r="B660" s="118" t="s">
        <v>141</v>
      </c>
      <c r="C660" s="118">
        <v>1.45</v>
      </c>
      <c r="D660" s="118">
        <v>2230</v>
      </c>
      <c r="E660" s="118">
        <v>800</v>
      </c>
      <c r="F660" s="118">
        <v>100</v>
      </c>
      <c r="G660" s="118">
        <v>14</v>
      </c>
      <c r="H660" s="118">
        <v>250</v>
      </c>
      <c r="I660" s="118">
        <v>200</v>
      </c>
      <c r="J660" s="118">
        <v>10</v>
      </c>
      <c r="K660" s="118">
        <v>100</v>
      </c>
      <c r="L660" s="117">
        <v>95325</v>
      </c>
      <c r="M660" s="117">
        <v>584987.5</v>
      </c>
      <c r="N660" s="119">
        <v>-489662.5</v>
      </c>
      <c r="O660" s="117">
        <v>1.1946749036326041</v>
      </c>
      <c r="P660" s="117">
        <v>95325</v>
      </c>
      <c r="Q660" s="119">
        <v>-35925</v>
      </c>
      <c r="R660" s="118">
        <v>1263</v>
      </c>
      <c r="S660" s="118">
        <v>0.19873317498020585</v>
      </c>
      <c r="T660" s="117">
        <v>75.475059382422799</v>
      </c>
    </row>
    <row r="661" spans="2:20" x14ac:dyDescent="0.2">
      <c r="B661" s="118" t="s">
        <v>141</v>
      </c>
      <c r="C661" s="118">
        <v>0.74</v>
      </c>
      <c r="D661" s="118">
        <v>2230</v>
      </c>
      <c r="E661" s="118">
        <v>800</v>
      </c>
      <c r="F661" s="118">
        <v>100</v>
      </c>
      <c r="G661" s="118">
        <v>14</v>
      </c>
      <c r="H661" s="118">
        <v>250</v>
      </c>
      <c r="I661" s="118">
        <v>20</v>
      </c>
      <c r="J661" s="118">
        <v>10</v>
      </c>
      <c r="K661" s="118">
        <v>100</v>
      </c>
      <c r="L661" s="117">
        <v>43475</v>
      </c>
      <c r="M661" s="117">
        <v>915112.5</v>
      </c>
      <c r="N661" s="119">
        <v>-871637.5</v>
      </c>
      <c r="O661" s="117">
        <v>1.0498773859545969</v>
      </c>
      <c r="P661" s="117">
        <v>43475</v>
      </c>
      <c r="Q661" s="119">
        <v>-24737.5</v>
      </c>
      <c r="R661" s="118">
        <v>3350</v>
      </c>
      <c r="S661" s="118">
        <v>0.26179104477611942</v>
      </c>
      <c r="T661" s="117">
        <v>12.977611940298507</v>
      </c>
    </row>
    <row r="662" spans="2:20" x14ac:dyDescent="0.2">
      <c r="B662" s="118" t="s">
        <v>141</v>
      </c>
      <c r="C662" s="118">
        <v>1.53</v>
      </c>
      <c r="D662" s="118">
        <v>2230</v>
      </c>
      <c r="E662" s="118">
        <v>800</v>
      </c>
      <c r="F662" s="118">
        <v>100</v>
      </c>
      <c r="G662" s="118">
        <v>14</v>
      </c>
      <c r="H662" s="118">
        <v>250</v>
      </c>
      <c r="I662" s="118">
        <v>190</v>
      </c>
      <c r="J662" s="118">
        <v>10</v>
      </c>
      <c r="K662" s="118">
        <v>100</v>
      </c>
      <c r="L662" s="117">
        <v>100662.5</v>
      </c>
      <c r="M662" s="117">
        <v>589812.5</v>
      </c>
      <c r="N662" s="119">
        <v>-489150</v>
      </c>
      <c r="O662" s="117">
        <v>1.2057906572625985</v>
      </c>
      <c r="P662" s="117">
        <v>100662.5</v>
      </c>
      <c r="Q662" s="119">
        <v>-34300</v>
      </c>
      <c r="R662" s="118">
        <v>1286</v>
      </c>
      <c r="S662" s="118">
        <v>0.20139968895800933</v>
      </c>
      <c r="T662" s="117">
        <v>78.27566096423017</v>
      </c>
    </row>
    <row r="663" spans="2:20" x14ac:dyDescent="0.2">
      <c r="B663" s="118" t="s">
        <v>141</v>
      </c>
      <c r="C663" s="118">
        <v>1.42</v>
      </c>
      <c r="D663" s="118">
        <v>2230</v>
      </c>
      <c r="E663" s="118">
        <v>800</v>
      </c>
      <c r="F663" s="118">
        <v>100</v>
      </c>
      <c r="G663" s="118">
        <v>14</v>
      </c>
      <c r="H663" s="118">
        <v>250</v>
      </c>
      <c r="I663" s="118">
        <v>180</v>
      </c>
      <c r="J663" s="118">
        <v>10</v>
      </c>
      <c r="K663" s="118">
        <v>100</v>
      </c>
      <c r="L663" s="117">
        <v>95350</v>
      </c>
      <c r="M663" s="117">
        <v>599200</v>
      </c>
      <c r="N663" s="119">
        <v>-503850</v>
      </c>
      <c r="O663" s="117">
        <v>1.189242830207403</v>
      </c>
      <c r="P663" s="117">
        <v>95350</v>
      </c>
      <c r="Q663" s="119">
        <v>-35512.5</v>
      </c>
      <c r="R663" s="118">
        <v>1314</v>
      </c>
      <c r="S663" s="118">
        <v>0.19863013698630136</v>
      </c>
      <c r="T663" s="117">
        <v>72.564687975646876</v>
      </c>
    </row>
    <row r="664" spans="2:20" x14ac:dyDescent="0.2">
      <c r="B664" s="118" t="s">
        <v>141</v>
      </c>
      <c r="C664" s="118">
        <v>1.42</v>
      </c>
      <c r="D664" s="118">
        <v>2230</v>
      </c>
      <c r="E664" s="118">
        <v>800</v>
      </c>
      <c r="F664" s="118">
        <v>100</v>
      </c>
      <c r="G664" s="118">
        <v>14</v>
      </c>
      <c r="H664" s="118">
        <v>250</v>
      </c>
      <c r="I664" s="118">
        <v>170</v>
      </c>
      <c r="J664" s="118">
        <v>10</v>
      </c>
      <c r="K664" s="118">
        <v>100</v>
      </c>
      <c r="L664" s="117">
        <v>95312.5</v>
      </c>
      <c r="M664" s="117">
        <v>606062.5</v>
      </c>
      <c r="N664" s="119">
        <v>-510750</v>
      </c>
      <c r="O664" s="117">
        <v>1.1866128242780225</v>
      </c>
      <c r="P664" s="117">
        <v>95312.5</v>
      </c>
      <c r="Q664" s="119">
        <v>-35462.5</v>
      </c>
      <c r="R664" s="118">
        <v>1340</v>
      </c>
      <c r="S664" s="118">
        <v>0.19925373134328359</v>
      </c>
      <c r="T664" s="117">
        <v>71.128731343283576</v>
      </c>
    </row>
    <row r="665" spans="2:20" x14ac:dyDescent="0.2">
      <c r="B665" s="118" t="s">
        <v>141</v>
      </c>
      <c r="C665" s="118">
        <v>1.33</v>
      </c>
      <c r="D665" s="118">
        <v>2230</v>
      </c>
      <c r="E665" s="118">
        <v>800</v>
      </c>
      <c r="F665" s="118">
        <v>100</v>
      </c>
      <c r="G665" s="118">
        <v>14</v>
      </c>
      <c r="H665" s="118">
        <v>250</v>
      </c>
      <c r="I665" s="118">
        <v>160</v>
      </c>
      <c r="J665" s="118">
        <v>10</v>
      </c>
      <c r="K665" s="118">
        <v>100</v>
      </c>
      <c r="L665" s="117">
        <v>89300</v>
      </c>
      <c r="M665" s="117">
        <v>613450</v>
      </c>
      <c r="N665" s="119">
        <v>-524150</v>
      </c>
      <c r="O665" s="117">
        <v>1.1703710769817801</v>
      </c>
      <c r="P665" s="117">
        <v>89300</v>
      </c>
      <c r="Q665" s="119">
        <v>-36475</v>
      </c>
      <c r="R665" s="118">
        <v>1370</v>
      </c>
      <c r="S665" s="118">
        <v>0.20072992700729927</v>
      </c>
      <c r="T665" s="117">
        <v>65.182481751824824</v>
      </c>
    </row>
    <row r="666" spans="2:20" x14ac:dyDescent="0.2">
      <c r="B666" s="118" t="s">
        <v>141</v>
      </c>
      <c r="C666" s="118">
        <v>1.35</v>
      </c>
      <c r="D666" s="118">
        <v>2230</v>
      </c>
      <c r="E666" s="118">
        <v>800</v>
      </c>
      <c r="F666" s="118">
        <v>100</v>
      </c>
      <c r="G666" s="118">
        <v>14</v>
      </c>
      <c r="H666" s="118">
        <v>250</v>
      </c>
      <c r="I666" s="118">
        <v>150</v>
      </c>
      <c r="J666" s="118">
        <v>10</v>
      </c>
      <c r="K666" s="118">
        <v>100</v>
      </c>
      <c r="L666" s="117">
        <v>92275</v>
      </c>
      <c r="M666" s="117">
        <v>622437.5</v>
      </c>
      <c r="N666" s="119">
        <v>-530162.5</v>
      </c>
      <c r="O666" s="117">
        <v>1.17405040907269</v>
      </c>
      <c r="P666" s="117">
        <v>92275</v>
      </c>
      <c r="Q666" s="119">
        <v>-36037.5</v>
      </c>
      <c r="R666" s="118">
        <v>1416</v>
      </c>
      <c r="S666" s="118">
        <v>0.20056497175141244</v>
      </c>
      <c r="T666" s="117">
        <v>65.165960451977398</v>
      </c>
    </row>
    <row r="667" spans="2:20" x14ac:dyDescent="0.2">
      <c r="B667" s="118" t="s">
        <v>141</v>
      </c>
      <c r="C667" s="118">
        <v>1.42</v>
      </c>
      <c r="D667" s="118">
        <v>2230</v>
      </c>
      <c r="E667" s="118">
        <v>800</v>
      </c>
      <c r="F667" s="118">
        <v>100</v>
      </c>
      <c r="G667" s="118">
        <v>14</v>
      </c>
      <c r="H667" s="118">
        <v>250</v>
      </c>
      <c r="I667" s="118">
        <v>140</v>
      </c>
      <c r="J667" s="118">
        <v>10</v>
      </c>
      <c r="K667" s="118">
        <v>100</v>
      </c>
      <c r="L667" s="117">
        <v>97837.5</v>
      </c>
      <c r="M667" s="117">
        <v>634175</v>
      </c>
      <c r="N667" s="119">
        <v>-536337.5</v>
      </c>
      <c r="O667" s="117">
        <v>1.1824177873074324</v>
      </c>
      <c r="P667" s="117">
        <v>97837.5</v>
      </c>
      <c r="Q667" s="119">
        <v>-36012.5</v>
      </c>
      <c r="R667" s="118">
        <v>1458</v>
      </c>
      <c r="S667" s="118">
        <v>0.19958847736625515</v>
      </c>
      <c r="T667" s="117">
        <v>67.103909465020578</v>
      </c>
    </row>
    <row r="668" spans="2:20" x14ac:dyDescent="0.2">
      <c r="B668" s="118" t="s">
        <v>141</v>
      </c>
      <c r="C668" s="118">
        <v>1.48</v>
      </c>
      <c r="D668" s="118">
        <v>2230</v>
      </c>
      <c r="E668" s="118">
        <v>800</v>
      </c>
      <c r="F668" s="118">
        <v>100</v>
      </c>
      <c r="G668" s="118">
        <v>14</v>
      </c>
      <c r="H668" s="118">
        <v>250</v>
      </c>
      <c r="I668" s="118">
        <v>130</v>
      </c>
      <c r="J668" s="118">
        <v>10</v>
      </c>
      <c r="K668" s="118">
        <v>100</v>
      </c>
      <c r="L668" s="117">
        <v>101275</v>
      </c>
      <c r="M668" s="117">
        <v>643487.5</v>
      </c>
      <c r="N668" s="119">
        <v>-542212.5</v>
      </c>
      <c r="O668" s="117">
        <v>1.1867810129792287</v>
      </c>
      <c r="P668" s="117">
        <v>101275</v>
      </c>
      <c r="Q668" s="119">
        <v>-38150</v>
      </c>
      <c r="R668" s="118">
        <v>1488</v>
      </c>
      <c r="S668" s="118">
        <v>0.20430107526881722</v>
      </c>
      <c r="T668" s="117">
        <v>68.061155913978496</v>
      </c>
    </row>
    <row r="669" spans="2:20" x14ac:dyDescent="0.2">
      <c r="B669" s="118" t="s">
        <v>141</v>
      </c>
      <c r="C669" s="118">
        <v>1.53</v>
      </c>
      <c r="D669" s="118">
        <v>2230</v>
      </c>
      <c r="E669" s="118">
        <v>800</v>
      </c>
      <c r="F669" s="118">
        <v>100</v>
      </c>
      <c r="G669" s="118">
        <v>14</v>
      </c>
      <c r="H669" s="118">
        <v>250</v>
      </c>
      <c r="I669" s="118">
        <v>120</v>
      </c>
      <c r="J669" s="118">
        <v>10</v>
      </c>
      <c r="K669" s="118">
        <v>100</v>
      </c>
      <c r="L669" s="117">
        <v>100162.5</v>
      </c>
      <c r="M669" s="117">
        <v>648325</v>
      </c>
      <c r="N669" s="119">
        <v>-548162.5</v>
      </c>
      <c r="O669" s="117">
        <v>1.1827241009737075</v>
      </c>
      <c r="P669" s="117">
        <v>100162.5</v>
      </c>
      <c r="Q669" s="119">
        <v>-37462.5</v>
      </c>
      <c r="R669" s="118">
        <v>1532</v>
      </c>
      <c r="S669" s="118">
        <v>0.20234986945169714</v>
      </c>
      <c r="T669" s="117">
        <v>65.380221932114878</v>
      </c>
    </row>
    <row r="670" spans="2:20" x14ac:dyDescent="0.2">
      <c r="B670" s="118" t="s">
        <v>141</v>
      </c>
      <c r="C670" s="118">
        <v>1.55</v>
      </c>
      <c r="D670" s="118">
        <v>2230</v>
      </c>
      <c r="E670" s="118">
        <v>800</v>
      </c>
      <c r="F670" s="118">
        <v>100</v>
      </c>
      <c r="G670" s="118">
        <v>14</v>
      </c>
      <c r="H670" s="118">
        <v>250</v>
      </c>
      <c r="I670" s="118">
        <v>110</v>
      </c>
      <c r="J670" s="118">
        <v>10</v>
      </c>
      <c r="K670" s="118">
        <v>100</v>
      </c>
      <c r="L670" s="117">
        <v>101325</v>
      </c>
      <c r="M670" s="117">
        <v>659037.5</v>
      </c>
      <c r="N670" s="119">
        <v>-557712.5</v>
      </c>
      <c r="O670" s="117">
        <v>1.1816796288410247</v>
      </c>
      <c r="P670" s="117">
        <v>101325</v>
      </c>
      <c r="Q670" s="119">
        <v>-36925</v>
      </c>
      <c r="R670" s="118">
        <v>1597</v>
      </c>
      <c r="S670" s="118">
        <v>0.20350657482780213</v>
      </c>
      <c r="T670" s="117">
        <v>63.44708829054477</v>
      </c>
    </row>
    <row r="671" spans="2:20" x14ac:dyDescent="0.2">
      <c r="B671" s="118" t="s">
        <v>141</v>
      </c>
      <c r="C671" s="118">
        <v>1.54</v>
      </c>
      <c r="D671" s="118">
        <v>2230</v>
      </c>
      <c r="E671" s="118">
        <v>800</v>
      </c>
      <c r="F671" s="118">
        <v>100</v>
      </c>
      <c r="G671" s="118">
        <v>14</v>
      </c>
      <c r="H671" s="118">
        <v>250</v>
      </c>
      <c r="I671" s="118">
        <v>100</v>
      </c>
      <c r="J671" s="118">
        <v>10</v>
      </c>
      <c r="K671" s="118">
        <v>100</v>
      </c>
      <c r="L671" s="117">
        <v>98962.5</v>
      </c>
      <c r="M671" s="117">
        <v>667575</v>
      </c>
      <c r="N671" s="119">
        <v>-568612.5</v>
      </c>
      <c r="O671" s="117">
        <v>1.1740420761063115</v>
      </c>
      <c r="P671" s="117">
        <v>98962.5</v>
      </c>
      <c r="Q671" s="119">
        <v>-37712.5</v>
      </c>
      <c r="R671" s="118">
        <v>1670</v>
      </c>
      <c r="S671" s="118">
        <v>0.20479041916167665</v>
      </c>
      <c r="T671" s="117">
        <v>59.258982035928142</v>
      </c>
    </row>
    <row r="672" spans="2:20" x14ac:dyDescent="0.2">
      <c r="B672" s="118" t="s">
        <v>141</v>
      </c>
      <c r="C672" s="118">
        <v>-0.41</v>
      </c>
      <c r="D672" s="118">
        <v>2230</v>
      </c>
      <c r="E672" s="118">
        <v>800</v>
      </c>
      <c r="F672" s="118">
        <v>100</v>
      </c>
      <c r="G672" s="118">
        <v>14</v>
      </c>
      <c r="H672" s="118">
        <v>250</v>
      </c>
      <c r="I672" s="118">
        <v>10</v>
      </c>
      <c r="J672" s="118">
        <v>10</v>
      </c>
      <c r="K672" s="118">
        <v>100</v>
      </c>
      <c r="L672" s="119">
        <v>-22925</v>
      </c>
      <c r="M672" s="117">
        <v>1006137.5</v>
      </c>
      <c r="N672" s="119">
        <v>-1029062.5</v>
      </c>
      <c r="O672" s="117">
        <v>0.9777224415426663</v>
      </c>
      <c r="P672" s="119">
        <v>-22925</v>
      </c>
      <c r="Q672" s="119">
        <v>-48712.5</v>
      </c>
      <c r="R672" s="118">
        <v>4577</v>
      </c>
      <c r="S672" s="118">
        <v>0.28927244920253442</v>
      </c>
      <c r="T672" s="119">
        <v>-5.0087393489185059</v>
      </c>
    </row>
    <row r="673" spans="2:20" x14ac:dyDescent="0.2">
      <c r="B673" s="118" t="s">
        <v>141</v>
      </c>
      <c r="C673" s="118">
        <v>1.62</v>
      </c>
      <c r="D673" s="118">
        <v>2230</v>
      </c>
      <c r="E673" s="118">
        <v>800</v>
      </c>
      <c r="F673" s="118">
        <v>100</v>
      </c>
      <c r="G673" s="118">
        <v>14</v>
      </c>
      <c r="H673" s="118">
        <v>225</v>
      </c>
      <c r="I673" s="118">
        <v>90</v>
      </c>
      <c r="J673" s="118">
        <v>10</v>
      </c>
      <c r="K673" s="118">
        <v>100</v>
      </c>
      <c r="L673" s="117">
        <v>102837.5</v>
      </c>
      <c r="M673" s="117">
        <v>685962.5</v>
      </c>
      <c r="N673" s="119">
        <v>-583125</v>
      </c>
      <c r="O673" s="117">
        <v>1.1763558413719186</v>
      </c>
      <c r="P673" s="117">
        <v>102837.5</v>
      </c>
      <c r="Q673" s="119">
        <v>-31512.5</v>
      </c>
      <c r="R673" s="118">
        <v>1769</v>
      </c>
      <c r="S673" s="118">
        <v>0.21650650084793668</v>
      </c>
      <c r="T673" s="117">
        <v>58.133126059920862</v>
      </c>
    </row>
    <row r="674" spans="2:20" x14ac:dyDescent="0.2">
      <c r="B674" s="118" t="s">
        <v>141</v>
      </c>
      <c r="C674" s="118">
        <v>1.64</v>
      </c>
      <c r="D674" s="118">
        <v>2230</v>
      </c>
      <c r="E674" s="118">
        <v>800</v>
      </c>
      <c r="F674" s="118">
        <v>100</v>
      </c>
      <c r="G674" s="118">
        <v>14</v>
      </c>
      <c r="H674" s="118">
        <v>225</v>
      </c>
      <c r="I674" s="118">
        <v>80</v>
      </c>
      <c r="J674" s="118">
        <v>10</v>
      </c>
      <c r="K674" s="118">
        <v>100</v>
      </c>
      <c r="L674" s="117">
        <v>98150</v>
      </c>
      <c r="M674" s="117">
        <v>693912.5</v>
      </c>
      <c r="N674" s="119">
        <v>-595762.5</v>
      </c>
      <c r="O674" s="117">
        <v>1.164746858018086</v>
      </c>
      <c r="P674" s="117">
        <v>98150</v>
      </c>
      <c r="Q674" s="119">
        <v>-31025</v>
      </c>
      <c r="R674" s="118">
        <v>1839</v>
      </c>
      <c r="S674" s="118">
        <v>0.2267536704730832</v>
      </c>
      <c r="T674" s="117">
        <v>53.371397498640569</v>
      </c>
    </row>
    <row r="675" spans="2:20" x14ac:dyDescent="0.2">
      <c r="B675" s="118" t="s">
        <v>141</v>
      </c>
      <c r="C675" s="118">
        <v>1.59</v>
      </c>
      <c r="D675" s="118">
        <v>2230</v>
      </c>
      <c r="E675" s="118">
        <v>800</v>
      </c>
      <c r="F675" s="118">
        <v>100</v>
      </c>
      <c r="G675" s="118">
        <v>14</v>
      </c>
      <c r="H675" s="118">
        <v>225</v>
      </c>
      <c r="I675" s="118">
        <v>70</v>
      </c>
      <c r="J675" s="118">
        <v>10</v>
      </c>
      <c r="K675" s="118">
        <v>100</v>
      </c>
      <c r="L675" s="117">
        <v>92375</v>
      </c>
      <c r="M675" s="117">
        <v>715175</v>
      </c>
      <c r="N675" s="119">
        <v>-622800</v>
      </c>
      <c r="O675" s="117">
        <v>1.1483220937700707</v>
      </c>
      <c r="P675" s="117">
        <v>92375</v>
      </c>
      <c r="Q675" s="119">
        <v>-32512.5</v>
      </c>
      <c r="R675" s="118">
        <v>1930</v>
      </c>
      <c r="S675" s="118">
        <v>0.22797927461139897</v>
      </c>
      <c r="T675" s="117">
        <v>47.862694300518136</v>
      </c>
    </row>
    <row r="676" spans="2:20" x14ac:dyDescent="0.2">
      <c r="B676" s="118" t="s">
        <v>141</v>
      </c>
      <c r="C676" s="118">
        <v>1.22</v>
      </c>
      <c r="D676" s="118">
        <v>2230</v>
      </c>
      <c r="E676" s="118">
        <v>800</v>
      </c>
      <c r="F676" s="118">
        <v>100</v>
      </c>
      <c r="G676" s="118">
        <v>14</v>
      </c>
      <c r="H676" s="118">
        <v>225</v>
      </c>
      <c r="I676" s="118">
        <v>60</v>
      </c>
      <c r="J676" s="118">
        <v>10</v>
      </c>
      <c r="K676" s="118">
        <v>100</v>
      </c>
      <c r="L676" s="117">
        <v>71062.5</v>
      </c>
      <c r="M676" s="117">
        <v>732100</v>
      </c>
      <c r="N676" s="119">
        <v>-661037.5</v>
      </c>
      <c r="O676" s="117">
        <v>1.1075014654993098</v>
      </c>
      <c r="P676" s="117">
        <v>71062.5</v>
      </c>
      <c r="Q676" s="119">
        <v>-35487.5</v>
      </c>
      <c r="R676" s="118">
        <v>2116</v>
      </c>
      <c r="S676" s="118">
        <v>0.22731568998109641</v>
      </c>
      <c r="T676" s="117">
        <v>33.583412098298673</v>
      </c>
    </row>
    <row r="677" spans="2:20" x14ac:dyDescent="0.2">
      <c r="B677" s="118" t="s">
        <v>141</v>
      </c>
      <c r="C677" s="118">
        <v>1.03</v>
      </c>
      <c r="D677" s="118">
        <v>2230</v>
      </c>
      <c r="E677" s="118">
        <v>800</v>
      </c>
      <c r="F677" s="118">
        <v>100</v>
      </c>
      <c r="G677" s="118">
        <v>14</v>
      </c>
      <c r="H677" s="118">
        <v>225</v>
      </c>
      <c r="I677" s="118">
        <v>50</v>
      </c>
      <c r="J677" s="118">
        <v>10</v>
      </c>
      <c r="K677" s="118">
        <v>100</v>
      </c>
      <c r="L677" s="117">
        <v>59037.5</v>
      </c>
      <c r="M677" s="117">
        <v>754850</v>
      </c>
      <c r="N677" s="119">
        <v>-695812.5</v>
      </c>
      <c r="O677" s="117">
        <v>1.0848468517021468</v>
      </c>
      <c r="P677" s="117">
        <v>59037.5</v>
      </c>
      <c r="Q677" s="119">
        <v>-39362.5</v>
      </c>
      <c r="R677" s="118">
        <v>2270</v>
      </c>
      <c r="S677" s="118">
        <v>0.23436123348017621</v>
      </c>
      <c r="T677" s="117">
        <v>26.007709251101321</v>
      </c>
    </row>
    <row r="678" spans="2:20" x14ac:dyDescent="0.2">
      <c r="B678" s="118" t="s">
        <v>141</v>
      </c>
      <c r="C678" s="118">
        <v>1.1599999999999999</v>
      </c>
      <c r="D678" s="118">
        <v>2230</v>
      </c>
      <c r="E678" s="118">
        <v>800</v>
      </c>
      <c r="F678" s="118">
        <v>100</v>
      </c>
      <c r="G678" s="118">
        <v>14</v>
      </c>
      <c r="H678" s="118">
        <v>225</v>
      </c>
      <c r="I678" s="118">
        <v>40</v>
      </c>
      <c r="J678" s="118">
        <v>10</v>
      </c>
      <c r="K678" s="118">
        <v>100</v>
      </c>
      <c r="L678" s="117">
        <v>68037.5</v>
      </c>
      <c r="M678" s="117">
        <v>802825</v>
      </c>
      <c r="N678" s="119">
        <v>-734787.5</v>
      </c>
      <c r="O678" s="117">
        <v>1.0925947978156949</v>
      </c>
      <c r="P678" s="117">
        <v>68037.5</v>
      </c>
      <c r="Q678" s="119">
        <v>-30012.5</v>
      </c>
      <c r="R678" s="118">
        <v>2489</v>
      </c>
      <c r="S678" s="118">
        <v>0.23985536359983931</v>
      </c>
      <c r="T678" s="117">
        <v>27.335275210928085</v>
      </c>
    </row>
    <row r="679" spans="2:20" x14ac:dyDescent="0.2">
      <c r="B679" s="118" t="s">
        <v>141</v>
      </c>
      <c r="C679" s="118">
        <v>0.74</v>
      </c>
      <c r="D679" s="118">
        <v>2230</v>
      </c>
      <c r="E679" s="118">
        <v>800</v>
      </c>
      <c r="F679" s="118">
        <v>100</v>
      </c>
      <c r="G679" s="118">
        <v>14</v>
      </c>
      <c r="H679" s="118">
        <v>225</v>
      </c>
      <c r="I679" s="118">
        <v>30</v>
      </c>
      <c r="J679" s="118">
        <v>10</v>
      </c>
      <c r="K679" s="118">
        <v>100</v>
      </c>
      <c r="L679" s="117">
        <v>43200</v>
      </c>
      <c r="M679" s="117">
        <v>848862.5</v>
      </c>
      <c r="N679" s="119">
        <v>-805662.5</v>
      </c>
      <c r="O679" s="117">
        <v>1.0536204676275736</v>
      </c>
      <c r="P679" s="117">
        <v>43200</v>
      </c>
      <c r="Q679" s="119">
        <v>-27275</v>
      </c>
      <c r="R679" s="118">
        <v>2849</v>
      </c>
      <c r="S679" s="118">
        <v>0.24885924885924887</v>
      </c>
      <c r="T679" s="117">
        <v>15.163215163215163</v>
      </c>
    </row>
    <row r="680" spans="2:20" x14ac:dyDescent="0.2">
      <c r="B680" s="118" t="s">
        <v>141</v>
      </c>
      <c r="C680" s="118">
        <v>1.24</v>
      </c>
      <c r="D680" s="118">
        <v>2230</v>
      </c>
      <c r="E680" s="118">
        <v>800</v>
      </c>
      <c r="F680" s="118">
        <v>100</v>
      </c>
      <c r="G680" s="118">
        <v>14</v>
      </c>
      <c r="H680" s="118">
        <v>225</v>
      </c>
      <c r="I680" s="118">
        <v>200</v>
      </c>
      <c r="J680" s="118">
        <v>10</v>
      </c>
      <c r="K680" s="118">
        <v>100</v>
      </c>
      <c r="L680" s="117">
        <v>82275</v>
      </c>
      <c r="M680" s="117">
        <v>596262.5</v>
      </c>
      <c r="N680" s="119">
        <v>-513987.5</v>
      </c>
      <c r="O680" s="117">
        <v>1.1600719861864346</v>
      </c>
      <c r="P680" s="117">
        <v>82275</v>
      </c>
      <c r="Q680" s="119">
        <v>-37337.5</v>
      </c>
      <c r="R680" s="118">
        <v>1314</v>
      </c>
      <c r="S680" s="118">
        <v>0.19634703196347031</v>
      </c>
      <c r="T680" s="117">
        <v>62.614155251141554</v>
      </c>
    </row>
    <row r="681" spans="2:20" x14ac:dyDescent="0.2">
      <c r="B681" s="118" t="s">
        <v>141</v>
      </c>
      <c r="C681" s="118">
        <v>0.64</v>
      </c>
      <c r="D681" s="118">
        <v>2230</v>
      </c>
      <c r="E681" s="118">
        <v>800</v>
      </c>
      <c r="F681" s="118">
        <v>100</v>
      </c>
      <c r="G681" s="118">
        <v>14</v>
      </c>
      <c r="H681" s="118">
        <v>225</v>
      </c>
      <c r="I681" s="118">
        <v>20</v>
      </c>
      <c r="J681" s="118">
        <v>10</v>
      </c>
      <c r="K681" s="118">
        <v>100</v>
      </c>
      <c r="L681" s="117">
        <v>37625</v>
      </c>
      <c r="M681" s="117">
        <v>921037.5</v>
      </c>
      <c r="N681" s="119">
        <v>-883412.5</v>
      </c>
      <c r="O681" s="117">
        <v>1.0425905225475076</v>
      </c>
      <c r="P681" s="117">
        <v>37625</v>
      </c>
      <c r="Q681" s="119">
        <v>-25712.5</v>
      </c>
      <c r="R681" s="118">
        <v>3384</v>
      </c>
      <c r="S681" s="118">
        <v>0.2585697399527187</v>
      </c>
      <c r="T681" s="117">
        <v>11.118498817966904</v>
      </c>
    </row>
    <row r="682" spans="2:20" x14ac:dyDescent="0.2">
      <c r="B682" s="118" t="s">
        <v>141</v>
      </c>
      <c r="C682" s="118">
        <v>1.32</v>
      </c>
      <c r="D682" s="118">
        <v>2230</v>
      </c>
      <c r="E682" s="118">
        <v>800</v>
      </c>
      <c r="F682" s="118">
        <v>100</v>
      </c>
      <c r="G682" s="118">
        <v>14</v>
      </c>
      <c r="H682" s="118">
        <v>225</v>
      </c>
      <c r="I682" s="118">
        <v>190</v>
      </c>
      <c r="J682" s="118">
        <v>10</v>
      </c>
      <c r="K682" s="118">
        <v>100</v>
      </c>
      <c r="L682" s="117">
        <v>87725</v>
      </c>
      <c r="M682" s="117">
        <v>601662.5</v>
      </c>
      <c r="N682" s="119">
        <v>-513937.5</v>
      </c>
      <c r="O682" s="117">
        <v>1.1706919615712028</v>
      </c>
      <c r="P682" s="117">
        <v>87725</v>
      </c>
      <c r="Q682" s="119">
        <v>-38612.5</v>
      </c>
      <c r="R682" s="118">
        <v>1336</v>
      </c>
      <c r="S682" s="118">
        <v>0.19910179640718562</v>
      </c>
      <c r="T682" s="117">
        <v>65.662425149700596</v>
      </c>
    </row>
    <row r="683" spans="2:20" x14ac:dyDescent="0.2">
      <c r="B683" s="118" t="s">
        <v>141</v>
      </c>
      <c r="C683" s="118">
        <v>1.22</v>
      </c>
      <c r="D683" s="118">
        <v>2230</v>
      </c>
      <c r="E683" s="118">
        <v>800</v>
      </c>
      <c r="F683" s="118">
        <v>100</v>
      </c>
      <c r="G683" s="118">
        <v>14</v>
      </c>
      <c r="H683" s="118">
        <v>225</v>
      </c>
      <c r="I683" s="118">
        <v>180</v>
      </c>
      <c r="J683" s="118">
        <v>10</v>
      </c>
      <c r="K683" s="118">
        <v>100</v>
      </c>
      <c r="L683" s="117">
        <v>82675</v>
      </c>
      <c r="M683" s="117">
        <v>610950</v>
      </c>
      <c r="N683" s="119">
        <v>-528275</v>
      </c>
      <c r="O683" s="117">
        <v>1.1564999290142444</v>
      </c>
      <c r="P683" s="117">
        <v>82675</v>
      </c>
      <c r="Q683" s="119">
        <v>-42975</v>
      </c>
      <c r="R683" s="118">
        <v>1363</v>
      </c>
      <c r="S683" s="118">
        <v>0.19735876742479824</v>
      </c>
      <c r="T683" s="117">
        <v>60.656639765223773</v>
      </c>
    </row>
    <row r="684" spans="2:20" x14ac:dyDescent="0.2">
      <c r="B684" s="118" t="s">
        <v>141</v>
      </c>
      <c r="C684" s="118">
        <v>1.23</v>
      </c>
      <c r="D684" s="118">
        <v>2230</v>
      </c>
      <c r="E684" s="118">
        <v>800</v>
      </c>
      <c r="F684" s="118">
        <v>100</v>
      </c>
      <c r="G684" s="118">
        <v>14</v>
      </c>
      <c r="H684" s="118">
        <v>225</v>
      </c>
      <c r="I684" s="118">
        <v>170</v>
      </c>
      <c r="J684" s="118">
        <v>10</v>
      </c>
      <c r="K684" s="118">
        <v>100</v>
      </c>
      <c r="L684" s="117">
        <v>83125</v>
      </c>
      <c r="M684" s="117">
        <v>617875</v>
      </c>
      <c r="N684" s="119">
        <v>-534750</v>
      </c>
      <c r="O684" s="117">
        <v>1.1554464703132306</v>
      </c>
      <c r="P684" s="117">
        <v>83125</v>
      </c>
      <c r="Q684" s="119">
        <v>-42762.5</v>
      </c>
      <c r="R684" s="118">
        <v>1389</v>
      </c>
      <c r="S684" s="118">
        <v>0.19726421886249101</v>
      </c>
      <c r="T684" s="117">
        <v>59.845212383009361</v>
      </c>
    </row>
    <row r="685" spans="2:20" x14ac:dyDescent="0.2">
      <c r="B685" s="118" t="s">
        <v>141</v>
      </c>
      <c r="C685" s="118">
        <v>1.1399999999999999</v>
      </c>
      <c r="D685" s="118">
        <v>2230</v>
      </c>
      <c r="E685" s="118">
        <v>800</v>
      </c>
      <c r="F685" s="118">
        <v>100</v>
      </c>
      <c r="G685" s="118">
        <v>14</v>
      </c>
      <c r="H685" s="118">
        <v>225</v>
      </c>
      <c r="I685" s="118">
        <v>160</v>
      </c>
      <c r="J685" s="118">
        <v>10</v>
      </c>
      <c r="K685" s="118">
        <v>100</v>
      </c>
      <c r="L685" s="117">
        <v>77200</v>
      </c>
      <c r="M685" s="117">
        <v>625475</v>
      </c>
      <c r="N685" s="119">
        <v>-548275</v>
      </c>
      <c r="O685" s="117">
        <v>1.1408052528384478</v>
      </c>
      <c r="P685" s="117">
        <v>77200</v>
      </c>
      <c r="Q685" s="119">
        <v>-41287.5</v>
      </c>
      <c r="R685" s="118">
        <v>1420</v>
      </c>
      <c r="S685" s="118">
        <v>0.19929577464788734</v>
      </c>
      <c r="T685" s="117">
        <v>54.366197183098592</v>
      </c>
    </row>
    <row r="686" spans="2:20" x14ac:dyDescent="0.2">
      <c r="B686" s="118" t="s">
        <v>141</v>
      </c>
      <c r="C686" s="118">
        <v>1.17</v>
      </c>
      <c r="D686" s="118">
        <v>2230</v>
      </c>
      <c r="E686" s="118">
        <v>800</v>
      </c>
      <c r="F686" s="118">
        <v>100</v>
      </c>
      <c r="G686" s="118">
        <v>14</v>
      </c>
      <c r="H686" s="118">
        <v>225</v>
      </c>
      <c r="I686" s="118">
        <v>150</v>
      </c>
      <c r="J686" s="118">
        <v>10</v>
      </c>
      <c r="K686" s="118">
        <v>100</v>
      </c>
      <c r="L686" s="117">
        <v>80600</v>
      </c>
      <c r="M686" s="117">
        <v>634775</v>
      </c>
      <c r="N686" s="119">
        <v>-554175</v>
      </c>
      <c r="O686" s="117">
        <v>1.1454414219335047</v>
      </c>
      <c r="P686" s="117">
        <v>80600</v>
      </c>
      <c r="Q686" s="119">
        <v>-41475</v>
      </c>
      <c r="R686" s="118">
        <v>1467</v>
      </c>
      <c r="S686" s="118">
        <v>0.19972733469665985</v>
      </c>
      <c r="T686" s="117">
        <v>54.942058623040218</v>
      </c>
    </row>
    <row r="687" spans="2:20" x14ac:dyDescent="0.2">
      <c r="B687" s="118" t="s">
        <v>141</v>
      </c>
      <c r="C687" s="118">
        <v>1.26</v>
      </c>
      <c r="D687" s="118">
        <v>2230</v>
      </c>
      <c r="E687" s="118">
        <v>800</v>
      </c>
      <c r="F687" s="118">
        <v>100</v>
      </c>
      <c r="G687" s="118">
        <v>14</v>
      </c>
      <c r="H687" s="118">
        <v>225</v>
      </c>
      <c r="I687" s="118">
        <v>140</v>
      </c>
      <c r="J687" s="118">
        <v>10</v>
      </c>
      <c r="K687" s="118">
        <v>100</v>
      </c>
      <c r="L687" s="117">
        <v>87562.5</v>
      </c>
      <c r="M687" s="117">
        <v>646675</v>
      </c>
      <c r="N687" s="119">
        <v>-559112.5</v>
      </c>
      <c r="O687" s="117">
        <v>1.1566098057188849</v>
      </c>
      <c r="P687" s="117">
        <v>87562.5</v>
      </c>
      <c r="Q687" s="119">
        <v>-39425</v>
      </c>
      <c r="R687" s="118">
        <v>1511</v>
      </c>
      <c r="S687" s="118">
        <v>0.19854401058901389</v>
      </c>
      <c r="T687" s="117">
        <v>57.950033090668434</v>
      </c>
    </row>
    <row r="688" spans="2:20" x14ac:dyDescent="0.2">
      <c r="B688" s="118" t="s">
        <v>141</v>
      </c>
      <c r="C688" s="118">
        <v>1.32</v>
      </c>
      <c r="D688" s="118">
        <v>2230</v>
      </c>
      <c r="E688" s="118">
        <v>800</v>
      </c>
      <c r="F688" s="118">
        <v>100</v>
      </c>
      <c r="G688" s="118">
        <v>14</v>
      </c>
      <c r="H688" s="118">
        <v>225</v>
      </c>
      <c r="I688" s="118">
        <v>130</v>
      </c>
      <c r="J688" s="118">
        <v>10</v>
      </c>
      <c r="K688" s="118">
        <v>100</v>
      </c>
      <c r="L688" s="117">
        <v>90787.5</v>
      </c>
      <c r="M688" s="117">
        <v>656325</v>
      </c>
      <c r="N688" s="119">
        <v>-565537.5</v>
      </c>
      <c r="O688" s="117">
        <v>1.1605331211458125</v>
      </c>
      <c r="P688" s="117">
        <v>90787.5</v>
      </c>
      <c r="Q688" s="119">
        <v>-37812.5</v>
      </c>
      <c r="R688" s="118">
        <v>1543</v>
      </c>
      <c r="S688" s="118">
        <v>0.20220349967595594</v>
      </c>
      <c r="T688" s="117">
        <v>58.838302009073232</v>
      </c>
    </row>
    <row r="689" spans="2:20" x14ac:dyDescent="0.2">
      <c r="B689" s="118" t="s">
        <v>141</v>
      </c>
      <c r="C689" s="118">
        <v>1.34</v>
      </c>
      <c r="D689" s="118">
        <v>2230</v>
      </c>
      <c r="E689" s="118">
        <v>800</v>
      </c>
      <c r="F689" s="118">
        <v>100</v>
      </c>
      <c r="G689" s="118">
        <v>14</v>
      </c>
      <c r="H689" s="118">
        <v>225</v>
      </c>
      <c r="I689" s="118">
        <v>120</v>
      </c>
      <c r="J689" s="118">
        <v>10</v>
      </c>
      <c r="K689" s="118">
        <v>100</v>
      </c>
      <c r="L689" s="117">
        <v>88700</v>
      </c>
      <c r="M689" s="117">
        <v>660337.5</v>
      </c>
      <c r="N689" s="119">
        <v>-571637.5</v>
      </c>
      <c r="O689" s="117">
        <v>1.1551682666025234</v>
      </c>
      <c r="P689" s="117">
        <v>88700</v>
      </c>
      <c r="Q689" s="119">
        <v>-36212.5</v>
      </c>
      <c r="R689" s="118">
        <v>1587</v>
      </c>
      <c r="S689" s="118">
        <v>0.20037807183364839</v>
      </c>
      <c r="T689" s="117">
        <v>55.891619407687458</v>
      </c>
    </row>
    <row r="690" spans="2:20" x14ac:dyDescent="0.2">
      <c r="B690" s="118" t="s">
        <v>141</v>
      </c>
      <c r="C690" s="118">
        <v>1.41</v>
      </c>
      <c r="D690" s="118">
        <v>2230</v>
      </c>
      <c r="E690" s="118">
        <v>800</v>
      </c>
      <c r="F690" s="118">
        <v>100</v>
      </c>
      <c r="G690" s="118">
        <v>14</v>
      </c>
      <c r="H690" s="118">
        <v>225</v>
      </c>
      <c r="I690" s="118">
        <v>110</v>
      </c>
      <c r="J690" s="118">
        <v>10</v>
      </c>
      <c r="K690" s="118">
        <v>100</v>
      </c>
      <c r="L690" s="117">
        <v>93150</v>
      </c>
      <c r="M690" s="117">
        <v>671475</v>
      </c>
      <c r="N690" s="119">
        <v>-578325</v>
      </c>
      <c r="O690" s="117">
        <v>1.1610686032939956</v>
      </c>
      <c r="P690" s="117">
        <v>93150</v>
      </c>
      <c r="Q690" s="119">
        <v>-35775</v>
      </c>
      <c r="R690" s="118">
        <v>1649</v>
      </c>
      <c r="S690" s="118">
        <v>0.20194057004244997</v>
      </c>
      <c r="T690" s="117">
        <v>56.488781079442084</v>
      </c>
    </row>
    <row r="691" spans="2:20" x14ac:dyDescent="0.2">
      <c r="B691" s="118" t="s">
        <v>141</v>
      </c>
      <c r="C691" s="118">
        <v>1.39</v>
      </c>
      <c r="D691" s="118">
        <v>2230</v>
      </c>
      <c r="E691" s="118">
        <v>800</v>
      </c>
      <c r="F691" s="118">
        <v>100</v>
      </c>
      <c r="G691" s="118">
        <v>14</v>
      </c>
      <c r="H691" s="118">
        <v>225</v>
      </c>
      <c r="I691" s="118">
        <v>100</v>
      </c>
      <c r="J691" s="118">
        <v>10</v>
      </c>
      <c r="K691" s="118">
        <v>100</v>
      </c>
      <c r="L691" s="117">
        <v>90737.5</v>
      </c>
      <c r="M691" s="117">
        <v>680225</v>
      </c>
      <c r="N691" s="119">
        <v>-589487.5</v>
      </c>
      <c r="O691" s="117">
        <v>1.1539260798575033</v>
      </c>
      <c r="P691" s="117">
        <v>90737.5</v>
      </c>
      <c r="Q691" s="119">
        <v>-38575</v>
      </c>
      <c r="R691" s="118">
        <v>1719</v>
      </c>
      <c r="S691" s="118">
        <v>0.20302501454333916</v>
      </c>
      <c r="T691" s="117">
        <v>52.78504944735311</v>
      </c>
    </row>
    <row r="692" spans="2:20" x14ac:dyDescent="0.2">
      <c r="B692" s="118" t="s">
        <v>141</v>
      </c>
      <c r="C692" s="118">
        <v>-0.51</v>
      </c>
      <c r="D692" s="118">
        <v>2230</v>
      </c>
      <c r="E692" s="118">
        <v>800</v>
      </c>
      <c r="F692" s="118">
        <v>100</v>
      </c>
      <c r="G692" s="118">
        <v>14</v>
      </c>
      <c r="H692" s="118">
        <v>225</v>
      </c>
      <c r="I692" s="118">
        <v>10</v>
      </c>
      <c r="J692" s="118">
        <v>10</v>
      </c>
      <c r="K692" s="118">
        <v>100</v>
      </c>
      <c r="L692" s="119">
        <v>-28612.5</v>
      </c>
      <c r="M692" s="117">
        <v>1010537.5</v>
      </c>
      <c r="N692" s="119">
        <v>-1039150</v>
      </c>
      <c r="O692" s="117">
        <v>0.97246547659144489</v>
      </c>
      <c r="P692" s="119">
        <v>-28612.5</v>
      </c>
      <c r="Q692" s="119">
        <v>-43850</v>
      </c>
      <c r="R692" s="118">
        <v>4615</v>
      </c>
      <c r="S692" s="118">
        <v>0.28819068255687974</v>
      </c>
      <c r="T692" s="119">
        <v>-6.1998916576381369</v>
      </c>
    </row>
    <row r="693" spans="2:20" x14ac:dyDescent="0.2">
      <c r="B693" s="118" t="s">
        <v>141</v>
      </c>
      <c r="C693" s="118">
        <v>1.58</v>
      </c>
      <c r="D693" s="118">
        <v>2230</v>
      </c>
      <c r="E693" s="118">
        <v>800</v>
      </c>
      <c r="F693" s="118">
        <v>100</v>
      </c>
      <c r="G693" s="118">
        <v>14</v>
      </c>
      <c r="H693" s="118">
        <v>200</v>
      </c>
      <c r="I693" s="118">
        <v>90</v>
      </c>
      <c r="J693" s="118">
        <v>10</v>
      </c>
      <c r="K693" s="118">
        <v>100</v>
      </c>
      <c r="L693" s="117">
        <v>101037.5</v>
      </c>
      <c r="M693" s="117">
        <v>699437.5</v>
      </c>
      <c r="N693" s="119">
        <v>-598400</v>
      </c>
      <c r="O693" s="117">
        <v>1.1688460895721926</v>
      </c>
      <c r="P693" s="117">
        <v>101037.5</v>
      </c>
      <c r="Q693" s="119">
        <v>-30512.5</v>
      </c>
      <c r="R693" s="118">
        <v>1802</v>
      </c>
      <c r="S693" s="118">
        <v>0.2153163152053274</v>
      </c>
      <c r="T693" s="117">
        <v>56.069644839067699</v>
      </c>
    </row>
    <row r="694" spans="2:20" x14ac:dyDescent="0.2">
      <c r="B694" s="118" t="s">
        <v>141</v>
      </c>
      <c r="C694" s="118">
        <v>1.56</v>
      </c>
      <c r="D694" s="118">
        <v>2230</v>
      </c>
      <c r="E694" s="118">
        <v>800</v>
      </c>
      <c r="F694" s="118">
        <v>100</v>
      </c>
      <c r="G694" s="118">
        <v>14</v>
      </c>
      <c r="H694" s="118">
        <v>200</v>
      </c>
      <c r="I694" s="118">
        <v>80</v>
      </c>
      <c r="J694" s="118">
        <v>10</v>
      </c>
      <c r="K694" s="118">
        <v>100</v>
      </c>
      <c r="L694" s="117">
        <v>94662.5</v>
      </c>
      <c r="M694" s="117">
        <v>706925</v>
      </c>
      <c r="N694" s="119">
        <v>-612262.5</v>
      </c>
      <c r="O694" s="117">
        <v>1.1546109716012332</v>
      </c>
      <c r="P694" s="117">
        <v>94662.5</v>
      </c>
      <c r="Q694" s="119">
        <v>-30025</v>
      </c>
      <c r="R694" s="118">
        <v>1874</v>
      </c>
      <c r="S694" s="118">
        <v>0.22411953041622198</v>
      </c>
      <c r="T694" s="117">
        <v>50.513607257203844</v>
      </c>
    </row>
    <row r="695" spans="2:20" x14ac:dyDescent="0.2">
      <c r="B695" s="118" t="s">
        <v>141</v>
      </c>
      <c r="C695" s="118">
        <v>1.53</v>
      </c>
      <c r="D695" s="118">
        <v>2230</v>
      </c>
      <c r="E695" s="118">
        <v>800</v>
      </c>
      <c r="F695" s="118">
        <v>100</v>
      </c>
      <c r="G695" s="118">
        <v>14</v>
      </c>
      <c r="H695" s="118">
        <v>200</v>
      </c>
      <c r="I695" s="118">
        <v>70</v>
      </c>
      <c r="J695" s="118">
        <v>10</v>
      </c>
      <c r="K695" s="118">
        <v>100</v>
      </c>
      <c r="L695" s="117">
        <v>90050</v>
      </c>
      <c r="M695" s="117">
        <v>728375</v>
      </c>
      <c r="N695" s="119">
        <v>-638325</v>
      </c>
      <c r="O695" s="117">
        <v>1.1410723377589786</v>
      </c>
      <c r="P695" s="117">
        <v>90050</v>
      </c>
      <c r="Q695" s="119">
        <v>-31512.5</v>
      </c>
      <c r="R695" s="118">
        <v>1965</v>
      </c>
      <c r="S695" s="118">
        <v>0.22748091603053436</v>
      </c>
      <c r="T695" s="117">
        <v>45.826972010178118</v>
      </c>
    </row>
    <row r="696" spans="2:20" x14ac:dyDescent="0.2">
      <c r="B696" s="118" t="s">
        <v>141</v>
      </c>
      <c r="C696" s="118">
        <v>1.19</v>
      </c>
      <c r="D696" s="118">
        <v>2230</v>
      </c>
      <c r="E696" s="118">
        <v>800</v>
      </c>
      <c r="F696" s="118">
        <v>100</v>
      </c>
      <c r="G696" s="118">
        <v>14</v>
      </c>
      <c r="H696" s="118">
        <v>200</v>
      </c>
      <c r="I696" s="118">
        <v>60</v>
      </c>
      <c r="J696" s="118">
        <v>10</v>
      </c>
      <c r="K696" s="118">
        <v>100</v>
      </c>
      <c r="L696" s="117">
        <v>70087.5</v>
      </c>
      <c r="M696" s="117">
        <v>745512.5</v>
      </c>
      <c r="N696" s="119">
        <v>-675425</v>
      </c>
      <c r="O696" s="117">
        <v>1.103767997927231</v>
      </c>
      <c r="P696" s="117">
        <v>70087.5</v>
      </c>
      <c r="Q696" s="119">
        <v>-34487.5</v>
      </c>
      <c r="R696" s="118">
        <v>2148</v>
      </c>
      <c r="S696" s="118">
        <v>0.22951582867783984</v>
      </c>
      <c r="T696" s="117">
        <v>32.629189944134076</v>
      </c>
    </row>
    <row r="697" spans="2:20" x14ac:dyDescent="0.2">
      <c r="B697" s="118" t="s">
        <v>141</v>
      </c>
      <c r="C697" s="118">
        <v>0.96</v>
      </c>
      <c r="D697" s="118">
        <v>2230</v>
      </c>
      <c r="E697" s="118">
        <v>800</v>
      </c>
      <c r="F697" s="118">
        <v>100</v>
      </c>
      <c r="G697" s="118">
        <v>14</v>
      </c>
      <c r="H697" s="118">
        <v>200</v>
      </c>
      <c r="I697" s="118">
        <v>50</v>
      </c>
      <c r="J697" s="118">
        <v>10</v>
      </c>
      <c r="K697" s="118">
        <v>100</v>
      </c>
      <c r="L697" s="117">
        <v>55787.5</v>
      </c>
      <c r="M697" s="117">
        <v>767050</v>
      </c>
      <c r="N697" s="119">
        <v>-711262.5</v>
      </c>
      <c r="O697" s="117">
        <v>1.0784344739108276</v>
      </c>
      <c r="P697" s="117">
        <v>55787.5</v>
      </c>
      <c r="Q697" s="119">
        <v>-38362.5</v>
      </c>
      <c r="R697" s="118">
        <v>2305</v>
      </c>
      <c r="S697" s="118">
        <v>0.2368763557483731</v>
      </c>
      <c r="T697" s="117">
        <v>24.202819956616054</v>
      </c>
    </row>
    <row r="698" spans="2:20" x14ac:dyDescent="0.2">
      <c r="B698" s="118" t="s">
        <v>141</v>
      </c>
      <c r="C698" s="118">
        <v>1.0900000000000001</v>
      </c>
      <c r="D698" s="118">
        <v>2230</v>
      </c>
      <c r="E698" s="118">
        <v>800</v>
      </c>
      <c r="F698" s="118">
        <v>100</v>
      </c>
      <c r="G698" s="118">
        <v>14</v>
      </c>
      <c r="H698" s="118">
        <v>200</v>
      </c>
      <c r="I698" s="118">
        <v>40</v>
      </c>
      <c r="J698" s="118">
        <v>10</v>
      </c>
      <c r="K698" s="118">
        <v>100</v>
      </c>
      <c r="L698" s="117">
        <v>64975</v>
      </c>
      <c r="M698" s="117">
        <v>815575</v>
      </c>
      <c r="N698" s="119">
        <v>-750600</v>
      </c>
      <c r="O698" s="117">
        <v>1.0865640820676792</v>
      </c>
      <c r="P698" s="117">
        <v>64975</v>
      </c>
      <c r="Q698" s="119">
        <v>-29012.5</v>
      </c>
      <c r="R698" s="118">
        <v>2525</v>
      </c>
      <c r="S698" s="118">
        <v>0.24396039603960396</v>
      </c>
      <c r="T698" s="117">
        <v>25.732673267326732</v>
      </c>
    </row>
    <row r="699" spans="2:20" x14ac:dyDescent="0.2">
      <c r="B699" s="118" t="s">
        <v>141</v>
      </c>
      <c r="C699" s="118">
        <v>0.7</v>
      </c>
      <c r="D699" s="118">
        <v>2230</v>
      </c>
      <c r="E699" s="118">
        <v>800</v>
      </c>
      <c r="F699" s="118">
        <v>100</v>
      </c>
      <c r="G699" s="118">
        <v>14</v>
      </c>
      <c r="H699" s="118">
        <v>200</v>
      </c>
      <c r="I699" s="118">
        <v>30</v>
      </c>
      <c r="J699" s="118">
        <v>10</v>
      </c>
      <c r="K699" s="118">
        <v>100</v>
      </c>
      <c r="L699" s="117">
        <v>41162.5</v>
      </c>
      <c r="M699" s="117">
        <v>863125</v>
      </c>
      <c r="N699" s="119">
        <v>-821962.5</v>
      </c>
      <c r="O699" s="117">
        <v>1.0500783186580895</v>
      </c>
      <c r="P699" s="117">
        <v>41162.5</v>
      </c>
      <c r="Q699" s="119">
        <v>-27775</v>
      </c>
      <c r="R699" s="118">
        <v>2883</v>
      </c>
      <c r="S699" s="118">
        <v>0.25112729795352062</v>
      </c>
      <c r="T699" s="117">
        <v>14.277662157474852</v>
      </c>
    </row>
    <row r="700" spans="2:20" x14ac:dyDescent="0.2">
      <c r="B700" s="118" t="s">
        <v>141</v>
      </c>
      <c r="C700" s="118">
        <v>1.1599999999999999</v>
      </c>
      <c r="D700" s="118">
        <v>2230</v>
      </c>
      <c r="E700" s="118">
        <v>800</v>
      </c>
      <c r="F700" s="118">
        <v>100</v>
      </c>
      <c r="G700" s="118">
        <v>14</v>
      </c>
      <c r="H700" s="118">
        <v>200</v>
      </c>
      <c r="I700" s="118">
        <v>200</v>
      </c>
      <c r="J700" s="118">
        <v>10</v>
      </c>
      <c r="K700" s="118">
        <v>100</v>
      </c>
      <c r="L700" s="117">
        <v>77450</v>
      </c>
      <c r="M700" s="117">
        <v>607500</v>
      </c>
      <c r="N700" s="119">
        <v>-530050</v>
      </c>
      <c r="O700" s="117">
        <v>1.1461182907272898</v>
      </c>
      <c r="P700" s="117">
        <v>77450</v>
      </c>
      <c r="Q700" s="119">
        <v>-38725</v>
      </c>
      <c r="R700" s="118">
        <v>1346</v>
      </c>
      <c r="S700" s="118">
        <v>0.19613670133729569</v>
      </c>
      <c r="T700" s="117">
        <v>57.540861812778601</v>
      </c>
    </row>
    <row r="701" spans="2:20" x14ac:dyDescent="0.2">
      <c r="B701" s="118" t="s">
        <v>141</v>
      </c>
      <c r="C701" s="118">
        <v>0.68</v>
      </c>
      <c r="D701" s="118">
        <v>2230</v>
      </c>
      <c r="E701" s="118">
        <v>800</v>
      </c>
      <c r="F701" s="118">
        <v>100</v>
      </c>
      <c r="G701" s="118">
        <v>14</v>
      </c>
      <c r="H701" s="118">
        <v>200</v>
      </c>
      <c r="I701" s="118">
        <v>20</v>
      </c>
      <c r="J701" s="118">
        <v>10</v>
      </c>
      <c r="K701" s="118">
        <v>100</v>
      </c>
      <c r="L701" s="117">
        <v>40425</v>
      </c>
      <c r="M701" s="117">
        <v>934912.5</v>
      </c>
      <c r="N701" s="119">
        <v>-894487.5</v>
      </c>
      <c r="O701" s="117">
        <v>1.0451934767115247</v>
      </c>
      <c r="P701" s="117">
        <v>40425</v>
      </c>
      <c r="Q701" s="119">
        <v>-28775</v>
      </c>
      <c r="R701" s="118">
        <v>3411</v>
      </c>
      <c r="S701" s="118">
        <v>0.26121372031662271</v>
      </c>
      <c r="T701" s="117">
        <v>11.851363236587511</v>
      </c>
    </row>
    <row r="702" spans="2:20" x14ac:dyDescent="0.2">
      <c r="B702" s="118" t="s">
        <v>141</v>
      </c>
      <c r="C702" s="118">
        <v>1.24</v>
      </c>
      <c r="D702" s="118">
        <v>2230</v>
      </c>
      <c r="E702" s="118">
        <v>800</v>
      </c>
      <c r="F702" s="118">
        <v>100</v>
      </c>
      <c r="G702" s="118">
        <v>14</v>
      </c>
      <c r="H702" s="118">
        <v>200</v>
      </c>
      <c r="I702" s="118">
        <v>190</v>
      </c>
      <c r="J702" s="118">
        <v>10</v>
      </c>
      <c r="K702" s="118">
        <v>100</v>
      </c>
      <c r="L702" s="117">
        <v>82900</v>
      </c>
      <c r="M702" s="117">
        <v>612900</v>
      </c>
      <c r="N702" s="119">
        <v>-530000</v>
      </c>
      <c r="O702" s="117">
        <v>1.1564150943396228</v>
      </c>
      <c r="P702" s="117">
        <v>82900</v>
      </c>
      <c r="Q702" s="119">
        <v>-40875</v>
      </c>
      <c r="R702" s="118">
        <v>1368</v>
      </c>
      <c r="S702" s="118">
        <v>0.19883040935672514</v>
      </c>
      <c r="T702" s="117">
        <v>60.599415204678365</v>
      </c>
    </row>
    <row r="703" spans="2:20" x14ac:dyDescent="0.2">
      <c r="B703" s="118" t="s">
        <v>141</v>
      </c>
      <c r="C703" s="118">
        <v>1.1399999999999999</v>
      </c>
      <c r="D703" s="118">
        <v>2230</v>
      </c>
      <c r="E703" s="118">
        <v>800</v>
      </c>
      <c r="F703" s="118">
        <v>100</v>
      </c>
      <c r="G703" s="118">
        <v>14</v>
      </c>
      <c r="H703" s="118">
        <v>200</v>
      </c>
      <c r="I703" s="118">
        <v>180</v>
      </c>
      <c r="J703" s="118">
        <v>10</v>
      </c>
      <c r="K703" s="118">
        <v>100</v>
      </c>
      <c r="L703" s="117">
        <v>77850</v>
      </c>
      <c r="M703" s="117">
        <v>622187.5</v>
      </c>
      <c r="N703" s="119">
        <v>-544337.5</v>
      </c>
      <c r="O703" s="117">
        <v>1.143017888717937</v>
      </c>
      <c r="P703" s="117">
        <v>77850</v>
      </c>
      <c r="Q703" s="119">
        <v>-46337.5</v>
      </c>
      <c r="R703" s="118">
        <v>1395</v>
      </c>
      <c r="S703" s="118">
        <v>0.1971326164874552</v>
      </c>
      <c r="T703" s="117">
        <v>55.806451612903224</v>
      </c>
    </row>
    <row r="704" spans="2:20" x14ac:dyDescent="0.2">
      <c r="B704" s="118" t="s">
        <v>141</v>
      </c>
      <c r="C704" s="118">
        <v>1.1599999999999999</v>
      </c>
      <c r="D704" s="118">
        <v>2230</v>
      </c>
      <c r="E704" s="118">
        <v>800</v>
      </c>
      <c r="F704" s="118">
        <v>100</v>
      </c>
      <c r="G704" s="118">
        <v>14</v>
      </c>
      <c r="H704" s="118">
        <v>200</v>
      </c>
      <c r="I704" s="118">
        <v>170</v>
      </c>
      <c r="J704" s="118">
        <v>10</v>
      </c>
      <c r="K704" s="118">
        <v>100</v>
      </c>
      <c r="L704" s="117">
        <v>79200</v>
      </c>
      <c r="M704" s="117">
        <v>629275</v>
      </c>
      <c r="N704" s="119">
        <v>-550075</v>
      </c>
      <c r="O704" s="117">
        <v>1.1439803663136845</v>
      </c>
      <c r="P704" s="117">
        <v>79200</v>
      </c>
      <c r="Q704" s="119">
        <v>-46125</v>
      </c>
      <c r="R704" s="118">
        <v>1419</v>
      </c>
      <c r="S704" s="118">
        <v>0.19732205778717407</v>
      </c>
      <c r="T704" s="117">
        <v>55.813953488372093</v>
      </c>
    </row>
    <row r="705" spans="2:20" x14ac:dyDescent="0.2">
      <c r="B705" s="118" t="s">
        <v>141</v>
      </c>
      <c r="C705" s="118">
        <v>1.07</v>
      </c>
      <c r="D705" s="118">
        <v>2230</v>
      </c>
      <c r="E705" s="118">
        <v>800</v>
      </c>
      <c r="F705" s="118">
        <v>100</v>
      </c>
      <c r="G705" s="118">
        <v>14</v>
      </c>
      <c r="H705" s="118">
        <v>200</v>
      </c>
      <c r="I705" s="118">
        <v>160</v>
      </c>
      <c r="J705" s="118">
        <v>10</v>
      </c>
      <c r="K705" s="118">
        <v>100</v>
      </c>
      <c r="L705" s="117">
        <v>73275</v>
      </c>
      <c r="M705" s="117">
        <v>636875</v>
      </c>
      <c r="N705" s="119">
        <v>-563600</v>
      </c>
      <c r="O705" s="117">
        <v>1.130012420156139</v>
      </c>
      <c r="P705" s="117">
        <v>73275</v>
      </c>
      <c r="Q705" s="119">
        <v>-44650</v>
      </c>
      <c r="R705" s="118">
        <v>1450</v>
      </c>
      <c r="S705" s="118">
        <v>0.19931034482758619</v>
      </c>
      <c r="T705" s="117">
        <v>50.53448275862069</v>
      </c>
    </row>
    <row r="706" spans="2:20" x14ac:dyDescent="0.2">
      <c r="B706" s="118" t="s">
        <v>141</v>
      </c>
      <c r="C706" s="118">
        <v>1.0900000000000001</v>
      </c>
      <c r="D706" s="118">
        <v>2230</v>
      </c>
      <c r="E706" s="118">
        <v>800</v>
      </c>
      <c r="F706" s="118">
        <v>100</v>
      </c>
      <c r="G706" s="118">
        <v>14</v>
      </c>
      <c r="H706" s="118">
        <v>200</v>
      </c>
      <c r="I706" s="118">
        <v>150</v>
      </c>
      <c r="J706" s="118">
        <v>10</v>
      </c>
      <c r="K706" s="118">
        <v>100</v>
      </c>
      <c r="L706" s="117">
        <v>75987.5</v>
      </c>
      <c r="M706" s="117">
        <v>646612.5</v>
      </c>
      <c r="N706" s="119">
        <v>-570625</v>
      </c>
      <c r="O706" s="117">
        <v>1.1331653888280395</v>
      </c>
      <c r="P706" s="117">
        <v>75987.5</v>
      </c>
      <c r="Q706" s="119">
        <v>-44837.5</v>
      </c>
      <c r="R706" s="118">
        <v>1497</v>
      </c>
      <c r="S706" s="118">
        <v>0.19839679358717435</v>
      </c>
      <c r="T706" s="117">
        <v>50.759853039412157</v>
      </c>
    </row>
    <row r="707" spans="2:20" x14ac:dyDescent="0.2">
      <c r="B707" s="118" t="s">
        <v>141</v>
      </c>
      <c r="C707" s="118">
        <v>1.18</v>
      </c>
      <c r="D707" s="118">
        <v>2230</v>
      </c>
      <c r="E707" s="118">
        <v>800</v>
      </c>
      <c r="F707" s="118">
        <v>100</v>
      </c>
      <c r="G707" s="118">
        <v>14</v>
      </c>
      <c r="H707" s="118">
        <v>200</v>
      </c>
      <c r="I707" s="118">
        <v>140</v>
      </c>
      <c r="J707" s="118">
        <v>10</v>
      </c>
      <c r="K707" s="118">
        <v>100</v>
      </c>
      <c r="L707" s="117">
        <v>82950</v>
      </c>
      <c r="M707" s="117">
        <v>658512.5</v>
      </c>
      <c r="N707" s="119">
        <v>-575562.5</v>
      </c>
      <c r="O707" s="117">
        <v>1.1441198827234227</v>
      </c>
      <c r="P707" s="117">
        <v>82950</v>
      </c>
      <c r="Q707" s="119">
        <v>-42787.5</v>
      </c>
      <c r="R707" s="118">
        <v>1541</v>
      </c>
      <c r="S707" s="118">
        <v>0.19727449707981831</v>
      </c>
      <c r="T707" s="117">
        <v>53.828682673588581</v>
      </c>
    </row>
    <row r="708" spans="2:20" x14ac:dyDescent="0.2">
      <c r="B708" s="118" t="s">
        <v>141</v>
      </c>
      <c r="C708" s="118">
        <v>1.24</v>
      </c>
      <c r="D708" s="118">
        <v>2230</v>
      </c>
      <c r="E708" s="118">
        <v>800</v>
      </c>
      <c r="F708" s="118">
        <v>100</v>
      </c>
      <c r="G708" s="118">
        <v>14</v>
      </c>
      <c r="H708" s="118">
        <v>200</v>
      </c>
      <c r="I708" s="118">
        <v>130</v>
      </c>
      <c r="J708" s="118">
        <v>10</v>
      </c>
      <c r="K708" s="118">
        <v>100</v>
      </c>
      <c r="L708" s="117">
        <v>86550</v>
      </c>
      <c r="M708" s="117">
        <v>668162.5</v>
      </c>
      <c r="N708" s="119">
        <v>-581612.5</v>
      </c>
      <c r="O708" s="117">
        <v>1.1488104193083883</v>
      </c>
      <c r="P708" s="117">
        <v>86550</v>
      </c>
      <c r="Q708" s="119">
        <v>-41175</v>
      </c>
      <c r="R708" s="118">
        <v>1572</v>
      </c>
      <c r="S708" s="118">
        <v>0.2010178117048346</v>
      </c>
      <c r="T708" s="117">
        <v>55.05725190839695</v>
      </c>
    </row>
    <row r="709" spans="2:20" x14ac:dyDescent="0.2">
      <c r="B709" s="118" t="s">
        <v>141</v>
      </c>
      <c r="C709" s="118">
        <v>1.3</v>
      </c>
      <c r="D709" s="118">
        <v>2230</v>
      </c>
      <c r="E709" s="118">
        <v>800</v>
      </c>
      <c r="F709" s="118">
        <v>100</v>
      </c>
      <c r="G709" s="118">
        <v>14</v>
      </c>
      <c r="H709" s="118">
        <v>200</v>
      </c>
      <c r="I709" s="118">
        <v>120</v>
      </c>
      <c r="J709" s="118">
        <v>10</v>
      </c>
      <c r="K709" s="118">
        <v>100</v>
      </c>
      <c r="L709" s="117">
        <v>86350</v>
      </c>
      <c r="M709" s="117">
        <v>672175</v>
      </c>
      <c r="N709" s="119">
        <v>-585825</v>
      </c>
      <c r="O709" s="117">
        <v>1.1473989672683822</v>
      </c>
      <c r="P709" s="117">
        <v>86350</v>
      </c>
      <c r="Q709" s="119">
        <v>-35212.5</v>
      </c>
      <c r="R709" s="118">
        <v>1615</v>
      </c>
      <c r="S709" s="118">
        <v>0.19938080495356036</v>
      </c>
      <c r="T709" s="117">
        <v>53.467492260061917</v>
      </c>
    </row>
    <row r="710" spans="2:20" x14ac:dyDescent="0.2">
      <c r="B710" s="118" t="s">
        <v>141</v>
      </c>
      <c r="C710" s="118">
        <v>1.37</v>
      </c>
      <c r="D710" s="118">
        <v>2230</v>
      </c>
      <c r="E710" s="118">
        <v>800</v>
      </c>
      <c r="F710" s="118">
        <v>100</v>
      </c>
      <c r="G710" s="118">
        <v>14</v>
      </c>
      <c r="H710" s="118">
        <v>200</v>
      </c>
      <c r="I710" s="118">
        <v>110</v>
      </c>
      <c r="J710" s="118">
        <v>10</v>
      </c>
      <c r="K710" s="118">
        <v>100</v>
      </c>
      <c r="L710" s="117">
        <v>91212.5</v>
      </c>
      <c r="M710" s="117">
        <v>684025</v>
      </c>
      <c r="N710" s="119">
        <v>-592812.5</v>
      </c>
      <c r="O710" s="117">
        <v>1.153863995782815</v>
      </c>
      <c r="P710" s="117">
        <v>91212.5</v>
      </c>
      <c r="Q710" s="119">
        <v>-37037.5</v>
      </c>
      <c r="R710" s="118">
        <v>1678</v>
      </c>
      <c r="S710" s="118">
        <v>0.20083432657926104</v>
      </c>
      <c r="T710" s="117">
        <v>54.357866507747318</v>
      </c>
    </row>
    <row r="711" spans="2:20" x14ac:dyDescent="0.2">
      <c r="B711" s="118" t="s">
        <v>141</v>
      </c>
      <c r="C711" s="118">
        <v>1.35</v>
      </c>
      <c r="D711" s="118">
        <v>2230</v>
      </c>
      <c r="E711" s="118">
        <v>800</v>
      </c>
      <c r="F711" s="118">
        <v>100</v>
      </c>
      <c r="G711" s="118">
        <v>14</v>
      </c>
      <c r="H711" s="118">
        <v>200</v>
      </c>
      <c r="I711" s="118">
        <v>100</v>
      </c>
      <c r="J711" s="118">
        <v>10</v>
      </c>
      <c r="K711" s="118">
        <v>100</v>
      </c>
      <c r="L711" s="117">
        <v>88487.5</v>
      </c>
      <c r="M711" s="117">
        <v>692562.5</v>
      </c>
      <c r="N711" s="119">
        <v>-604075</v>
      </c>
      <c r="O711" s="117">
        <v>1.1464842941687705</v>
      </c>
      <c r="P711" s="117">
        <v>88487.5</v>
      </c>
      <c r="Q711" s="119">
        <v>-40337.5</v>
      </c>
      <c r="R711" s="118">
        <v>1750</v>
      </c>
      <c r="S711" s="118">
        <v>0.20171428571428571</v>
      </c>
      <c r="T711" s="117">
        <v>50.564285714285717</v>
      </c>
    </row>
    <row r="712" spans="2:20" x14ac:dyDescent="0.2">
      <c r="B712" s="118" t="s">
        <v>141</v>
      </c>
      <c r="C712" s="118">
        <v>-0.39</v>
      </c>
      <c r="D712" s="118">
        <v>2230</v>
      </c>
      <c r="E712" s="118">
        <v>800</v>
      </c>
      <c r="F712" s="118">
        <v>100</v>
      </c>
      <c r="G712" s="118">
        <v>14</v>
      </c>
      <c r="H712" s="118">
        <v>200</v>
      </c>
      <c r="I712" s="118">
        <v>10</v>
      </c>
      <c r="J712" s="118">
        <v>10</v>
      </c>
      <c r="K712" s="118">
        <v>100</v>
      </c>
      <c r="L712" s="119">
        <v>-22250</v>
      </c>
      <c r="M712" s="117">
        <v>1025687.5</v>
      </c>
      <c r="N712" s="119">
        <v>-1047937.5</v>
      </c>
      <c r="O712" s="117">
        <v>0.97876781773722188</v>
      </c>
      <c r="P712" s="119">
        <v>-22250</v>
      </c>
      <c r="Q712" s="119">
        <v>-41725</v>
      </c>
      <c r="R712" s="118">
        <v>4643</v>
      </c>
      <c r="S712" s="118">
        <v>0.2883911264268792</v>
      </c>
      <c r="T712" s="119">
        <v>-4.7921602412233471</v>
      </c>
    </row>
    <row r="713" spans="2:20" x14ac:dyDescent="0.2">
      <c r="B713" s="118" t="s">
        <v>141</v>
      </c>
      <c r="C713" s="118">
        <v>1.84</v>
      </c>
      <c r="D713" s="118">
        <v>2230</v>
      </c>
      <c r="E713" s="118">
        <v>800</v>
      </c>
      <c r="F713" s="118">
        <v>100</v>
      </c>
      <c r="G713" s="118">
        <v>14</v>
      </c>
      <c r="H713" s="118">
        <v>1000</v>
      </c>
      <c r="I713" s="118">
        <v>90</v>
      </c>
      <c r="J713" s="118">
        <v>10</v>
      </c>
      <c r="K713" s="118">
        <v>100</v>
      </c>
      <c r="L713" s="117">
        <v>105662.5</v>
      </c>
      <c r="M713" s="117">
        <v>554225</v>
      </c>
      <c r="N713" s="119">
        <v>-448562.5</v>
      </c>
      <c r="O713" s="117">
        <v>1.2355580326041522</v>
      </c>
      <c r="P713" s="117">
        <v>105662.5</v>
      </c>
      <c r="Q713" s="119">
        <v>-24262.5</v>
      </c>
      <c r="R713" s="118">
        <v>1401</v>
      </c>
      <c r="S713" s="118">
        <v>0.21912919343326195</v>
      </c>
      <c r="T713" s="117">
        <v>75.419343326195573</v>
      </c>
    </row>
    <row r="714" spans="2:20" x14ac:dyDescent="0.2">
      <c r="B714" s="118" t="s">
        <v>141</v>
      </c>
      <c r="C714" s="118">
        <v>1.92</v>
      </c>
      <c r="D714" s="118">
        <v>2230</v>
      </c>
      <c r="E714" s="118">
        <v>800</v>
      </c>
      <c r="F714" s="118">
        <v>100</v>
      </c>
      <c r="G714" s="118">
        <v>14</v>
      </c>
      <c r="H714" s="118">
        <v>1000</v>
      </c>
      <c r="I714" s="118">
        <v>80</v>
      </c>
      <c r="J714" s="118">
        <v>10</v>
      </c>
      <c r="K714" s="118">
        <v>100</v>
      </c>
      <c r="L714" s="117">
        <v>103737.5</v>
      </c>
      <c r="M714" s="117">
        <v>563262.5</v>
      </c>
      <c r="N714" s="119">
        <v>-459525</v>
      </c>
      <c r="O714" s="117">
        <v>1.2257494151569555</v>
      </c>
      <c r="P714" s="117">
        <v>103737.5</v>
      </c>
      <c r="Q714" s="119">
        <v>-23237.5</v>
      </c>
      <c r="R714" s="118">
        <v>1461</v>
      </c>
      <c r="S714" s="118">
        <v>0.22792607802874743</v>
      </c>
      <c r="T714" s="117">
        <v>71.004449007529089</v>
      </c>
    </row>
    <row r="715" spans="2:20" x14ac:dyDescent="0.2">
      <c r="B715" s="118" t="s">
        <v>141</v>
      </c>
      <c r="C715" s="118">
        <v>1.93</v>
      </c>
      <c r="D715" s="118">
        <v>2230</v>
      </c>
      <c r="E715" s="118">
        <v>800</v>
      </c>
      <c r="F715" s="118">
        <v>100</v>
      </c>
      <c r="G715" s="118">
        <v>14</v>
      </c>
      <c r="H715" s="118">
        <v>1000</v>
      </c>
      <c r="I715" s="118">
        <v>70</v>
      </c>
      <c r="J715" s="118">
        <v>10</v>
      </c>
      <c r="K715" s="118">
        <v>100</v>
      </c>
      <c r="L715" s="117">
        <v>100250</v>
      </c>
      <c r="M715" s="117">
        <v>582000</v>
      </c>
      <c r="N715" s="119">
        <v>-481750</v>
      </c>
      <c r="O715" s="117">
        <v>1.2080954852101713</v>
      </c>
      <c r="P715" s="117">
        <v>100250</v>
      </c>
      <c r="Q715" s="119">
        <v>-22987.5</v>
      </c>
      <c r="R715" s="118">
        <v>1559</v>
      </c>
      <c r="S715" s="118">
        <v>0.22963438101347017</v>
      </c>
      <c r="T715" s="117">
        <v>64.304041051956389</v>
      </c>
    </row>
    <row r="716" spans="2:20" x14ac:dyDescent="0.2">
      <c r="B716" s="118" t="s">
        <v>141</v>
      </c>
      <c r="C716" s="118">
        <v>1.55</v>
      </c>
      <c r="D716" s="118">
        <v>2230</v>
      </c>
      <c r="E716" s="118">
        <v>800</v>
      </c>
      <c r="F716" s="118">
        <v>100</v>
      </c>
      <c r="G716" s="118">
        <v>14</v>
      </c>
      <c r="H716" s="118">
        <v>1000</v>
      </c>
      <c r="I716" s="118">
        <v>60</v>
      </c>
      <c r="J716" s="118">
        <v>10</v>
      </c>
      <c r="K716" s="118">
        <v>100</v>
      </c>
      <c r="L716" s="117">
        <v>80812.5</v>
      </c>
      <c r="M716" s="117">
        <v>602125</v>
      </c>
      <c r="N716" s="119">
        <v>-521312.5</v>
      </c>
      <c r="O716" s="117">
        <v>1.1550173840067137</v>
      </c>
      <c r="P716" s="117">
        <v>80812.5</v>
      </c>
      <c r="Q716" s="119">
        <v>-27400</v>
      </c>
      <c r="R716" s="118">
        <v>1756</v>
      </c>
      <c r="S716" s="118">
        <v>0.22722095671981776</v>
      </c>
      <c r="T716" s="117">
        <v>46.020785876993166</v>
      </c>
    </row>
    <row r="717" spans="2:20" x14ac:dyDescent="0.2">
      <c r="B717" s="118" t="s">
        <v>141</v>
      </c>
      <c r="C717" s="118">
        <v>1.2</v>
      </c>
      <c r="D717" s="118">
        <v>2230</v>
      </c>
      <c r="E717" s="118">
        <v>800</v>
      </c>
      <c r="F717" s="118">
        <v>100</v>
      </c>
      <c r="G717" s="118">
        <v>14</v>
      </c>
      <c r="H717" s="118">
        <v>1000</v>
      </c>
      <c r="I717" s="118">
        <v>50</v>
      </c>
      <c r="J717" s="118">
        <v>10</v>
      </c>
      <c r="K717" s="118">
        <v>100</v>
      </c>
      <c r="L717" s="117">
        <v>62462.5</v>
      </c>
      <c r="M717" s="117">
        <v>625812.5</v>
      </c>
      <c r="N717" s="119">
        <v>-563350</v>
      </c>
      <c r="O717" s="117">
        <v>1.110876897133221</v>
      </c>
      <c r="P717" s="117">
        <v>62462.5</v>
      </c>
      <c r="Q717" s="119">
        <v>-31662.5</v>
      </c>
      <c r="R717" s="118">
        <v>1916</v>
      </c>
      <c r="S717" s="118">
        <v>0.23486430062630481</v>
      </c>
      <c r="T717" s="117">
        <v>32.600469728601254</v>
      </c>
    </row>
    <row r="718" spans="2:20" x14ac:dyDescent="0.2">
      <c r="B718" s="118" t="s">
        <v>141</v>
      </c>
      <c r="C718" s="118">
        <v>1.21</v>
      </c>
      <c r="D718" s="118">
        <v>2230</v>
      </c>
      <c r="E718" s="118">
        <v>800</v>
      </c>
      <c r="F718" s="118">
        <v>100</v>
      </c>
      <c r="G718" s="118">
        <v>14</v>
      </c>
      <c r="H718" s="118">
        <v>1000</v>
      </c>
      <c r="I718" s="118">
        <v>40</v>
      </c>
      <c r="J718" s="118">
        <v>10</v>
      </c>
      <c r="K718" s="118">
        <v>100</v>
      </c>
      <c r="L718" s="117">
        <v>64925</v>
      </c>
      <c r="M718" s="117">
        <v>667362.5</v>
      </c>
      <c r="N718" s="119">
        <v>-602437.5</v>
      </c>
      <c r="O718" s="117">
        <v>1.1077705156136528</v>
      </c>
      <c r="P718" s="117">
        <v>64925</v>
      </c>
      <c r="Q718" s="119">
        <v>-23662.5</v>
      </c>
      <c r="R718" s="118">
        <v>2135</v>
      </c>
      <c r="S718" s="118">
        <v>0.24355971896955503</v>
      </c>
      <c r="T718" s="117">
        <v>30.409836065573771</v>
      </c>
    </row>
    <row r="719" spans="2:20" x14ac:dyDescent="0.2">
      <c r="B719" s="118" t="s">
        <v>141</v>
      </c>
      <c r="C719" s="118">
        <v>0.92</v>
      </c>
      <c r="D719" s="118">
        <v>2230</v>
      </c>
      <c r="E719" s="118">
        <v>800</v>
      </c>
      <c r="F719" s="118">
        <v>100</v>
      </c>
      <c r="G719" s="118">
        <v>14</v>
      </c>
      <c r="H719" s="118">
        <v>1000</v>
      </c>
      <c r="I719" s="118">
        <v>30</v>
      </c>
      <c r="J719" s="118">
        <v>10</v>
      </c>
      <c r="K719" s="118">
        <v>100</v>
      </c>
      <c r="L719" s="117">
        <v>50325</v>
      </c>
      <c r="M719" s="117">
        <v>722087.5</v>
      </c>
      <c r="N719" s="119">
        <v>-671762.5</v>
      </c>
      <c r="O719" s="117">
        <v>1.0749148694665154</v>
      </c>
      <c r="P719" s="117">
        <v>50325</v>
      </c>
      <c r="Q719" s="119">
        <v>-24100</v>
      </c>
      <c r="R719" s="118">
        <v>2478</v>
      </c>
      <c r="S719" s="118">
        <v>0.24818401937046006</v>
      </c>
      <c r="T719" s="117">
        <v>20.308716707021791</v>
      </c>
    </row>
    <row r="720" spans="2:20" x14ac:dyDescent="0.2">
      <c r="B720" s="118" t="s">
        <v>141</v>
      </c>
      <c r="C720" s="118">
        <v>1.41</v>
      </c>
      <c r="D720" s="118">
        <v>2230</v>
      </c>
      <c r="E720" s="118">
        <v>800</v>
      </c>
      <c r="F720" s="118">
        <v>100</v>
      </c>
      <c r="G720" s="118">
        <v>14</v>
      </c>
      <c r="H720" s="118">
        <v>1000</v>
      </c>
      <c r="I720" s="118">
        <v>200</v>
      </c>
      <c r="J720" s="118">
        <v>10</v>
      </c>
      <c r="K720" s="118">
        <v>100</v>
      </c>
      <c r="L720" s="117">
        <v>82650</v>
      </c>
      <c r="M720" s="117">
        <v>462350</v>
      </c>
      <c r="N720" s="119">
        <v>-379700</v>
      </c>
      <c r="O720" s="117">
        <v>1.2176718461943641</v>
      </c>
      <c r="P720" s="117">
        <v>82650</v>
      </c>
      <c r="Q720" s="119">
        <v>-32675</v>
      </c>
      <c r="R720" s="118">
        <v>944</v>
      </c>
      <c r="S720" s="118">
        <v>0.20338983050847459</v>
      </c>
      <c r="T720" s="117">
        <v>87.552966101694921</v>
      </c>
    </row>
    <row r="721" spans="2:20" x14ac:dyDescent="0.2">
      <c r="B721" s="118" t="s">
        <v>141</v>
      </c>
      <c r="C721" s="118">
        <v>0.66</v>
      </c>
      <c r="D721" s="118">
        <v>2230</v>
      </c>
      <c r="E721" s="118">
        <v>800</v>
      </c>
      <c r="F721" s="118">
        <v>100</v>
      </c>
      <c r="G721" s="118">
        <v>14</v>
      </c>
      <c r="H721" s="118">
        <v>1000</v>
      </c>
      <c r="I721" s="118">
        <v>20</v>
      </c>
      <c r="J721" s="118">
        <v>10</v>
      </c>
      <c r="K721" s="118">
        <v>100</v>
      </c>
      <c r="L721" s="117">
        <v>37212.5</v>
      </c>
      <c r="M721" s="117">
        <v>802075</v>
      </c>
      <c r="N721" s="119">
        <v>-764862.5</v>
      </c>
      <c r="O721" s="117">
        <v>1.0486525355864615</v>
      </c>
      <c r="P721" s="117">
        <v>37212.5</v>
      </c>
      <c r="Q721" s="119">
        <v>-27725</v>
      </c>
      <c r="R721" s="118">
        <v>3015</v>
      </c>
      <c r="S721" s="118">
        <v>0.26069651741293531</v>
      </c>
      <c r="T721" s="117">
        <v>12.342454394693201</v>
      </c>
    </row>
    <row r="722" spans="2:20" x14ac:dyDescent="0.2">
      <c r="B722" s="118" t="s">
        <v>141</v>
      </c>
      <c r="C722" s="118">
        <v>1.43</v>
      </c>
      <c r="D722" s="118">
        <v>2230</v>
      </c>
      <c r="E722" s="118">
        <v>800</v>
      </c>
      <c r="F722" s="118">
        <v>100</v>
      </c>
      <c r="G722" s="118">
        <v>14</v>
      </c>
      <c r="H722" s="118">
        <v>1000</v>
      </c>
      <c r="I722" s="118">
        <v>190</v>
      </c>
      <c r="J722" s="118">
        <v>10</v>
      </c>
      <c r="K722" s="118">
        <v>100</v>
      </c>
      <c r="L722" s="117">
        <v>84075</v>
      </c>
      <c r="M722" s="117">
        <v>467737.5</v>
      </c>
      <c r="N722" s="119">
        <v>-383662.5</v>
      </c>
      <c r="O722" s="117">
        <v>1.2191379141823868</v>
      </c>
      <c r="P722" s="117">
        <v>84075</v>
      </c>
      <c r="Q722" s="119">
        <v>-32075</v>
      </c>
      <c r="R722" s="118">
        <v>963</v>
      </c>
      <c r="S722" s="118">
        <v>0.2087227414330218</v>
      </c>
      <c r="T722" s="117">
        <v>87.305295950155767</v>
      </c>
    </row>
    <row r="723" spans="2:20" x14ac:dyDescent="0.2">
      <c r="B723" s="118" t="s">
        <v>141</v>
      </c>
      <c r="C723" s="118">
        <v>1.37</v>
      </c>
      <c r="D723" s="118">
        <v>2230</v>
      </c>
      <c r="E723" s="118">
        <v>800</v>
      </c>
      <c r="F723" s="118">
        <v>100</v>
      </c>
      <c r="G723" s="118">
        <v>14</v>
      </c>
      <c r="H723" s="118">
        <v>1000</v>
      </c>
      <c r="I723" s="118">
        <v>180</v>
      </c>
      <c r="J723" s="118">
        <v>10</v>
      </c>
      <c r="K723" s="118">
        <v>100</v>
      </c>
      <c r="L723" s="117">
        <v>83050</v>
      </c>
      <c r="M723" s="117">
        <v>480025</v>
      </c>
      <c r="N723" s="119">
        <v>-396975</v>
      </c>
      <c r="O723" s="117">
        <v>1.2092071289124</v>
      </c>
      <c r="P723" s="117">
        <v>83050</v>
      </c>
      <c r="Q723" s="119">
        <v>-37025</v>
      </c>
      <c r="R723" s="118">
        <v>991</v>
      </c>
      <c r="S723" s="118">
        <v>0.20585267406659941</v>
      </c>
      <c r="T723" s="117">
        <v>83.804238143289609</v>
      </c>
    </row>
    <row r="724" spans="2:20" x14ac:dyDescent="0.2">
      <c r="B724" s="118" t="s">
        <v>141</v>
      </c>
      <c r="C724" s="118">
        <v>1.42</v>
      </c>
      <c r="D724" s="118">
        <v>2230</v>
      </c>
      <c r="E724" s="118">
        <v>800</v>
      </c>
      <c r="F724" s="118">
        <v>100</v>
      </c>
      <c r="G724" s="118">
        <v>14</v>
      </c>
      <c r="H724" s="118">
        <v>1000</v>
      </c>
      <c r="I724" s="118">
        <v>170</v>
      </c>
      <c r="J724" s="118">
        <v>10</v>
      </c>
      <c r="K724" s="118">
        <v>100</v>
      </c>
      <c r="L724" s="117">
        <v>86100</v>
      </c>
      <c r="M724" s="117">
        <v>489150</v>
      </c>
      <c r="N724" s="119">
        <v>-403050</v>
      </c>
      <c r="O724" s="117">
        <v>1.2136211388165241</v>
      </c>
      <c r="P724" s="117">
        <v>86100</v>
      </c>
      <c r="Q724" s="119">
        <v>-34175</v>
      </c>
      <c r="R724" s="118">
        <v>1012</v>
      </c>
      <c r="S724" s="118">
        <v>0.20454545454545456</v>
      </c>
      <c r="T724" s="117">
        <v>85.079051383399204</v>
      </c>
    </row>
    <row r="725" spans="2:20" x14ac:dyDescent="0.2">
      <c r="B725" s="118" t="s">
        <v>141</v>
      </c>
      <c r="C725" s="118">
        <v>1.33</v>
      </c>
      <c r="D725" s="118">
        <v>2230</v>
      </c>
      <c r="E725" s="118">
        <v>800</v>
      </c>
      <c r="F725" s="118">
        <v>100</v>
      </c>
      <c r="G725" s="118">
        <v>14</v>
      </c>
      <c r="H725" s="118">
        <v>1000</v>
      </c>
      <c r="I725" s="118">
        <v>160</v>
      </c>
      <c r="J725" s="118">
        <v>10</v>
      </c>
      <c r="K725" s="118">
        <v>100</v>
      </c>
      <c r="L725" s="117">
        <v>81287.5</v>
      </c>
      <c r="M725" s="117">
        <v>496200</v>
      </c>
      <c r="N725" s="119">
        <v>-414912.5</v>
      </c>
      <c r="O725" s="117">
        <v>1.1959148013135299</v>
      </c>
      <c r="P725" s="117">
        <v>81287.5</v>
      </c>
      <c r="Q725" s="119">
        <v>-33875</v>
      </c>
      <c r="R725" s="118">
        <v>1043</v>
      </c>
      <c r="S725" s="118">
        <v>0.20421860019175456</v>
      </c>
      <c r="T725" s="117">
        <v>77.93624161073825</v>
      </c>
    </row>
    <row r="726" spans="2:20" x14ac:dyDescent="0.2">
      <c r="B726" s="118" t="s">
        <v>141</v>
      </c>
      <c r="C726" s="118">
        <v>1.34</v>
      </c>
      <c r="D726" s="118">
        <v>2230</v>
      </c>
      <c r="E726" s="118">
        <v>800</v>
      </c>
      <c r="F726" s="118">
        <v>100</v>
      </c>
      <c r="G726" s="118">
        <v>14</v>
      </c>
      <c r="H726" s="118">
        <v>1000</v>
      </c>
      <c r="I726" s="118">
        <v>150</v>
      </c>
      <c r="J726" s="118">
        <v>10</v>
      </c>
      <c r="K726" s="118">
        <v>100</v>
      </c>
      <c r="L726" s="117">
        <v>83137.5</v>
      </c>
      <c r="M726" s="117">
        <v>506200</v>
      </c>
      <c r="N726" s="119">
        <v>-423062.5</v>
      </c>
      <c r="O726" s="117">
        <v>1.1965135175062787</v>
      </c>
      <c r="P726" s="117">
        <v>83137.5</v>
      </c>
      <c r="Q726" s="119">
        <v>-32625</v>
      </c>
      <c r="R726" s="118">
        <v>1087</v>
      </c>
      <c r="S726" s="118">
        <v>0.20331186752529898</v>
      </c>
      <c r="T726" s="117">
        <v>76.483440662373511</v>
      </c>
    </row>
    <row r="727" spans="2:20" x14ac:dyDescent="0.2">
      <c r="B727" s="118" t="s">
        <v>141</v>
      </c>
      <c r="C727" s="118">
        <v>1.44</v>
      </c>
      <c r="D727" s="118">
        <v>2230</v>
      </c>
      <c r="E727" s="118">
        <v>800</v>
      </c>
      <c r="F727" s="118">
        <v>100</v>
      </c>
      <c r="G727" s="118">
        <v>14</v>
      </c>
      <c r="H727" s="118">
        <v>1000</v>
      </c>
      <c r="I727" s="118">
        <v>140</v>
      </c>
      <c r="J727" s="118">
        <v>10</v>
      </c>
      <c r="K727" s="118">
        <v>100</v>
      </c>
      <c r="L727" s="117">
        <v>89775</v>
      </c>
      <c r="M727" s="117">
        <v>520175</v>
      </c>
      <c r="N727" s="119">
        <v>-430400</v>
      </c>
      <c r="O727" s="117">
        <v>1.2085850371747211</v>
      </c>
      <c r="P727" s="117">
        <v>89775</v>
      </c>
      <c r="Q727" s="119">
        <v>-30137.5</v>
      </c>
      <c r="R727" s="118">
        <v>1134</v>
      </c>
      <c r="S727" s="118">
        <v>0.19929453262786595</v>
      </c>
      <c r="T727" s="117">
        <v>79.166666666666671</v>
      </c>
    </row>
    <row r="728" spans="2:20" x14ac:dyDescent="0.2">
      <c r="B728" s="118" t="s">
        <v>141</v>
      </c>
      <c r="C728" s="118">
        <v>1.44</v>
      </c>
      <c r="D728" s="118">
        <v>2230</v>
      </c>
      <c r="E728" s="118">
        <v>800</v>
      </c>
      <c r="F728" s="118">
        <v>100</v>
      </c>
      <c r="G728" s="118">
        <v>14</v>
      </c>
      <c r="H728" s="118">
        <v>1000</v>
      </c>
      <c r="I728" s="118">
        <v>130</v>
      </c>
      <c r="J728" s="118">
        <v>10</v>
      </c>
      <c r="K728" s="118">
        <v>100</v>
      </c>
      <c r="L728" s="117">
        <v>89812.5</v>
      </c>
      <c r="M728" s="117">
        <v>527187.5</v>
      </c>
      <c r="N728" s="119">
        <v>-437375</v>
      </c>
      <c r="O728" s="117">
        <v>1.2053443841097455</v>
      </c>
      <c r="P728" s="117">
        <v>89812.5</v>
      </c>
      <c r="Q728" s="119">
        <v>-31787.5</v>
      </c>
      <c r="R728" s="118">
        <v>1176</v>
      </c>
      <c r="S728" s="118">
        <v>0.20238095238095238</v>
      </c>
      <c r="T728" s="117">
        <v>76.371173469387756</v>
      </c>
    </row>
    <row r="729" spans="2:20" x14ac:dyDescent="0.2">
      <c r="B729" s="118" t="s">
        <v>141</v>
      </c>
      <c r="C729" s="118">
        <v>1.51</v>
      </c>
      <c r="D729" s="118">
        <v>2230</v>
      </c>
      <c r="E729" s="118">
        <v>800</v>
      </c>
      <c r="F729" s="118">
        <v>100</v>
      </c>
      <c r="G729" s="118">
        <v>14</v>
      </c>
      <c r="H729" s="118">
        <v>1000</v>
      </c>
      <c r="I729" s="118">
        <v>120</v>
      </c>
      <c r="J729" s="118">
        <v>10</v>
      </c>
      <c r="K729" s="118">
        <v>100</v>
      </c>
      <c r="L729" s="117">
        <v>90375</v>
      </c>
      <c r="M729" s="117">
        <v>531662.5</v>
      </c>
      <c r="N729" s="119">
        <v>-441287.5</v>
      </c>
      <c r="O729" s="117">
        <v>1.2047984590544714</v>
      </c>
      <c r="P729" s="117">
        <v>90375</v>
      </c>
      <c r="Q729" s="119">
        <v>-29475</v>
      </c>
      <c r="R729" s="118">
        <v>1214</v>
      </c>
      <c r="S729" s="118">
        <v>0.20263591433278419</v>
      </c>
      <c r="T729" s="117">
        <v>74.443986820428336</v>
      </c>
    </row>
    <row r="730" spans="2:20" x14ac:dyDescent="0.2">
      <c r="B730" s="118" t="s">
        <v>141</v>
      </c>
      <c r="C730" s="118">
        <v>1.55</v>
      </c>
      <c r="D730" s="118">
        <v>2230</v>
      </c>
      <c r="E730" s="118">
        <v>800</v>
      </c>
      <c r="F730" s="118">
        <v>100</v>
      </c>
      <c r="G730" s="118">
        <v>14</v>
      </c>
      <c r="H730" s="118">
        <v>1000</v>
      </c>
      <c r="I730" s="118">
        <v>110</v>
      </c>
      <c r="J730" s="118">
        <v>10</v>
      </c>
      <c r="K730" s="118">
        <v>100</v>
      </c>
      <c r="L730" s="117">
        <v>93200</v>
      </c>
      <c r="M730" s="117">
        <v>542900</v>
      </c>
      <c r="N730" s="119">
        <v>-449700</v>
      </c>
      <c r="O730" s="117">
        <v>1.2072492772959751</v>
      </c>
      <c r="P730" s="117">
        <v>93200</v>
      </c>
      <c r="Q730" s="119">
        <v>-29575</v>
      </c>
      <c r="R730" s="118">
        <v>1279</v>
      </c>
      <c r="S730" s="118">
        <v>0.20250195465207194</v>
      </c>
      <c r="T730" s="117">
        <v>72.869429241595</v>
      </c>
    </row>
    <row r="731" spans="2:20" x14ac:dyDescent="0.2">
      <c r="B731" s="118" t="s">
        <v>141</v>
      </c>
      <c r="C731" s="118">
        <v>1.58</v>
      </c>
      <c r="D731" s="118">
        <v>2230</v>
      </c>
      <c r="E731" s="118">
        <v>800</v>
      </c>
      <c r="F731" s="118">
        <v>100</v>
      </c>
      <c r="G731" s="118">
        <v>14</v>
      </c>
      <c r="H731" s="118">
        <v>1000</v>
      </c>
      <c r="I731" s="118">
        <v>100</v>
      </c>
      <c r="J731" s="118">
        <v>10</v>
      </c>
      <c r="K731" s="118">
        <v>100</v>
      </c>
      <c r="L731" s="117">
        <v>93375</v>
      </c>
      <c r="M731" s="117">
        <v>549750</v>
      </c>
      <c r="N731" s="119">
        <v>-456375</v>
      </c>
      <c r="O731" s="117">
        <v>1.2046014790468365</v>
      </c>
      <c r="P731" s="117">
        <v>93375</v>
      </c>
      <c r="Q731" s="119">
        <v>-29487.5</v>
      </c>
      <c r="R731" s="118">
        <v>1353</v>
      </c>
      <c r="S731" s="118">
        <v>0.20620842572062084</v>
      </c>
      <c r="T731" s="117">
        <v>69.013303769401332</v>
      </c>
    </row>
    <row r="732" spans="2:20" x14ac:dyDescent="0.2">
      <c r="B732" s="118" t="s">
        <v>141</v>
      </c>
      <c r="C732" s="118">
        <v>-0.6</v>
      </c>
      <c r="D732" s="118">
        <v>2230</v>
      </c>
      <c r="E732" s="118">
        <v>800</v>
      </c>
      <c r="F732" s="118">
        <v>100</v>
      </c>
      <c r="G732" s="118">
        <v>14</v>
      </c>
      <c r="H732" s="118">
        <v>1000</v>
      </c>
      <c r="I732" s="118">
        <v>10</v>
      </c>
      <c r="J732" s="118">
        <v>10</v>
      </c>
      <c r="K732" s="118">
        <v>100</v>
      </c>
      <c r="L732" s="119">
        <v>-32137.5</v>
      </c>
      <c r="M732" s="117">
        <v>904387.5</v>
      </c>
      <c r="N732" s="119">
        <v>-936525</v>
      </c>
      <c r="O732" s="117">
        <v>0.96568431168415148</v>
      </c>
      <c r="P732" s="119">
        <v>-32137.5</v>
      </c>
      <c r="Q732" s="119">
        <v>-55475</v>
      </c>
      <c r="R732" s="118">
        <v>4216</v>
      </c>
      <c r="S732" s="118">
        <v>0.28629032258064518</v>
      </c>
      <c r="T732" s="119">
        <v>-7.6227466793168883</v>
      </c>
    </row>
  </sheetData>
  <mergeCells count="1">
    <mergeCell ref="B19:J19"/>
  </mergeCells>
  <conditionalFormatting pivot="1" sqref="S21:AY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B1:AP749"/>
  <sheetViews>
    <sheetView topLeftCell="D1" zoomScaleNormal="100" workbookViewId="0">
      <selection activeCell="Q11" sqref="Q11"/>
    </sheetView>
  </sheetViews>
  <sheetFormatPr baseColWidth="10" defaultRowHeight="12.75" x14ac:dyDescent="0.2"/>
  <cols>
    <col min="1" max="1" width="3.7109375" customWidth="1"/>
    <col min="8" max="8" width="12.140625" bestFit="1" customWidth="1"/>
    <col min="9" max="9" width="13.28515625" bestFit="1" customWidth="1"/>
    <col min="14" max="19" width="11.7109375" customWidth="1"/>
    <col min="20" max="20" width="11.140625" bestFit="1" customWidth="1"/>
    <col min="21" max="21" width="21.7109375" customWidth="1"/>
    <col min="22" max="22" width="21.42578125" customWidth="1"/>
    <col min="23" max="37" width="6" customWidth="1"/>
    <col min="38" max="41" width="5.5703125" customWidth="1"/>
    <col min="42" max="42" width="13.140625" customWidth="1"/>
    <col min="43" max="61" width="7" customWidth="1"/>
    <col min="62" max="62" width="10.140625" customWidth="1"/>
    <col min="63" max="82" width="7" customWidth="1"/>
    <col min="83" max="83" width="10.140625" customWidth="1"/>
    <col min="84" max="103" width="7" customWidth="1"/>
    <col min="104" max="104" width="10.140625" customWidth="1"/>
    <col min="105" max="124" width="7" customWidth="1"/>
    <col min="125" max="125" width="10.140625" customWidth="1"/>
    <col min="126" max="145" width="7" customWidth="1"/>
    <col min="146" max="146" width="10.140625" customWidth="1"/>
    <col min="147" max="166" width="7" customWidth="1"/>
    <col min="167" max="167" width="10.140625" customWidth="1"/>
    <col min="168" max="187" width="7" customWidth="1"/>
    <col min="188" max="188" width="10.140625" customWidth="1"/>
    <col min="189" max="208" width="7" customWidth="1"/>
    <col min="209" max="209" width="10.140625" customWidth="1"/>
    <col min="210" max="229" width="7" customWidth="1"/>
    <col min="230" max="230" width="10.140625" customWidth="1"/>
    <col min="231" max="250" width="7" customWidth="1"/>
    <col min="251" max="251" width="10.140625" customWidth="1"/>
    <col min="252" max="271" width="7" customWidth="1"/>
    <col min="272" max="272" width="10.140625" customWidth="1"/>
    <col min="273" max="292" width="7" customWidth="1"/>
    <col min="293" max="293" width="10.140625" customWidth="1"/>
    <col min="294" max="313" width="7" customWidth="1"/>
    <col min="314" max="314" width="10.140625" customWidth="1"/>
    <col min="315" max="334" width="7" customWidth="1"/>
    <col min="335" max="335" width="10.140625" customWidth="1"/>
    <col min="336" max="355" width="7" customWidth="1"/>
    <col min="356" max="356" width="10.140625" customWidth="1"/>
    <col min="357" max="376" width="7" customWidth="1"/>
    <col min="377" max="377" width="10.140625" customWidth="1"/>
    <col min="378" max="397" width="7" customWidth="1"/>
    <col min="398" max="398" width="10.140625" customWidth="1"/>
    <col min="399" max="418" width="7" customWidth="1"/>
    <col min="419" max="419" width="10.140625" customWidth="1"/>
    <col min="420" max="439" width="7" customWidth="1"/>
    <col min="440" max="440" width="10.140625" customWidth="1"/>
    <col min="441" max="460" width="7" customWidth="1"/>
    <col min="461" max="461" width="10.140625" customWidth="1"/>
    <col min="462" max="481" width="7" customWidth="1"/>
    <col min="482" max="482" width="10.140625" customWidth="1"/>
    <col min="483" max="502" width="7" customWidth="1"/>
    <col min="503" max="503" width="10.140625" customWidth="1"/>
    <col min="504" max="523" width="7" customWidth="1"/>
    <col min="524" max="524" width="10.140625" customWidth="1"/>
    <col min="525" max="544" width="7" customWidth="1"/>
    <col min="545" max="545" width="10.140625" customWidth="1"/>
    <col min="546" max="565" width="7" customWidth="1"/>
    <col min="566" max="566" width="10.140625" customWidth="1"/>
    <col min="567" max="586" width="7" customWidth="1"/>
    <col min="587" max="587" width="10.140625" customWidth="1"/>
    <col min="588" max="607" width="7" customWidth="1"/>
    <col min="608" max="608" width="10.140625" customWidth="1"/>
    <col min="609" max="628" width="7" customWidth="1"/>
    <col min="629" max="629" width="10.140625" customWidth="1"/>
    <col min="630" max="649" width="7" customWidth="1"/>
    <col min="650" max="650" width="10.140625" customWidth="1"/>
    <col min="651" max="670" width="7" customWidth="1"/>
    <col min="671" max="671" width="10.140625" customWidth="1"/>
    <col min="672" max="691" width="7" customWidth="1"/>
    <col min="692" max="692" width="10.140625" customWidth="1"/>
    <col min="693" max="712" width="7" customWidth="1"/>
    <col min="713" max="713" width="10.140625" customWidth="1"/>
    <col min="714" max="733" width="7" customWidth="1"/>
    <col min="734" max="734" width="10.140625" customWidth="1"/>
    <col min="735" max="735" width="13.140625" bestFit="1" customWidth="1"/>
  </cols>
  <sheetData>
    <row r="1" spans="2:13" ht="13.5" thickBot="1" x14ac:dyDescent="0.25">
      <c r="B1" s="16"/>
      <c r="C1" s="16"/>
      <c r="D1" s="16"/>
      <c r="E1" s="16"/>
      <c r="F1" s="16"/>
      <c r="G1" s="15"/>
      <c r="H1" s="15"/>
      <c r="I1" s="15"/>
    </row>
    <row r="2" spans="2:13" ht="18.75" thickBot="1" x14ac:dyDescent="0.3">
      <c r="B2" s="43" t="s">
        <v>28</v>
      </c>
      <c r="C2" s="44"/>
      <c r="D2" s="45"/>
      <c r="E2" s="46"/>
      <c r="F2" s="46"/>
      <c r="G2" s="47"/>
      <c r="H2" s="47"/>
      <c r="I2" s="47"/>
    </row>
    <row r="3" spans="2:13" x14ac:dyDescent="0.2">
      <c r="B3" s="16"/>
      <c r="C3" s="16"/>
      <c r="D3" s="16"/>
      <c r="E3" s="16"/>
      <c r="F3" s="16"/>
      <c r="G3" s="15"/>
      <c r="H3" s="15"/>
      <c r="I3" s="15"/>
    </row>
    <row r="4" spans="2:13" x14ac:dyDescent="0.2">
      <c r="B4" s="18" t="s">
        <v>11</v>
      </c>
      <c r="C4" s="35" t="s">
        <v>138</v>
      </c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2:13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15"/>
    </row>
    <row r="6" spans="2:13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47"/>
      <c r="M6" s="15"/>
    </row>
    <row r="7" spans="2:13" ht="13.5" thickBot="1" x14ac:dyDescent="0.25">
      <c r="B7" s="18" t="s">
        <v>13</v>
      </c>
      <c r="C7" s="4"/>
      <c r="D7" s="31" t="s">
        <v>7</v>
      </c>
      <c r="E7" s="31" t="s">
        <v>91</v>
      </c>
      <c r="F7" s="31" t="s">
        <v>92</v>
      </c>
      <c r="G7" s="31" t="s">
        <v>93</v>
      </c>
      <c r="H7" s="31" t="s">
        <v>8</v>
      </c>
      <c r="I7" s="31" t="s">
        <v>94</v>
      </c>
      <c r="J7" s="31" t="s">
        <v>95</v>
      </c>
      <c r="K7" s="31" t="s">
        <v>96</v>
      </c>
      <c r="L7" s="86"/>
    </row>
    <row r="8" spans="2:13" x14ac:dyDescent="0.2">
      <c r="B8" s="4"/>
      <c r="C8" s="4"/>
      <c r="D8" s="93" t="s">
        <v>156</v>
      </c>
      <c r="E8" s="93" t="s">
        <v>157</v>
      </c>
      <c r="F8" s="93">
        <v>100</v>
      </c>
      <c r="G8" s="94" t="s">
        <v>27</v>
      </c>
      <c r="H8" s="93">
        <v>625</v>
      </c>
      <c r="I8" s="94" t="s">
        <v>155</v>
      </c>
      <c r="J8" s="94" t="s">
        <v>90</v>
      </c>
      <c r="K8" s="94" t="s">
        <v>117</v>
      </c>
      <c r="L8" s="87"/>
    </row>
    <row r="9" spans="2:13" x14ac:dyDescent="0.2">
      <c r="B9" s="4"/>
      <c r="C9" s="4" t="s">
        <v>15</v>
      </c>
      <c r="D9" s="95">
        <v>15</v>
      </c>
      <c r="E9" s="95">
        <v>15</v>
      </c>
      <c r="F9" s="95" t="s">
        <v>16</v>
      </c>
      <c r="G9" s="95" t="s">
        <v>17</v>
      </c>
      <c r="H9" s="95" t="s">
        <v>17</v>
      </c>
      <c r="I9" s="95" t="s">
        <v>17</v>
      </c>
      <c r="J9" s="95" t="s">
        <v>17</v>
      </c>
      <c r="K9" s="95" t="s">
        <v>16</v>
      </c>
      <c r="L9" s="36"/>
    </row>
    <row r="10" spans="2:13" x14ac:dyDescent="0.2">
      <c r="B10" s="4"/>
      <c r="C10" s="25"/>
      <c r="D10" s="25"/>
      <c r="E10" s="25"/>
      <c r="F10" s="25"/>
      <c r="G10" s="26"/>
      <c r="H10" s="25"/>
      <c r="I10" s="25"/>
      <c r="J10" s="26"/>
      <c r="K10" s="26"/>
      <c r="L10" s="27"/>
      <c r="M10" s="27"/>
    </row>
    <row r="11" spans="2:13" x14ac:dyDescent="0.2">
      <c r="B11" s="18" t="s">
        <v>21</v>
      </c>
      <c r="D11" s="4" t="s">
        <v>148</v>
      </c>
      <c r="E11" s="25"/>
      <c r="F11" s="25"/>
      <c r="G11" s="25"/>
      <c r="H11" s="26"/>
      <c r="I11" s="25"/>
      <c r="J11" s="25"/>
      <c r="K11" s="26"/>
      <c r="L11" s="26"/>
      <c r="M11" s="27"/>
    </row>
    <row r="13" spans="2:13" ht="13.5" thickBot="1" x14ac:dyDescent="0.25"/>
    <row r="14" spans="2:13" ht="15.75" thickBot="1" x14ac:dyDescent="0.3">
      <c r="B14" s="96" t="s">
        <v>109</v>
      </c>
      <c r="C14" s="97"/>
      <c r="D14" s="98"/>
      <c r="E14" s="97"/>
      <c r="H14" s="143" t="s">
        <v>158</v>
      </c>
    </row>
    <row r="15" spans="2:13" ht="15.75" thickBot="1" x14ac:dyDescent="0.3">
      <c r="B15" s="96" t="s">
        <v>108</v>
      </c>
      <c r="C15" s="102"/>
      <c r="D15" s="97"/>
      <c r="E15" s="97"/>
      <c r="H15" s="143" t="s">
        <v>159</v>
      </c>
    </row>
    <row r="16" spans="2:13" ht="15" thickBot="1" x14ac:dyDescent="0.25">
      <c r="B16" s="96" t="s">
        <v>104</v>
      </c>
      <c r="H16" s="143" t="s">
        <v>160</v>
      </c>
    </row>
    <row r="18" spans="2:42" x14ac:dyDescent="0.2">
      <c r="B18" s="164" t="s">
        <v>10</v>
      </c>
      <c r="C18" s="165"/>
      <c r="D18" s="165"/>
      <c r="E18" s="165"/>
      <c r="F18" s="165"/>
      <c r="G18" s="165"/>
      <c r="H18" s="165"/>
      <c r="I18" s="165"/>
      <c r="J18" s="165"/>
      <c r="K18" s="165"/>
      <c r="L18" s="165"/>
      <c r="M18" s="166"/>
      <c r="U18" s="40" t="s">
        <v>25</v>
      </c>
      <c r="V18" s="40" t="s">
        <v>26</v>
      </c>
    </row>
    <row r="19" spans="2:42" x14ac:dyDescent="0.2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10"/>
      <c r="U19" s="40" t="s">
        <v>23</v>
      </c>
      <c r="V19">
        <v>915</v>
      </c>
      <c r="W19">
        <v>930</v>
      </c>
      <c r="X19">
        <v>945</v>
      </c>
      <c r="Y19">
        <v>960</v>
      </c>
      <c r="Z19">
        <v>975</v>
      </c>
      <c r="AA19">
        <v>990</v>
      </c>
      <c r="AB19">
        <v>1005</v>
      </c>
      <c r="AC19">
        <v>1020</v>
      </c>
      <c r="AD19">
        <v>1035</v>
      </c>
      <c r="AE19">
        <v>1050</v>
      </c>
      <c r="AF19">
        <v>1065</v>
      </c>
      <c r="AG19">
        <v>1080</v>
      </c>
      <c r="AH19">
        <v>1095</v>
      </c>
      <c r="AI19">
        <v>1110</v>
      </c>
      <c r="AJ19">
        <v>1125</v>
      </c>
      <c r="AK19">
        <v>1140</v>
      </c>
      <c r="AL19">
        <v>1155</v>
      </c>
      <c r="AM19">
        <v>1170</v>
      </c>
      <c r="AN19">
        <v>1185</v>
      </c>
      <c r="AO19">
        <v>1200</v>
      </c>
      <c r="AP19" t="s">
        <v>24</v>
      </c>
    </row>
    <row r="20" spans="2:42" x14ac:dyDescent="0.2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10"/>
      <c r="U20" s="41">
        <v>1500</v>
      </c>
      <c r="V20" s="42">
        <v>1.58</v>
      </c>
      <c r="W20" s="42">
        <v>0.89</v>
      </c>
      <c r="X20" s="42">
        <v>0.74</v>
      </c>
      <c r="Y20" s="42">
        <v>0.31</v>
      </c>
      <c r="Z20" s="42">
        <v>0.31</v>
      </c>
      <c r="AA20" s="42">
        <v>0.31</v>
      </c>
      <c r="AB20" s="42">
        <v>0.43</v>
      </c>
      <c r="AC20" s="42">
        <v>0.5</v>
      </c>
      <c r="AD20" s="42">
        <v>0.44</v>
      </c>
      <c r="AE20" s="42">
        <v>0.31</v>
      </c>
      <c r="AF20" s="42">
        <v>0.31</v>
      </c>
      <c r="AG20" s="42">
        <v>0.31</v>
      </c>
      <c r="AH20" s="42">
        <v>0.31</v>
      </c>
      <c r="AI20" s="42">
        <v>0.18</v>
      </c>
      <c r="AJ20" s="42">
        <v>0.25</v>
      </c>
      <c r="AK20" s="42">
        <v>-0.03</v>
      </c>
      <c r="AL20" s="42">
        <v>-0.08</v>
      </c>
      <c r="AM20" s="42">
        <v>-0.08</v>
      </c>
      <c r="AN20" s="42">
        <v>-0.08</v>
      </c>
      <c r="AO20" s="42">
        <v>-0.08</v>
      </c>
      <c r="AP20" s="42">
        <v>6.8299999999999974</v>
      </c>
    </row>
    <row r="21" spans="2:42" x14ac:dyDescent="0.2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10"/>
      <c r="U21" s="41">
        <v>1515</v>
      </c>
      <c r="V21" s="42">
        <v>1.66</v>
      </c>
      <c r="W21" s="42">
        <v>0.99</v>
      </c>
      <c r="X21" s="42">
        <v>0.85</v>
      </c>
      <c r="Y21" s="42">
        <v>0.44</v>
      </c>
      <c r="Z21" s="42">
        <v>0.44</v>
      </c>
      <c r="AA21" s="42">
        <v>0.44</v>
      </c>
      <c r="AB21" s="42">
        <v>0.56999999999999995</v>
      </c>
      <c r="AC21" s="42">
        <v>0.62</v>
      </c>
      <c r="AD21" s="42">
        <v>0.56999999999999995</v>
      </c>
      <c r="AE21" s="42">
        <v>0.47</v>
      </c>
      <c r="AF21" s="42">
        <v>0.47</v>
      </c>
      <c r="AG21" s="42">
        <v>0.47</v>
      </c>
      <c r="AH21" s="42">
        <v>0.47</v>
      </c>
      <c r="AI21" s="42">
        <v>0.36</v>
      </c>
      <c r="AJ21" s="42">
        <v>0.43</v>
      </c>
      <c r="AK21" s="42">
        <v>0.15</v>
      </c>
      <c r="AL21" s="42">
        <v>0.2</v>
      </c>
      <c r="AM21" s="42">
        <v>0.2</v>
      </c>
      <c r="AN21" s="42">
        <v>0.2</v>
      </c>
      <c r="AO21" s="42">
        <v>0.2</v>
      </c>
      <c r="AP21" s="42">
        <v>10.199999999999998</v>
      </c>
    </row>
    <row r="22" spans="2:42" x14ac:dyDescent="0.2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10"/>
      <c r="U22" s="41">
        <v>1530</v>
      </c>
      <c r="V22" s="42">
        <v>1.6</v>
      </c>
      <c r="W22" s="42">
        <v>0.94</v>
      </c>
      <c r="X22" s="42">
        <v>0.8</v>
      </c>
      <c r="Y22" s="42">
        <v>0.39</v>
      </c>
      <c r="Z22" s="42">
        <v>0.39</v>
      </c>
      <c r="AA22" s="42">
        <v>0.39</v>
      </c>
      <c r="AB22" s="42">
        <v>0.47</v>
      </c>
      <c r="AC22" s="42">
        <v>0.52</v>
      </c>
      <c r="AD22" s="42">
        <v>0.47</v>
      </c>
      <c r="AE22" s="42">
        <v>0.37</v>
      </c>
      <c r="AF22" s="42">
        <v>0.37</v>
      </c>
      <c r="AG22" s="42">
        <v>0.37</v>
      </c>
      <c r="AH22" s="42">
        <v>0.37</v>
      </c>
      <c r="AI22" s="42">
        <v>0.26</v>
      </c>
      <c r="AJ22" s="42">
        <v>0.32</v>
      </c>
      <c r="AK22" s="42">
        <v>0.05</v>
      </c>
      <c r="AL22" s="42">
        <v>0.11</v>
      </c>
      <c r="AM22" s="42">
        <v>0.11</v>
      </c>
      <c r="AN22" s="42">
        <v>0.11</v>
      </c>
      <c r="AO22" s="42">
        <v>0.11</v>
      </c>
      <c r="AP22" s="42">
        <v>8.5199999999999978</v>
      </c>
    </row>
    <row r="23" spans="2:42" x14ac:dyDescent="0.2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10"/>
      <c r="U23" s="41">
        <v>1545</v>
      </c>
      <c r="V23" s="42">
        <v>1.5</v>
      </c>
      <c r="W23" s="42">
        <v>0.86</v>
      </c>
      <c r="X23" s="42">
        <v>0.73</v>
      </c>
      <c r="Y23" s="42">
        <v>0.31</v>
      </c>
      <c r="Z23" s="42">
        <v>0.31</v>
      </c>
      <c r="AA23" s="42">
        <v>0.31</v>
      </c>
      <c r="AB23" s="42">
        <v>0.39</v>
      </c>
      <c r="AC23" s="42">
        <v>0.45</v>
      </c>
      <c r="AD23" s="42">
        <v>0.38</v>
      </c>
      <c r="AE23" s="42">
        <v>0.28999999999999998</v>
      </c>
      <c r="AF23" s="42">
        <v>0.28999999999999998</v>
      </c>
      <c r="AG23" s="42">
        <v>0.28999999999999998</v>
      </c>
      <c r="AH23" s="42">
        <v>0.28999999999999998</v>
      </c>
      <c r="AI23" s="42">
        <v>0.2</v>
      </c>
      <c r="AJ23" s="42">
        <v>0.25</v>
      </c>
      <c r="AK23" s="42">
        <v>-0.02</v>
      </c>
      <c r="AL23" s="42">
        <v>0.06</v>
      </c>
      <c r="AM23" s="42">
        <v>0.06</v>
      </c>
      <c r="AN23" s="42">
        <v>0.06</v>
      </c>
      <c r="AO23" s="42">
        <v>0.06</v>
      </c>
      <c r="AP23" s="42">
        <v>7.0699999999999985</v>
      </c>
    </row>
    <row r="24" spans="2:42" x14ac:dyDescent="0.2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10"/>
      <c r="U24" s="41">
        <v>1560</v>
      </c>
      <c r="V24" s="42">
        <v>1.5</v>
      </c>
      <c r="W24" s="42">
        <v>0.86</v>
      </c>
      <c r="X24" s="42">
        <v>0.73</v>
      </c>
      <c r="Y24" s="42">
        <v>0.31</v>
      </c>
      <c r="Z24" s="42">
        <v>0.31</v>
      </c>
      <c r="AA24" s="42">
        <v>0.31</v>
      </c>
      <c r="AB24" s="42">
        <v>0.39</v>
      </c>
      <c r="AC24" s="42">
        <v>0.45</v>
      </c>
      <c r="AD24" s="42">
        <v>0.38</v>
      </c>
      <c r="AE24" s="42">
        <v>0.28999999999999998</v>
      </c>
      <c r="AF24" s="42">
        <v>0.28999999999999998</v>
      </c>
      <c r="AG24" s="42">
        <v>0.28999999999999998</v>
      </c>
      <c r="AH24" s="42">
        <v>0.28999999999999998</v>
      </c>
      <c r="AI24" s="42">
        <v>0.2</v>
      </c>
      <c r="AJ24" s="42">
        <v>0.25</v>
      </c>
      <c r="AK24" s="42">
        <v>-0.02</v>
      </c>
      <c r="AL24" s="42">
        <v>0.06</v>
      </c>
      <c r="AM24" s="42">
        <v>0.06</v>
      </c>
      <c r="AN24" s="42">
        <v>0.06</v>
      </c>
      <c r="AO24" s="42">
        <v>0.06</v>
      </c>
      <c r="AP24" s="42">
        <v>7.0699999999999985</v>
      </c>
    </row>
    <row r="25" spans="2:42" x14ac:dyDescent="0.2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10"/>
      <c r="U25" s="41">
        <v>1575</v>
      </c>
      <c r="V25" s="42">
        <v>1.5</v>
      </c>
      <c r="W25" s="42">
        <v>0.86</v>
      </c>
      <c r="X25" s="42">
        <v>0.73</v>
      </c>
      <c r="Y25" s="42">
        <v>0.31</v>
      </c>
      <c r="Z25" s="42">
        <v>0.31</v>
      </c>
      <c r="AA25" s="42">
        <v>0.31</v>
      </c>
      <c r="AB25" s="42">
        <v>0.39</v>
      </c>
      <c r="AC25" s="42">
        <v>0.45</v>
      </c>
      <c r="AD25" s="42">
        <v>0.38</v>
      </c>
      <c r="AE25" s="42">
        <v>0.28999999999999998</v>
      </c>
      <c r="AF25" s="42">
        <v>0.28999999999999998</v>
      </c>
      <c r="AG25" s="42">
        <v>0.28999999999999998</v>
      </c>
      <c r="AH25" s="42">
        <v>0.28999999999999998</v>
      </c>
      <c r="AI25" s="42">
        <v>0.2</v>
      </c>
      <c r="AJ25" s="42">
        <v>0.25</v>
      </c>
      <c r="AK25" s="42">
        <v>-0.02</v>
      </c>
      <c r="AL25" s="42">
        <v>0.06</v>
      </c>
      <c r="AM25" s="42">
        <v>0.06</v>
      </c>
      <c r="AN25" s="42">
        <v>0.06</v>
      </c>
      <c r="AO25" s="42">
        <v>0.06</v>
      </c>
      <c r="AP25" s="42">
        <v>7.0699999999999985</v>
      </c>
    </row>
    <row r="26" spans="2:42" x14ac:dyDescent="0.2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10"/>
      <c r="U26" s="41">
        <v>1590</v>
      </c>
      <c r="V26" s="42">
        <v>1.5</v>
      </c>
      <c r="W26" s="42">
        <v>0.86</v>
      </c>
      <c r="X26" s="42">
        <v>0.73</v>
      </c>
      <c r="Y26" s="42">
        <v>0.31</v>
      </c>
      <c r="Z26" s="42">
        <v>0.31</v>
      </c>
      <c r="AA26" s="42">
        <v>0.31</v>
      </c>
      <c r="AB26" s="42">
        <v>0.39</v>
      </c>
      <c r="AC26" s="42">
        <v>0.45</v>
      </c>
      <c r="AD26" s="42">
        <v>0.38</v>
      </c>
      <c r="AE26" s="42">
        <v>0.28999999999999998</v>
      </c>
      <c r="AF26" s="42">
        <v>0.28999999999999998</v>
      </c>
      <c r="AG26" s="42">
        <v>0.28999999999999998</v>
      </c>
      <c r="AH26" s="42">
        <v>0.28999999999999998</v>
      </c>
      <c r="AI26" s="42">
        <v>0.2</v>
      </c>
      <c r="AJ26" s="42">
        <v>0.25</v>
      </c>
      <c r="AK26" s="42">
        <v>-0.02</v>
      </c>
      <c r="AL26" s="42">
        <v>0.06</v>
      </c>
      <c r="AM26" s="42">
        <v>0.06</v>
      </c>
      <c r="AN26" s="42">
        <v>0.06</v>
      </c>
      <c r="AO26" s="42">
        <v>0.06</v>
      </c>
      <c r="AP26" s="42">
        <v>7.0699999999999985</v>
      </c>
    </row>
    <row r="27" spans="2:42" x14ac:dyDescent="0.2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10"/>
      <c r="U27" s="41">
        <v>1605</v>
      </c>
      <c r="V27" s="42">
        <v>1.68</v>
      </c>
      <c r="W27" s="42">
        <v>1.07</v>
      </c>
      <c r="X27" s="42">
        <v>0.97</v>
      </c>
      <c r="Y27" s="42">
        <v>0.55000000000000004</v>
      </c>
      <c r="Z27" s="42">
        <v>0.55000000000000004</v>
      </c>
      <c r="AA27" s="42">
        <v>0.55000000000000004</v>
      </c>
      <c r="AB27" s="42">
        <v>0.62</v>
      </c>
      <c r="AC27" s="42">
        <v>0.7</v>
      </c>
      <c r="AD27" s="42">
        <v>0.64</v>
      </c>
      <c r="AE27" s="42">
        <v>0.55000000000000004</v>
      </c>
      <c r="AF27" s="42">
        <v>0.55000000000000004</v>
      </c>
      <c r="AG27" s="42">
        <v>0.55000000000000004</v>
      </c>
      <c r="AH27" s="42">
        <v>0.55000000000000004</v>
      </c>
      <c r="AI27" s="42">
        <v>0.46</v>
      </c>
      <c r="AJ27" s="42">
        <v>0.51</v>
      </c>
      <c r="AK27" s="42">
        <v>0.25</v>
      </c>
      <c r="AL27" s="42">
        <v>0.33</v>
      </c>
      <c r="AM27" s="42">
        <v>0.33</v>
      </c>
      <c r="AN27" s="42">
        <v>0.33</v>
      </c>
      <c r="AO27" s="42">
        <v>0.33</v>
      </c>
      <c r="AP27" s="42">
        <v>12.070000000000002</v>
      </c>
    </row>
    <row r="28" spans="2:42" ht="13.5" thickBot="1" x14ac:dyDescent="0.25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10"/>
      <c r="U28" s="41">
        <v>1620</v>
      </c>
      <c r="V28" s="42">
        <v>2.16</v>
      </c>
      <c r="W28" s="42">
        <v>1.58</v>
      </c>
      <c r="X28" s="42">
        <v>1.47</v>
      </c>
      <c r="Y28" s="42">
        <v>1.07</v>
      </c>
      <c r="Z28" s="42">
        <v>1.07</v>
      </c>
      <c r="AA28" s="42">
        <v>1.07</v>
      </c>
      <c r="AB28" s="42">
        <v>1.1499999999999999</v>
      </c>
      <c r="AC28" s="42">
        <v>1.26</v>
      </c>
      <c r="AD28" s="42">
        <v>1.22</v>
      </c>
      <c r="AE28" s="42">
        <v>1.1299999999999999</v>
      </c>
      <c r="AF28" s="42">
        <v>1.1299999999999999</v>
      </c>
      <c r="AG28" s="42">
        <v>1.1299999999999999</v>
      </c>
      <c r="AH28" s="42">
        <v>1.1299999999999999</v>
      </c>
      <c r="AI28" s="42">
        <v>1.04</v>
      </c>
      <c r="AJ28" s="42">
        <v>1.0900000000000001</v>
      </c>
      <c r="AK28" s="42">
        <v>0.84</v>
      </c>
      <c r="AL28" s="42">
        <v>0.92</v>
      </c>
      <c r="AM28" s="42">
        <v>0.92</v>
      </c>
      <c r="AN28" s="42">
        <v>0.92</v>
      </c>
      <c r="AO28" s="42">
        <v>0.92</v>
      </c>
      <c r="AP28" s="42">
        <v>23.220000000000002</v>
      </c>
    </row>
    <row r="29" spans="2:42" x14ac:dyDescent="0.2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10"/>
      <c r="U29" s="41">
        <v>1635</v>
      </c>
      <c r="V29" s="140">
        <v>2.48</v>
      </c>
      <c r="W29" s="42">
        <v>1.95</v>
      </c>
      <c r="X29" s="42">
        <v>1.85</v>
      </c>
      <c r="Y29" s="42">
        <v>1.46</v>
      </c>
      <c r="Z29" s="42">
        <v>1.46</v>
      </c>
      <c r="AA29" s="42">
        <v>1.46</v>
      </c>
      <c r="AB29" s="42">
        <v>1.54</v>
      </c>
      <c r="AC29" s="42">
        <v>1.65</v>
      </c>
      <c r="AD29" s="42">
        <v>1.62</v>
      </c>
      <c r="AE29" s="42">
        <v>1.53</v>
      </c>
      <c r="AF29" s="42">
        <v>1.53</v>
      </c>
      <c r="AG29" s="42">
        <v>1.53</v>
      </c>
      <c r="AH29" s="42">
        <v>1.53</v>
      </c>
      <c r="AI29" s="42">
        <v>1.44</v>
      </c>
      <c r="AJ29" s="42">
        <v>1.5</v>
      </c>
      <c r="AK29" s="42">
        <v>1.29</v>
      </c>
      <c r="AL29" s="42">
        <v>1.43</v>
      </c>
      <c r="AM29" s="42">
        <v>1.43</v>
      </c>
      <c r="AN29" s="42">
        <v>1.43</v>
      </c>
      <c r="AO29" s="42">
        <v>1.43</v>
      </c>
      <c r="AP29" s="42">
        <v>31.540000000000003</v>
      </c>
    </row>
    <row r="30" spans="2:42" x14ac:dyDescent="0.2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10"/>
      <c r="U30" s="41">
        <v>1650</v>
      </c>
      <c r="V30" s="141">
        <v>2.5099999999999998</v>
      </c>
      <c r="W30" s="42">
        <v>1.97</v>
      </c>
      <c r="X30" s="42">
        <v>1.82</v>
      </c>
      <c r="Y30" s="42">
        <v>1.44</v>
      </c>
      <c r="Z30" s="42">
        <v>1.44</v>
      </c>
      <c r="AA30" s="42">
        <v>1.44</v>
      </c>
      <c r="AB30" s="42">
        <v>1.54</v>
      </c>
      <c r="AC30" s="42">
        <v>1.65</v>
      </c>
      <c r="AD30" s="42">
        <v>1.63</v>
      </c>
      <c r="AE30" s="42">
        <v>1.56</v>
      </c>
      <c r="AF30" s="42">
        <v>1.56</v>
      </c>
      <c r="AG30" s="42">
        <v>1.56</v>
      </c>
      <c r="AH30" s="42">
        <v>1.56</v>
      </c>
      <c r="AI30" s="42">
        <v>1.46</v>
      </c>
      <c r="AJ30" s="42">
        <v>1.52</v>
      </c>
      <c r="AK30" s="42">
        <v>1.33</v>
      </c>
      <c r="AL30" s="42">
        <v>1.46</v>
      </c>
      <c r="AM30" s="42">
        <v>1.46</v>
      </c>
      <c r="AN30" s="42">
        <v>1.46</v>
      </c>
      <c r="AO30" s="42">
        <v>1.46</v>
      </c>
      <c r="AP30" s="42">
        <v>31.83</v>
      </c>
    </row>
    <row r="31" spans="2:42" x14ac:dyDescent="0.2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10"/>
      <c r="U31" s="41">
        <v>1665</v>
      </c>
      <c r="V31" s="141">
        <v>2.5099999999999998</v>
      </c>
      <c r="W31" s="42">
        <v>1.97</v>
      </c>
      <c r="X31" s="42">
        <v>1.82</v>
      </c>
      <c r="Y31" s="42">
        <v>1.44</v>
      </c>
      <c r="Z31" s="42">
        <v>1.44</v>
      </c>
      <c r="AA31" s="42">
        <v>1.44</v>
      </c>
      <c r="AB31" s="42">
        <v>1.54</v>
      </c>
      <c r="AC31" s="42">
        <v>1.65</v>
      </c>
      <c r="AD31" s="42">
        <v>1.63</v>
      </c>
      <c r="AE31" s="42">
        <v>1.56</v>
      </c>
      <c r="AF31" s="42">
        <v>1.56</v>
      </c>
      <c r="AG31" s="42">
        <v>1.56</v>
      </c>
      <c r="AH31" s="42">
        <v>1.56</v>
      </c>
      <c r="AI31" s="42">
        <v>1.46</v>
      </c>
      <c r="AJ31" s="42">
        <v>1.52</v>
      </c>
      <c r="AK31" s="42">
        <v>1.33</v>
      </c>
      <c r="AL31" s="42">
        <v>1.46</v>
      </c>
      <c r="AM31" s="42">
        <v>1.46</v>
      </c>
      <c r="AN31" s="42">
        <v>1.46</v>
      </c>
      <c r="AO31" s="42">
        <v>1.46</v>
      </c>
      <c r="AP31" s="42">
        <v>31.83</v>
      </c>
    </row>
    <row r="32" spans="2:42" x14ac:dyDescent="0.2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  <c r="U32" s="41">
        <v>1680</v>
      </c>
      <c r="V32" s="141">
        <v>2.5099999999999998</v>
      </c>
      <c r="W32" s="42">
        <v>1.97</v>
      </c>
      <c r="X32" s="42">
        <v>1.82</v>
      </c>
      <c r="Y32" s="42">
        <v>1.44</v>
      </c>
      <c r="Z32" s="42">
        <v>1.44</v>
      </c>
      <c r="AA32" s="42">
        <v>1.44</v>
      </c>
      <c r="AB32" s="42">
        <v>1.54</v>
      </c>
      <c r="AC32" s="42">
        <v>1.65</v>
      </c>
      <c r="AD32" s="42">
        <v>1.63</v>
      </c>
      <c r="AE32" s="42">
        <v>1.56</v>
      </c>
      <c r="AF32" s="42">
        <v>1.56</v>
      </c>
      <c r="AG32" s="42">
        <v>1.56</v>
      </c>
      <c r="AH32" s="42">
        <v>1.56</v>
      </c>
      <c r="AI32" s="42">
        <v>1.46</v>
      </c>
      <c r="AJ32" s="42">
        <v>1.52</v>
      </c>
      <c r="AK32" s="42">
        <v>1.33</v>
      </c>
      <c r="AL32" s="42">
        <v>1.46</v>
      </c>
      <c r="AM32" s="42">
        <v>1.46</v>
      </c>
      <c r="AN32" s="42">
        <v>1.46</v>
      </c>
      <c r="AO32" s="42">
        <v>1.46</v>
      </c>
      <c r="AP32" s="42">
        <v>31.83</v>
      </c>
    </row>
    <row r="33" spans="2:42" x14ac:dyDescent="0.2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  <c r="U33" s="41">
        <v>1695</v>
      </c>
      <c r="V33" s="141">
        <v>2.5099999999999998</v>
      </c>
      <c r="W33" s="42">
        <v>1.97</v>
      </c>
      <c r="X33" s="42">
        <v>1.82</v>
      </c>
      <c r="Y33" s="42">
        <v>1.44</v>
      </c>
      <c r="Z33" s="42">
        <v>1.44</v>
      </c>
      <c r="AA33" s="42">
        <v>1.44</v>
      </c>
      <c r="AB33" s="42">
        <v>1.54</v>
      </c>
      <c r="AC33" s="42">
        <v>1.65</v>
      </c>
      <c r="AD33" s="42">
        <v>1.63</v>
      </c>
      <c r="AE33" s="42">
        <v>1.56</v>
      </c>
      <c r="AF33" s="42">
        <v>1.56</v>
      </c>
      <c r="AG33" s="42">
        <v>1.56</v>
      </c>
      <c r="AH33" s="42">
        <v>1.56</v>
      </c>
      <c r="AI33" s="42">
        <v>1.46</v>
      </c>
      <c r="AJ33" s="42">
        <v>1.52</v>
      </c>
      <c r="AK33" s="42">
        <v>1.33</v>
      </c>
      <c r="AL33" s="42">
        <v>1.46</v>
      </c>
      <c r="AM33" s="42">
        <v>1.46</v>
      </c>
      <c r="AN33" s="42">
        <v>1.46</v>
      </c>
      <c r="AO33" s="42">
        <v>1.46</v>
      </c>
      <c r="AP33" s="42">
        <v>31.83</v>
      </c>
    </row>
    <row r="34" spans="2:42" x14ac:dyDescent="0.2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10"/>
      <c r="U34" s="41">
        <v>1710</v>
      </c>
      <c r="V34" s="141">
        <v>2.48</v>
      </c>
      <c r="W34" s="42">
        <v>1.98</v>
      </c>
      <c r="X34" s="42">
        <v>1.86</v>
      </c>
      <c r="Y34" s="42">
        <v>1.57</v>
      </c>
      <c r="Z34" s="42">
        <v>1.57</v>
      </c>
      <c r="AA34" s="42">
        <v>1.57</v>
      </c>
      <c r="AB34" s="42">
        <v>1.6</v>
      </c>
      <c r="AC34" s="42">
        <v>1.7</v>
      </c>
      <c r="AD34" s="42">
        <v>1.68</v>
      </c>
      <c r="AE34" s="42">
        <v>1.64</v>
      </c>
      <c r="AF34" s="42">
        <v>1.64</v>
      </c>
      <c r="AG34" s="42">
        <v>1.64</v>
      </c>
      <c r="AH34" s="42">
        <v>1.64</v>
      </c>
      <c r="AI34" s="42">
        <v>1.55</v>
      </c>
      <c r="AJ34" s="42">
        <v>1.6</v>
      </c>
      <c r="AK34" s="42">
        <v>1.41</v>
      </c>
      <c r="AL34" s="42">
        <v>1.53</v>
      </c>
      <c r="AM34" s="42">
        <v>1.53</v>
      </c>
      <c r="AN34" s="42">
        <v>1.53</v>
      </c>
      <c r="AO34" s="42">
        <v>1.53</v>
      </c>
      <c r="AP34" s="42">
        <v>33.250000000000007</v>
      </c>
    </row>
    <row r="35" spans="2:42" x14ac:dyDescent="0.2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  <c r="U35" s="41">
        <v>1725</v>
      </c>
      <c r="V35" s="141">
        <v>2.5099999999999998</v>
      </c>
      <c r="W35" s="42">
        <v>2</v>
      </c>
      <c r="X35" s="42">
        <v>1.88</v>
      </c>
      <c r="Y35" s="42">
        <v>1.63</v>
      </c>
      <c r="Z35" s="42">
        <v>1.63</v>
      </c>
      <c r="AA35" s="42">
        <v>1.63</v>
      </c>
      <c r="AB35" s="42">
        <v>1.63</v>
      </c>
      <c r="AC35" s="42">
        <v>1.72</v>
      </c>
      <c r="AD35" s="42">
        <v>1.69</v>
      </c>
      <c r="AE35" s="42">
        <v>1.65</v>
      </c>
      <c r="AF35" s="42">
        <v>1.65</v>
      </c>
      <c r="AG35" s="42">
        <v>1.65</v>
      </c>
      <c r="AH35" s="42">
        <v>1.65</v>
      </c>
      <c r="AI35" s="42">
        <v>1.57</v>
      </c>
      <c r="AJ35" s="42">
        <v>1.6</v>
      </c>
      <c r="AK35" s="42">
        <v>1.41</v>
      </c>
      <c r="AL35" s="42">
        <v>1.52</v>
      </c>
      <c r="AM35" s="42">
        <v>1.52</v>
      </c>
      <c r="AN35" s="42">
        <v>1.52</v>
      </c>
      <c r="AO35" s="42">
        <v>1.52</v>
      </c>
      <c r="AP35" s="42">
        <v>33.58</v>
      </c>
    </row>
    <row r="36" spans="2:42" x14ac:dyDescent="0.2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  <c r="U36" s="41">
        <v>1740</v>
      </c>
      <c r="V36" s="141">
        <v>2.5099999999999998</v>
      </c>
      <c r="W36" s="42">
        <v>2.02</v>
      </c>
      <c r="X36" s="42">
        <v>1.9</v>
      </c>
      <c r="Y36" s="42">
        <v>1.68</v>
      </c>
      <c r="Z36" s="42">
        <v>1.68</v>
      </c>
      <c r="AA36" s="42">
        <v>1.68</v>
      </c>
      <c r="AB36" s="42">
        <v>1.69</v>
      </c>
      <c r="AC36" s="42">
        <v>1.71</v>
      </c>
      <c r="AD36" s="42">
        <v>1.68</v>
      </c>
      <c r="AE36" s="42">
        <v>1.65</v>
      </c>
      <c r="AF36" s="42">
        <v>1.65</v>
      </c>
      <c r="AG36" s="42">
        <v>1.65</v>
      </c>
      <c r="AH36" s="42">
        <v>1.65</v>
      </c>
      <c r="AI36" s="42">
        <v>1.57</v>
      </c>
      <c r="AJ36" s="42">
        <v>1.61</v>
      </c>
      <c r="AK36" s="42">
        <v>1.42</v>
      </c>
      <c r="AL36" s="42">
        <v>1.54</v>
      </c>
      <c r="AM36" s="42">
        <v>1.54</v>
      </c>
      <c r="AN36" s="42">
        <v>1.54</v>
      </c>
      <c r="AO36" s="42">
        <v>1.54</v>
      </c>
      <c r="AP36" s="42">
        <v>33.909999999999989</v>
      </c>
    </row>
    <row r="37" spans="2:42" x14ac:dyDescent="0.2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  <c r="U37" s="41">
        <v>1755</v>
      </c>
      <c r="V37" s="141">
        <v>2.41</v>
      </c>
      <c r="W37" s="42">
        <v>1.94</v>
      </c>
      <c r="X37" s="42">
        <v>1.86</v>
      </c>
      <c r="Y37" s="42">
        <v>1.64</v>
      </c>
      <c r="Z37" s="42">
        <v>1.64</v>
      </c>
      <c r="AA37" s="42">
        <v>1.64</v>
      </c>
      <c r="AB37" s="42">
        <v>1.64</v>
      </c>
      <c r="AC37" s="42">
        <v>1.65</v>
      </c>
      <c r="AD37" s="42">
        <v>1.61</v>
      </c>
      <c r="AE37" s="42">
        <v>1.58</v>
      </c>
      <c r="AF37" s="42">
        <v>1.58</v>
      </c>
      <c r="AG37" s="42">
        <v>1.58</v>
      </c>
      <c r="AH37" s="42">
        <v>1.58</v>
      </c>
      <c r="AI37" s="42">
        <v>1.5</v>
      </c>
      <c r="AJ37" s="42">
        <v>1.54</v>
      </c>
      <c r="AK37" s="42">
        <v>1.36</v>
      </c>
      <c r="AL37" s="42">
        <v>1.48</v>
      </c>
      <c r="AM37" s="42">
        <v>1.48</v>
      </c>
      <c r="AN37" s="42">
        <v>1.48</v>
      </c>
      <c r="AO37" s="42">
        <v>1.48</v>
      </c>
      <c r="AP37" s="42">
        <v>32.669999999999995</v>
      </c>
    </row>
    <row r="38" spans="2:42" x14ac:dyDescent="0.2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10"/>
      <c r="U38" s="41">
        <v>1770</v>
      </c>
      <c r="V38" s="141">
        <v>2.41</v>
      </c>
      <c r="W38" s="42">
        <v>1.94</v>
      </c>
      <c r="X38" s="42">
        <v>1.86</v>
      </c>
      <c r="Y38" s="42">
        <v>1.64</v>
      </c>
      <c r="Z38" s="42">
        <v>1.64</v>
      </c>
      <c r="AA38" s="42">
        <v>1.64</v>
      </c>
      <c r="AB38" s="42">
        <v>1.64</v>
      </c>
      <c r="AC38" s="42">
        <v>1.65</v>
      </c>
      <c r="AD38" s="42">
        <v>1.61</v>
      </c>
      <c r="AE38" s="42">
        <v>1.58</v>
      </c>
      <c r="AF38" s="42">
        <v>1.58</v>
      </c>
      <c r="AG38" s="42">
        <v>1.58</v>
      </c>
      <c r="AH38" s="42">
        <v>1.58</v>
      </c>
      <c r="AI38" s="42">
        <v>1.5</v>
      </c>
      <c r="AJ38" s="42">
        <v>1.54</v>
      </c>
      <c r="AK38" s="42">
        <v>1.36</v>
      </c>
      <c r="AL38" s="42">
        <v>1.48</v>
      </c>
      <c r="AM38" s="42">
        <v>1.48</v>
      </c>
      <c r="AN38" s="42">
        <v>1.48</v>
      </c>
      <c r="AO38" s="42">
        <v>1.48</v>
      </c>
      <c r="AP38" s="42">
        <v>32.669999999999995</v>
      </c>
    </row>
    <row r="39" spans="2:42" x14ac:dyDescent="0.2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  <c r="U39" s="41">
        <v>1785</v>
      </c>
      <c r="V39" s="141">
        <v>2.41</v>
      </c>
      <c r="W39" s="42">
        <v>1.94</v>
      </c>
      <c r="X39" s="42">
        <v>1.86</v>
      </c>
      <c r="Y39" s="42">
        <v>1.64</v>
      </c>
      <c r="Z39" s="42">
        <v>1.64</v>
      </c>
      <c r="AA39" s="42">
        <v>1.64</v>
      </c>
      <c r="AB39" s="42">
        <v>1.64</v>
      </c>
      <c r="AC39" s="42">
        <v>1.65</v>
      </c>
      <c r="AD39" s="42">
        <v>1.61</v>
      </c>
      <c r="AE39" s="42">
        <v>1.58</v>
      </c>
      <c r="AF39" s="42">
        <v>1.58</v>
      </c>
      <c r="AG39" s="42">
        <v>1.58</v>
      </c>
      <c r="AH39" s="42">
        <v>1.58</v>
      </c>
      <c r="AI39" s="42">
        <v>1.5</v>
      </c>
      <c r="AJ39" s="42">
        <v>1.54</v>
      </c>
      <c r="AK39" s="42">
        <v>1.36</v>
      </c>
      <c r="AL39" s="42">
        <v>1.48</v>
      </c>
      <c r="AM39" s="42">
        <v>1.48</v>
      </c>
      <c r="AN39" s="42">
        <v>1.48</v>
      </c>
      <c r="AO39" s="42">
        <v>1.48</v>
      </c>
      <c r="AP39" s="42">
        <v>32.669999999999995</v>
      </c>
    </row>
    <row r="40" spans="2:42" x14ac:dyDescent="0.2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10"/>
      <c r="U40" s="41">
        <v>1800</v>
      </c>
      <c r="V40" s="141">
        <v>2.4</v>
      </c>
      <c r="W40" s="42">
        <v>1.96</v>
      </c>
      <c r="X40" s="42">
        <v>1.89</v>
      </c>
      <c r="Y40" s="42">
        <v>1.69</v>
      </c>
      <c r="Z40" s="42">
        <v>1.69</v>
      </c>
      <c r="AA40" s="42">
        <v>1.69</v>
      </c>
      <c r="AB40" s="42">
        <v>1.69</v>
      </c>
      <c r="AC40" s="42">
        <v>1.7</v>
      </c>
      <c r="AD40" s="42">
        <v>1.62</v>
      </c>
      <c r="AE40" s="42">
        <v>1.59</v>
      </c>
      <c r="AF40" s="42">
        <v>1.59</v>
      </c>
      <c r="AG40" s="42">
        <v>1.59</v>
      </c>
      <c r="AH40" s="42">
        <v>1.59</v>
      </c>
      <c r="AI40" s="42">
        <v>1.51</v>
      </c>
      <c r="AJ40" s="42">
        <v>1.55</v>
      </c>
      <c r="AK40" s="42">
        <v>1.37</v>
      </c>
      <c r="AL40" s="42">
        <v>1.48</v>
      </c>
      <c r="AM40" s="42">
        <v>1.48</v>
      </c>
      <c r="AN40" s="42">
        <v>1.48</v>
      </c>
      <c r="AO40" s="42">
        <v>1.48</v>
      </c>
      <c r="AP40" s="42">
        <v>33.04</v>
      </c>
    </row>
    <row r="41" spans="2:42" ht="13.5" thickBot="1" x14ac:dyDescent="0.25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10"/>
      <c r="U41" s="41">
        <v>1815</v>
      </c>
      <c r="V41" s="141">
        <v>2.4</v>
      </c>
      <c r="W41" s="42">
        <v>1.94</v>
      </c>
      <c r="X41" s="42">
        <v>1.87</v>
      </c>
      <c r="Y41" s="42">
        <v>1.69</v>
      </c>
      <c r="Z41" s="42">
        <v>1.69</v>
      </c>
      <c r="AA41" s="42">
        <v>1.69</v>
      </c>
      <c r="AB41" s="42">
        <v>1.68</v>
      </c>
      <c r="AC41" s="42">
        <v>1.68</v>
      </c>
      <c r="AD41" s="42">
        <v>1.61</v>
      </c>
      <c r="AE41" s="42">
        <v>1.59</v>
      </c>
      <c r="AF41" s="42">
        <v>1.59</v>
      </c>
      <c r="AG41" s="42">
        <v>1.59</v>
      </c>
      <c r="AH41" s="42">
        <v>1.59</v>
      </c>
      <c r="AI41" s="42">
        <v>1.51</v>
      </c>
      <c r="AJ41" s="42">
        <v>1.55</v>
      </c>
      <c r="AK41" s="42">
        <v>1.38</v>
      </c>
      <c r="AL41" s="42">
        <v>1.5</v>
      </c>
      <c r="AM41" s="42">
        <v>1.5</v>
      </c>
      <c r="AN41" s="42">
        <v>1.5</v>
      </c>
      <c r="AO41" s="42">
        <v>1.5</v>
      </c>
      <c r="AP41" s="42">
        <v>33.049999999999997</v>
      </c>
    </row>
    <row r="42" spans="2:42" ht="13.5" thickBot="1" x14ac:dyDescent="0.25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  <c r="U42" s="41">
        <v>1830</v>
      </c>
      <c r="V42" s="139">
        <v>2.39</v>
      </c>
      <c r="W42" s="42">
        <v>1.94</v>
      </c>
      <c r="X42" s="42">
        <v>1.89</v>
      </c>
      <c r="Y42" s="42">
        <v>1.71</v>
      </c>
      <c r="Z42" s="42">
        <v>1.71</v>
      </c>
      <c r="AA42" s="42">
        <v>1.71</v>
      </c>
      <c r="AB42" s="42">
        <v>1.71</v>
      </c>
      <c r="AC42" s="42">
        <v>1.72</v>
      </c>
      <c r="AD42" s="42">
        <v>1.64</v>
      </c>
      <c r="AE42" s="42">
        <v>1.63</v>
      </c>
      <c r="AF42" s="42">
        <v>1.63</v>
      </c>
      <c r="AG42" s="42">
        <v>1.63</v>
      </c>
      <c r="AH42" s="42">
        <v>1.63</v>
      </c>
      <c r="AI42" s="42">
        <v>1.55</v>
      </c>
      <c r="AJ42" s="42">
        <v>1.59</v>
      </c>
      <c r="AK42" s="42">
        <v>1.41</v>
      </c>
      <c r="AL42" s="42">
        <v>1.53</v>
      </c>
      <c r="AM42" s="42">
        <v>1.53</v>
      </c>
      <c r="AN42" s="42">
        <v>1.53</v>
      </c>
      <c r="AO42" s="42">
        <v>1.53</v>
      </c>
      <c r="AP42" s="42">
        <v>33.61</v>
      </c>
    </row>
    <row r="43" spans="2:42" x14ac:dyDescent="0.2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  <c r="U43" s="41">
        <v>1845</v>
      </c>
      <c r="V43" s="141">
        <v>2.35</v>
      </c>
      <c r="W43" s="42">
        <v>1.91</v>
      </c>
      <c r="X43" s="42">
        <v>1.87</v>
      </c>
      <c r="Y43" s="42">
        <v>1.71</v>
      </c>
      <c r="Z43" s="42">
        <v>1.71</v>
      </c>
      <c r="AA43" s="42">
        <v>1.71</v>
      </c>
      <c r="AB43" s="42">
        <v>1.7</v>
      </c>
      <c r="AC43" s="42">
        <v>1.71</v>
      </c>
      <c r="AD43" s="42">
        <v>1.64</v>
      </c>
      <c r="AE43" s="42">
        <v>1.62</v>
      </c>
      <c r="AF43" s="42">
        <v>1.62</v>
      </c>
      <c r="AG43" s="42">
        <v>1.62</v>
      </c>
      <c r="AH43" s="42">
        <v>1.62</v>
      </c>
      <c r="AI43" s="42">
        <v>1.55</v>
      </c>
      <c r="AJ43" s="42">
        <v>1.59</v>
      </c>
      <c r="AK43" s="42">
        <v>1.42</v>
      </c>
      <c r="AL43" s="42">
        <v>1.53</v>
      </c>
      <c r="AM43" s="42">
        <v>1.53</v>
      </c>
      <c r="AN43" s="42">
        <v>1.53</v>
      </c>
      <c r="AO43" s="42">
        <v>1.53</v>
      </c>
      <c r="AP43" s="42">
        <v>33.470000000000013</v>
      </c>
    </row>
    <row r="44" spans="2:42" x14ac:dyDescent="0.2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  <c r="U44" s="41">
        <v>1860</v>
      </c>
      <c r="V44" s="141">
        <v>2.35</v>
      </c>
      <c r="W44" s="42">
        <v>1.91</v>
      </c>
      <c r="X44" s="42">
        <v>1.87</v>
      </c>
      <c r="Y44" s="42">
        <v>1.71</v>
      </c>
      <c r="Z44" s="42">
        <v>1.71</v>
      </c>
      <c r="AA44" s="42">
        <v>1.71</v>
      </c>
      <c r="AB44" s="42">
        <v>1.7</v>
      </c>
      <c r="AC44" s="42">
        <v>1.71</v>
      </c>
      <c r="AD44" s="42">
        <v>1.64</v>
      </c>
      <c r="AE44" s="42">
        <v>1.62</v>
      </c>
      <c r="AF44" s="42">
        <v>1.62</v>
      </c>
      <c r="AG44" s="42">
        <v>1.62</v>
      </c>
      <c r="AH44" s="42">
        <v>1.62</v>
      </c>
      <c r="AI44" s="42">
        <v>1.55</v>
      </c>
      <c r="AJ44" s="42">
        <v>1.59</v>
      </c>
      <c r="AK44" s="42">
        <v>1.42</v>
      </c>
      <c r="AL44" s="42">
        <v>1.53</v>
      </c>
      <c r="AM44" s="42">
        <v>1.53</v>
      </c>
      <c r="AN44" s="42">
        <v>1.53</v>
      </c>
      <c r="AO44" s="42">
        <v>1.53</v>
      </c>
      <c r="AP44" s="42">
        <v>33.470000000000013</v>
      </c>
    </row>
    <row r="45" spans="2:42" x14ac:dyDescent="0.2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U45" s="41">
        <v>1875</v>
      </c>
      <c r="V45" s="141">
        <v>2.35</v>
      </c>
      <c r="W45" s="42">
        <v>1.91</v>
      </c>
      <c r="X45" s="42">
        <v>1.87</v>
      </c>
      <c r="Y45" s="42">
        <v>1.71</v>
      </c>
      <c r="Z45" s="42">
        <v>1.71</v>
      </c>
      <c r="AA45" s="42">
        <v>1.71</v>
      </c>
      <c r="AB45" s="42">
        <v>1.7</v>
      </c>
      <c r="AC45" s="42">
        <v>1.71</v>
      </c>
      <c r="AD45" s="42">
        <v>1.64</v>
      </c>
      <c r="AE45" s="42">
        <v>1.62</v>
      </c>
      <c r="AF45" s="42">
        <v>1.62</v>
      </c>
      <c r="AG45" s="42">
        <v>1.62</v>
      </c>
      <c r="AH45" s="42">
        <v>1.62</v>
      </c>
      <c r="AI45" s="42">
        <v>1.55</v>
      </c>
      <c r="AJ45" s="42">
        <v>1.59</v>
      </c>
      <c r="AK45" s="42">
        <v>1.42</v>
      </c>
      <c r="AL45" s="42">
        <v>1.53</v>
      </c>
      <c r="AM45" s="42">
        <v>1.53</v>
      </c>
      <c r="AN45" s="42">
        <v>1.53</v>
      </c>
      <c r="AO45" s="42">
        <v>1.53</v>
      </c>
      <c r="AP45" s="42">
        <v>33.470000000000013</v>
      </c>
    </row>
    <row r="46" spans="2:42" x14ac:dyDescent="0.2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  <c r="U46" s="41">
        <v>1890</v>
      </c>
      <c r="V46" s="141">
        <v>2.35</v>
      </c>
      <c r="W46" s="42">
        <v>1.91</v>
      </c>
      <c r="X46" s="42">
        <v>1.87</v>
      </c>
      <c r="Y46" s="42">
        <v>1.71</v>
      </c>
      <c r="Z46" s="42">
        <v>1.71</v>
      </c>
      <c r="AA46" s="42">
        <v>1.71</v>
      </c>
      <c r="AB46" s="42">
        <v>1.7</v>
      </c>
      <c r="AC46" s="42">
        <v>1.71</v>
      </c>
      <c r="AD46" s="42">
        <v>1.64</v>
      </c>
      <c r="AE46" s="42">
        <v>1.62</v>
      </c>
      <c r="AF46" s="42">
        <v>1.62</v>
      </c>
      <c r="AG46" s="42">
        <v>1.62</v>
      </c>
      <c r="AH46" s="42">
        <v>1.62</v>
      </c>
      <c r="AI46" s="42">
        <v>1.55</v>
      </c>
      <c r="AJ46" s="42">
        <v>1.59</v>
      </c>
      <c r="AK46" s="42">
        <v>1.42</v>
      </c>
      <c r="AL46" s="42">
        <v>1.53</v>
      </c>
      <c r="AM46" s="42">
        <v>1.53</v>
      </c>
      <c r="AN46" s="42">
        <v>1.53</v>
      </c>
      <c r="AO46" s="42">
        <v>1.53</v>
      </c>
      <c r="AP46" s="42">
        <v>33.470000000000013</v>
      </c>
    </row>
    <row r="47" spans="2:42" x14ac:dyDescent="0.2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10"/>
      <c r="U47" s="41">
        <v>1905</v>
      </c>
      <c r="V47" s="141">
        <v>2.27</v>
      </c>
      <c r="W47" s="42">
        <v>1.85</v>
      </c>
      <c r="X47" s="42">
        <v>1.79</v>
      </c>
      <c r="Y47" s="42">
        <v>1.64</v>
      </c>
      <c r="Z47" s="42">
        <v>1.64</v>
      </c>
      <c r="AA47" s="42">
        <v>1.64</v>
      </c>
      <c r="AB47" s="42">
        <v>1.63</v>
      </c>
      <c r="AC47" s="42">
        <v>1.63</v>
      </c>
      <c r="AD47" s="42">
        <v>1.56</v>
      </c>
      <c r="AE47" s="42">
        <v>1.54</v>
      </c>
      <c r="AF47" s="42">
        <v>1.54</v>
      </c>
      <c r="AG47" s="42">
        <v>1.54</v>
      </c>
      <c r="AH47" s="42">
        <v>1.54</v>
      </c>
      <c r="AI47" s="42">
        <v>1.47</v>
      </c>
      <c r="AJ47" s="42">
        <v>1.51</v>
      </c>
      <c r="AK47" s="42">
        <v>1.34</v>
      </c>
      <c r="AL47" s="42">
        <v>1.45</v>
      </c>
      <c r="AM47" s="42">
        <v>1.45</v>
      </c>
      <c r="AN47" s="42">
        <v>1.45</v>
      </c>
      <c r="AO47" s="42">
        <v>1.45</v>
      </c>
      <c r="AP47" s="42">
        <v>31.929999999999996</v>
      </c>
    </row>
    <row r="48" spans="2:42" x14ac:dyDescent="0.2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  <c r="U48" s="41">
        <v>1920</v>
      </c>
      <c r="V48" s="141">
        <v>2.19</v>
      </c>
      <c r="W48" s="42">
        <v>1.77</v>
      </c>
      <c r="X48" s="42">
        <v>1.7</v>
      </c>
      <c r="Y48" s="42">
        <v>1.55</v>
      </c>
      <c r="Z48" s="42">
        <v>1.55</v>
      </c>
      <c r="AA48" s="42">
        <v>1.55</v>
      </c>
      <c r="AB48" s="42">
        <v>1.53</v>
      </c>
      <c r="AC48" s="42">
        <v>1.54</v>
      </c>
      <c r="AD48" s="42">
        <v>1.47</v>
      </c>
      <c r="AE48" s="42">
        <v>1.45</v>
      </c>
      <c r="AF48" s="42">
        <v>1.45</v>
      </c>
      <c r="AG48" s="42">
        <v>1.45</v>
      </c>
      <c r="AH48" s="42">
        <v>1.45</v>
      </c>
      <c r="AI48" s="42">
        <v>1.4</v>
      </c>
      <c r="AJ48" s="42">
        <v>1.44</v>
      </c>
      <c r="AK48" s="42">
        <v>1.27</v>
      </c>
      <c r="AL48" s="42">
        <v>1.39</v>
      </c>
      <c r="AM48" s="42">
        <v>1.39</v>
      </c>
      <c r="AN48" s="42">
        <v>1.39</v>
      </c>
      <c r="AO48" s="42">
        <v>1.39</v>
      </c>
      <c r="AP48" s="42">
        <v>30.32</v>
      </c>
    </row>
    <row r="49" spans="2:42" x14ac:dyDescent="0.2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10"/>
      <c r="U49" s="41">
        <v>1935</v>
      </c>
      <c r="V49" s="141">
        <v>2.13</v>
      </c>
      <c r="W49" s="42">
        <v>1.72</v>
      </c>
      <c r="X49" s="42">
        <v>1.65</v>
      </c>
      <c r="Y49" s="42">
        <v>1.5</v>
      </c>
      <c r="Z49" s="42">
        <v>1.5</v>
      </c>
      <c r="AA49" s="42">
        <v>1.5</v>
      </c>
      <c r="AB49" s="42">
        <v>1.5</v>
      </c>
      <c r="AC49" s="42">
        <v>1.51</v>
      </c>
      <c r="AD49" s="42">
        <v>1.45</v>
      </c>
      <c r="AE49" s="42">
        <v>1.44</v>
      </c>
      <c r="AF49" s="42">
        <v>1.44</v>
      </c>
      <c r="AG49" s="42">
        <v>1.44</v>
      </c>
      <c r="AH49" s="42">
        <v>1.44</v>
      </c>
      <c r="AI49" s="42">
        <v>1.38</v>
      </c>
      <c r="AJ49" s="42">
        <v>1.43</v>
      </c>
      <c r="AK49" s="42">
        <v>1.26</v>
      </c>
      <c r="AL49" s="42">
        <v>1.39</v>
      </c>
      <c r="AM49" s="42">
        <v>1.39</v>
      </c>
      <c r="AN49" s="42">
        <v>1.39</v>
      </c>
      <c r="AO49" s="42">
        <v>1.39</v>
      </c>
      <c r="AP49" s="42">
        <v>29.850000000000005</v>
      </c>
    </row>
    <row r="50" spans="2:42" x14ac:dyDescent="0.2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  <c r="U50" s="41">
        <v>1950</v>
      </c>
      <c r="V50" s="141">
        <v>2.17</v>
      </c>
      <c r="W50" s="42">
        <v>1.79</v>
      </c>
      <c r="X50" s="42">
        <v>1.73</v>
      </c>
      <c r="Y50" s="42">
        <v>1.62</v>
      </c>
      <c r="Z50" s="42">
        <v>1.62</v>
      </c>
      <c r="AA50" s="42">
        <v>1.62</v>
      </c>
      <c r="AB50" s="42">
        <v>1.62</v>
      </c>
      <c r="AC50" s="42">
        <v>1.65</v>
      </c>
      <c r="AD50" s="42">
        <v>1.59</v>
      </c>
      <c r="AE50" s="42">
        <v>1.58</v>
      </c>
      <c r="AF50" s="42">
        <v>1.58</v>
      </c>
      <c r="AG50" s="42">
        <v>1.58</v>
      </c>
      <c r="AH50" s="42">
        <v>1.58</v>
      </c>
      <c r="AI50" s="42">
        <v>1.51</v>
      </c>
      <c r="AJ50" s="42">
        <v>1.55</v>
      </c>
      <c r="AK50" s="42">
        <v>1.4</v>
      </c>
      <c r="AL50" s="42">
        <v>1.53</v>
      </c>
      <c r="AM50" s="42">
        <v>1.53</v>
      </c>
      <c r="AN50" s="42">
        <v>1.53</v>
      </c>
      <c r="AO50" s="42">
        <v>1.53</v>
      </c>
      <c r="AP50" s="42">
        <v>32.31</v>
      </c>
    </row>
    <row r="51" spans="2:42" x14ac:dyDescent="0.2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10"/>
      <c r="U51" s="41">
        <v>1965</v>
      </c>
      <c r="V51" s="141">
        <v>2.17</v>
      </c>
      <c r="W51" s="42">
        <v>1.79</v>
      </c>
      <c r="X51" s="42">
        <v>1.73</v>
      </c>
      <c r="Y51" s="42">
        <v>1.62</v>
      </c>
      <c r="Z51" s="42">
        <v>1.62</v>
      </c>
      <c r="AA51" s="42">
        <v>1.62</v>
      </c>
      <c r="AB51" s="42">
        <v>1.62</v>
      </c>
      <c r="AC51" s="42">
        <v>1.65</v>
      </c>
      <c r="AD51" s="42">
        <v>1.59</v>
      </c>
      <c r="AE51" s="42">
        <v>1.58</v>
      </c>
      <c r="AF51" s="42">
        <v>1.58</v>
      </c>
      <c r="AG51" s="42">
        <v>1.58</v>
      </c>
      <c r="AH51" s="42">
        <v>1.58</v>
      </c>
      <c r="AI51" s="42">
        <v>1.51</v>
      </c>
      <c r="AJ51" s="42">
        <v>1.55</v>
      </c>
      <c r="AK51" s="42">
        <v>1.4</v>
      </c>
      <c r="AL51" s="42">
        <v>1.53</v>
      </c>
      <c r="AM51" s="42">
        <v>1.53</v>
      </c>
      <c r="AN51" s="42">
        <v>1.53</v>
      </c>
      <c r="AO51" s="42">
        <v>1.53</v>
      </c>
      <c r="AP51" s="42">
        <v>32.31</v>
      </c>
    </row>
    <row r="52" spans="2:42" x14ac:dyDescent="0.2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10"/>
      <c r="U52" s="41">
        <v>1980</v>
      </c>
      <c r="V52" s="141">
        <v>2.17</v>
      </c>
      <c r="W52" s="42">
        <v>1.79</v>
      </c>
      <c r="X52" s="42">
        <v>1.73</v>
      </c>
      <c r="Y52" s="42">
        <v>1.62</v>
      </c>
      <c r="Z52" s="42">
        <v>1.62</v>
      </c>
      <c r="AA52" s="42">
        <v>1.62</v>
      </c>
      <c r="AB52" s="42">
        <v>1.62</v>
      </c>
      <c r="AC52" s="42">
        <v>1.65</v>
      </c>
      <c r="AD52" s="42">
        <v>1.59</v>
      </c>
      <c r="AE52" s="42">
        <v>1.58</v>
      </c>
      <c r="AF52" s="42">
        <v>1.58</v>
      </c>
      <c r="AG52" s="42">
        <v>1.58</v>
      </c>
      <c r="AH52" s="42">
        <v>1.58</v>
      </c>
      <c r="AI52" s="42">
        <v>1.51</v>
      </c>
      <c r="AJ52" s="42">
        <v>1.55</v>
      </c>
      <c r="AK52" s="42">
        <v>1.4</v>
      </c>
      <c r="AL52" s="42">
        <v>1.53</v>
      </c>
      <c r="AM52" s="42">
        <v>1.53</v>
      </c>
      <c r="AN52" s="42">
        <v>1.53</v>
      </c>
      <c r="AO52" s="42">
        <v>1.53</v>
      </c>
      <c r="AP52" s="42">
        <v>32.31</v>
      </c>
    </row>
    <row r="53" spans="2:42" ht="13.5" thickBot="1" x14ac:dyDescent="0.25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  <c r="U53" s="41">
        <v>1995</v>
      </c>
      <c r="V53" s="142">
        <v>2.17</v>
      </c>
      <c r="W53" s="42">
        <v>1.79</v>
      </c>
      <c r="X53" s="42">
        <v>1.73</v>
      </c>
      <c r="Y53" s="42">
        <v>1.62</v>
      </c>
      <c r="Z53" s="42">
        <v>1.62</v>
      </c>
      <c r="AA53" s="42">
        <v>1.62</v>
      </c>
      <c r="AB53" s="42">
        <v>1.62</v>
      </c>
      <c r="AC53" s="42">
        <v>1.65</v>
      </c>
      <c r="AD53" s="42">
        <v>1.59</v>
      </c>
      <c r="AE53" s="42">
        <v>1.58</v>
      </c>
      <c r="AF53" s="42">
        <v>1.58</v>
      </c>
      <c r="AG53" s="42">
        <v>1.58</v>
      </c>
      <c r="AH53" s="42">
        <v>1.58</v>
      </c>
      <c r="AI53" s="42">
        <v>1.51</v>
      </c>
      <c r="AJ53" s="42">
        <v>1.55</v>
      </c>
      <c r="AK53" s="42">
        <v>1.4</v>
      </c>
      <c r="AL53" s="42">
        <v>1.53</v>
      </c>
      <c r="AM53" s="42">
        <v>1.53</v>
      </c>
      <c r="AN53" s="42">
        <v>1.53</v>
      </c>
      <c r="AO53" s="42">
        <v>1.53</v>
      </c>
      <c r="AP53" s="42">
        <v>32.31</v>
      </c>
    </row>
    <row r="54" spans="2:42" x14ac:dyDescent="0.2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10"/>
      <c r="U54" s="41" t="s">
        <v>24</v>
      </c>
      <c r="V54" s="42">
        <v>73.790000000000006</v>
      </c>
      <c r="W54" s="42">
        <v>56.539999999999985</v>
      </c>
      <c r="X54" s="42">
        <v>53.289999999999971</v>
      </c>
      <c r="Y54" s="42">
        <v>44.11999999999999</v>
      </c>
      <c r="Z54" s="42">
        <v>44.11999999999999</v>
      </c>
      <c r="AA54" s="42">
        <v>44.11999999999999</v>
      </c>
      <c r="AB54" s="42">
        <v>45.36</v>
      </c>
      <c r="AC54" s="42">
        <v>46.949999999999989</v>
      </c>
      <c r="AD54" s="42">
        <v>45.150000000000013</v>
      </c>
      <c r="AE54" s="42">
        <v>43.47999999999999</v>
      </c>
      <c r="AF54" s="42">
        <v>43.47999999999999</v>
      </c>
      <c r="AG54" s="42">
        <v>43.47999999999999</v>
      </c>
      <c r="AH54" s="42">
        <v>43.47999999999999</v>
      </c>
      <c r="AI54" s="42">
        <v>40.630000000000003</v>
      </c>
      <c r="AJ54" s="42">
        <v>42.239999999999981</v>
      </c>
      <c r="AK54" s="42">
        <v>35.42</v>
      </c>
      <c r="AL54" s="42">
        <v>39.000000000000007</v>
      </c>
      <c r="AM54" s="42">
        <v>39.000000000000007</v>
      </c>
      <c r="AN54" s="42">
        <v>39.000000000000007</v>
      </c>
      <c r="AO54" s="42">
        <v>39.000000000000007</v>
      </c>
      <c r="AP54" s="42">
        <v>901.64999999999986</v>
      </c>
    </row>
    <row r="55" spans="2:42" x14ac:dyDescent="0.2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10"/>
    </row>
    <row r="56" spans="2:42" x14ac:dyDescent="0.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10"/>
    </row>
    <row r="57" spans="2:42" x14ac:dyDescent="0.2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10"/>
    </row>
    <row r="58" spans="2:42" x14ac:dyDescent="0.2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</row>
    <row r="59" spans="2:42" x14ac:dyDescent="0.2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10"/>
    </row>
    <row r="60" spans="2:42" x14ac:dyDescent="0.2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10"/>
    </row>
    <row r="61" spans="2:42" x14ac:dyDescent="0.2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10"/>
    </row>
    <row r="62" spans="2:42" x14ac:dyDescent="0.2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10"/>
    </row>
    <row r="63" spans="2:42" x14ac:dyDescent="0.2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10"/>
    </row>
    <row r="64" spans="2:42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10"/>
    </row>
    <row r="65" spans="2:20" x14ac:dyDescent="0.2">
      <c r="B65" s="11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3"/>
    </row>
    <row r="69" spans="2:20" x14ac:dyDescent="0.2">
      <c r="B69" s="120" t="s">
        <v>0</v>
      </c>
      <c r="C69" s="120" t="s">
        <v>3</v>
      </c>
      <c r="D69" s="121" t="s">
        <v>103</v>
      </c>
      <c r="E69" s="121" t="s">
        <v>91</v>
      </c>
      <c r="F69" s="121" t="s">
        <v>92</v>
      </c>
      <c r="G69" s="121" t="s">
        <v>93</v>
      </c>
      <c r="H69" s="121" t="s">
        <v>8</v>
      </c>
      <c r="I69" s="121" t="s">
        <v>94</v>
      </c>
      <c r="J69" s="121" t="s">
        <v>95</v>
      </c>
      <c r="K69" s="121" t="s">
        <v>97</v>
      </c>
      <c r="L69" s="120" t="s">
        <v>6</v>
      </c>
      <c r="M69" s="120" t="s">
        <v>98</v>
      </c>
      <c r="N69" s="120" t="s">
        <v>99</v>
      </c>
      <c r="O69" s="120" t="s">
        <v>4</v>
      </c>
      <c r="P69" s="120" t="s">
        <v>100</v>
      </c>
      <c r="Q69" s="120" t="s">
        <v>1</v>
      </c>
      <c r="R69" s="120" t="s">
        <v>5</v>
      </c>
      <c r="S69" s="120" t="s">
        <v>2</v>
      </c>
      <c r="T69" s="120" t="s">
        <v>142</v>
      </c>
    </row>
    <row r="70" spans="2:20" x14ac:dyDescent="0.2">
      <c r="B70" s="118" t="s">
        <v>141</v>
      </c>
      <c r="C70" s="118">
        <v>1.62</v>
      </c>
      <c r="D70" s="118">
        <v>1995</v>
      </c>
      <c r="E70" s="118">
        <v>990</v>
      </c>
      <c r="F70" s="118">
        <v>100</v>
      </c>
      <c r="G70" s="118">
        <v>14</v>
      </c>
      <c r="H70" s="118">
        <v>625</v>
      </c>
      <c r="I70" s="118">
        <v>80</v>
      </c>
      <c r="J70" s="118">
        <v>10</v>
      </c>
      <c r="K70" s="118">
        <v>100</v>
      </c>
      <c r="L70" s="117">
        <v>88200</v>
      </c>
      <c r="M70" s="117">
        <v>564737.5</v>
      </c>
      <c r="N70" s="119">
        <v>-476537.5</v>
      </c>
      <c r="O70" s="117">
        <v>1.185085119219369</v>
      </c>
      <c r="P70" s="117">
        <v>88200</v>
      </c>
      <c r="Q70" s="119">
        <v>-32587.5</v>
      </c>
      <c r="R70" s="118">
        <v>1428</v>
      </c>
      <c r="S70" s="118">
        <v>0.23809523809523808</v>
      </c>
      <c r="T70" s="117">
        <v>61.764705882352942</v>
      </c>
    </row>
    <row r="71" spans="2:20" x14ac:dyDescent="0.2">
      <c r="B71" s="118" t="s">
        <v>141</v>
      </c>
      <c r="C71" s="118">
        <v>1.62</v>
      </c>
      <c r="D71" s="118">
        <v>1995</v>
      </c>
      <c r="E71" s="118">
        <v>975</v>
      </c>
      <c r="F71" s="118">
        <v>100</v>
      </c>
      <c r="G71" s="118">
        <v>14</v>
      </c>
      <c r="H71" s="118">
        <v>625</v>
      </c>
      <c r="I71" s="118">
        <v>80</v>
      </c>
      <c r="J71" s="118">
        <v>10</v>
      </c>
      <c r="K71" s="118">
        <v>100</v>
      </c>
      <c r="L71" s="117">
        <v>88200</v>
      </c>
      <c r="M71" s="117">
        <v>564737.5</v>
      </c>
      <c r="N71" s="119">
        <v>-476537.5</v>
      </c>
      <c r="O71" s="117">
        <v>1.185085119219369</v>
      </c>
      <c r="P71" s="117">
        <v>88200</v>
      </c>
      <c r="Q71" s="119">
        <v>-32587.5</v>
      </c>
      <c r="R71" s="118">
        <v>1428</v>
      </c>
      <c r="S71" s="118">
        <v>0.23809523809523808</v>
      </c>
      <c r="T71" s="117">
        <v>61.764705882352942</v>
      </c>
    </row>
    <row r="72" spans="2:20" x14ac:dyDescent="0.2">
      <c r="B72" s="118" t="s">
        <v>141</v>
      </c>
      <c r="C72" s="118">
        <v>1.62</v>
      </c>
      <c r="D72" s="118">
        <v>1995</v>
      </c>
      <c r="E72" s="118">
        <v>960</v>
      </c>
      <c r="F72" s="118">
        <v>100</v>
      </c>
      <c r="G72" s="118">
        <v>14</v>
      </c>
      <c r="H72" s="118">
        <v>625</v>
      </c>
      <c r="I72" s="118">
        <v>80</v>
      </c>
      <c r="J72" s="118">
        <v>10</v>
      </c>
      <c r="K72" s="118">
        <v>100</v>
      </c>
      <c r="L72" s="117">
        <v>88200</v>
      </c>
      <c r="M72" s="117">
        <v>564737.5</v>
      </c>
      <c r="N72" s="119">
        <v>-476537.5</v>
      </c>
      <c r="O72" s="117">
        <v>1.185085119219369</v>
      </c>
      <c r="P72" s="117">
        <v>88200</v>
      </c>
      <c r="Q72" s="119">
        <v>-32587.5</v>
      </c>
      <c r="R72" s="118">
        <v>1428</v>
      </c>
      <c r="S72" s="118">
        <v>0.23809523809523808</v>
      </c>
      <c r="T72" s="117">
        <v>61.764705882352942</v>
      </c>
    </row>
    <row r="73" spans="2:20" x14ac:dyDescent="0.2">
      <c r="B73" s="118" t="s">
        <v>141</v>
      </c>
      <c r="C73" s="118">
        <v>1.73</v>
      </c>
      <c r="D73" s="118">
        <v>1995</v>
      </c>
      <c r="E73" s="118">
        <v>945</v>
      </c>
      <c r="F73" s="118">
        <v>100</v>
      </c>
      <c r="G73" s="118">
        <v>14</v>
      </c>
      <c r="H73" s="118">
        <v>625</v>
      </c>
      <c r="I73" s="118">
        <v>80</v>
      </c>
      <c r="J73" s="118">
        <v>10</v>
      </c>
      <c r="K73" s="118">
        <v>100</v>
      </c>
      <c r="L73" s="117">
        <v>94837.5</v>
      </c>
      <c r="M73" s="117">
        <v>570012.5</v>
      </c>
      <c r="N73" s="119">
        <v>-475175</v>
      </c>
      <c r="O73" s="117">
        <v>1.1995843636554953</v>
      </c>
      <c r="P73" s="117">
        <v>94837.5</v>
      </c>
      <c r="Q73" s="119">
        <v>-29800</v>
      </c>
      <c r="R73" s="118">
        <v>1448</v>
      </c>
      <c r="S73" s="118">
        <v>0.23549723756906077</v>
      </c>
      <c r="T73" s="117">
        <v>65.49551104972376</v>
      </c>
    </row>
    <row r="74" spans="2:20" x14ac:dyDescent="0.2">
      <c r="B74" s="118" t="s">
        <v>141</v>
      </c>
      <c r="C74" s="118">
        <v>1.79</v>
      </c>
      <c r="D74" s="118">
        <v>1995</v>
      </c>
      <c r="E74" s="118">
        <v>930</v>
      </c>
      <c r="F74" s="118">
        <v>100</v>
      </c>
      <c r="G74" s="118">
        <v>14</v>
      </c>
      <c r="H74" s="118">
        <v>625</v>
      </c>
      <c r="I74" s="118">
        <v>80</v>
      </c>
      <c r="J74" s="118">
        <v>10</v>
      </c>
      <c r="K74" s="118">
        <v>100</v>
      </c>
      <c r="L74" s="117">
        <v>97825</v>
      </c>
      <c r="M74" s="117">
        <v>575750</v>
      </c>
      <c r="N74" s="119">
        <v>-477925</v>
      </c>
      <c r="O74" s="117">
        <v>1.2046869278652508</v>
      </c>
      <c r="P74" s="117">
        <v>97825</v>
      </c>
      <c r="Q74" s="119">
        <v>-28675</v>
      </c>
      <c r="R74" s="118">
        <v>1468</v>
      </c>
      <c r="S74" s="118">
        <v>0.23841961852861035</v>
      </c>
      <c r="T74" s="117">
        <v>66.638283378746593</v>
      </c>
    </row>
    <row r="75" spans="2:20" x14ac:dyDescent="0.2">
      <c r="B75" s="118" t="s">
        <v>141</v>
      </c>
      <c r="C75" s="118">
        <v>2.17</v>
      </c>
      <c r="D75" s="118">
        <v>1995</v>
      </c>
      <c r="E75" s="118">
        <v>915</v>
      </c>
      <c r="F75" s="118">
        <v>100</v>
      </c>
      <c r="G75" s="118">
        <v>14</v>
      </c>
      <c r="H75" s="118">
        <v>625</v>
      </c>
      <c r="I75" s="118">
        <v>80</v>
      </c>
      <c r="J75" s="118">
        <v>10</v>
      </c>
      <c r="K75" s="118">
        <v>100</v>
      </c>
      <c r="L75" s="117">
        <v>119000</v>
      </c>
      <c r="M75" s="117">
        <v>588450</v>
      </c>
      <c r="N75" s="119">
        <v>-469450</v>
      </c>
      <c r="O75" s="117">
        <v>1.2534881244008946</v>
      </c>
      <c r="P75" s="117">
        <v>119000</v>
      </c>
      <c r="Q75" s="119">
        <v>-25562.5</v>
      </c>
      <c r="R75" s="118">
        <v>1495</v>
      </c>
      <c r="S75" s="118">
        <v>0.23812709030100335</v>
      </c>
      <c r="T75" s="117">
        <v>79.598662207357862</v>
      </c>
    </row>
    <row r="76" spans="2:20" x14ac:dyDescent="0.2">
      <c r="B76" s="118" t="s">
        <v>141</v>
      </c>
      <c r="C76" s="118">
        <v>1.53</v>
      </c>
      <c r="D76" s="118">
        <v>1995</v>
      </c>
      <c r="E76" s="118">
        <v>1200</v>
      </c>
      <c r="F76" s="118">
        <v>100</v>
      </c>
      <c r="G76" s="118">
        <v>14</v>
      </c>
      <c r="H76" s="118">
        <v>625</v>
      </c>
      <c r="I76" s="118">
        <v>80</v>
      </c>
      <c r="J76" s="118">
        <v>10</v>
      </c>
      <c r="K76" s="118">
        <v>100</v>
      </c>
      <c r="L76" s="117">
        <v>81900</v>
      </c>
      <c r="M76" s="117">
        <v>538875</v>
      </c>
      <c r="N76" s="119">
        <v>-456975</v>
      </c>
      <c r="O76" s="117">
        <v>1.1792220580994583</v>
      </c>
      <c r="P76" s="117">
        <v>81900</v>
      </c>
      <c r="Q76" s="119">
        <v>-30775</v>
      </c>
      <c r="R76" s="118">
        <v>1280</v>
      </c>
      <c r="S76" s="118">
        <v>0.24687500000000001</v>
      </c>
      <c r="T76" s="117">
        <v>63.984375</v>
      </c>
    </row>
    <row r="77" spans="2:20" x14ac:dyDescent="0.2">
      <c r="B77" s="118" t="s">
        <v>141</v>
      </c>
      <c r="C77" s="118">
        <v>1.53</v>
      </c>
      <c r="D77" s="118">
        <v>1995</v>
      </c>
      <c r="E77" s="118">
        <v>1185</v>
      </c>
      <c r="F77" s="118">
        <v>100</v>
      </c>
      <c r="G77" s="118">
        <v>14</v>
      </c>
      <c r="H77" s="118">
        <v>625</v>
      </c>
      <c r="I77" s="118">
        <v>80</v>
      </c>
      <c r="J77" s="118">
        <v>10</v>
      </c>
      <c r="K77" s="118">
        <v>100</v>
      </c>
      <c r="L77" s="117">
        <v>81900</v>
      </c>
      <c r="M77" s="117">
        <v>538875</v>
      </c>
      <c r="N77" s="119">
        <v>-456975</v>
      </c>
      <c r="O77" s="117">
        <v>1.1792220580994583</v>
      </c>
      <c r="P77" s="117">
        <v>81900</v>
      </c>
      <c r="Q77" s="119">
        <v>-30775</v>
      </c>
      <c r="R77" s="118">
        <v>1280</v>
      </c>
      <c r="S77" s="118">
        <v>0.24687500000000001</v>
      </c>
      <c r="T77" s="117">
        <v>63.984375</v>
      </c>
    </row>
    <row r="78" spans="2:20" x14ac:dyDescent="0.2">
      <c r="B78" s="118" t="s">
        <v>141</v>
      </c>
      <c r="C78" s="118">
        <v>1.53</v>
      </c>
      <c r="D78" s="118">
        <v>1995</v>
      </c>
      <c r="E78" s="118">
        <v>1170</v>
      </c>
      <c r="F78" s="118">
        <v>100</v>
      </c>
      <c r="G78" s="118">
        <v>14</v>
      </c>
      <c r="H78" s="118">
        <v>625</v>
      </c>
      <c r="I78" s="118">
        <v>80</v>
      </c>
      <c r="J78" s="118">
        <v>10</v>
      </c>
      <c r="K78" s="118">
        <v>100</v>
      </c>
      <c r="L78" s="117">
        <v>81900</v>
      </c>
      <c r="M78" s="117">
        <v>538875</v>
      </c>
      <c r="N78" s="119">
        <v>-456975</v>
      </c>
      <c r="O78" s="117">
        <v>1.1792220580994583</v>
      </c>
      <c r="P78" s="117">
        <v>81900</v>
      </c>
      <c r="Q78" s="119">
        <v>-30775</v>
      </c>
      <c r="R78" s="118">
        <v>1280</v>
      </c>
      <c r="S78" s="118">
        <v>0.24687500000000001</v>
      </c>
      <c r="T78" s="117">
        <v>63.984375</v>
      </c>
    </row>
    <row r="79" spans="2:20" x14ac:dyDescent="0.2">
      <c r="B79" s="118" t="s">
        <v>141</v>
      </c>
      <c r="C79" s="118">
        <v>1.53</v>
      </c>
      <c r="D79" s="118">
        <v>1995</v>
      </c>
      <c r="E79" s="118">
        <v>1155</v>
      </c>
      <c r="F79" s="118">
        <v>100</v>
      </c>
      <c r="G79" s="118">
        <v>14</v>
      </c>
      <c r="H79" s="118">
        <v>625</v>
      </c>
      <c r="I79" s="118">
        <v>80</v>
      </c>
      <c r="J79" s="118">
        <v>10</v>
      </c>
      <c r="K79" s="118">
        <v>100</v>
      </c>
      <c r="L79" s="117">
        <v>81900</v>
      </c>
      <c r="M79" s="117">
        <v>538875</v>
      </c>
      <c r="N79" s="119">
        <v>-456975</v>
      </c>
      <c r="O79" s="117">
        <v>1.1792220580994583</v>
      </c>
      <c r="P79" s="117">
        <v>81900</v>
      </c>
      <c r="Q79" s="119">
        <v>-30775</v>
      </c>
      <c r="R79" s="118">
        <v>1280</v>
      </c>
      <c r="S79" s="118">
        <v>0.24687500000000001</v>
      </c>
      <c r="T79" s="117">
        <v>63.984375</v>
      </c>
    </row>
    <row r="80" spans="2:20" x14ac:dyDescent="0.2">
      <c r="B80" s="118" t="s">
        <v>141</v>
      </c>
      <c r="C80" s="118">
        <v>1.4</v>
      </c>
      <c r="D80" s="118">
        <v>1995</v>
      </c>
      <c r="E80" s="118">
        <v>1140</v>
      </c>
      <c r="F80" s="118">
        <v>100</v>
      </c>
      <c r="G80" s="118">
        <v>14</v>
      </c>
      <c r="H80" s="118">
        <v>625</v>
      </c>
      <c r="I80" s="118">
        <v>80</v>
      </c>
      <c r="J80" s="118">
        <v>10</v>
      </c>
      <c r="K80" s="118">
        <v>100</v>
      </c>
      <c r="L80" s="117">
        <v>75200</v>
      </c>
      <c r="M80" s="117">
        <v>541075</v>
      </c>
      <c r="N80" s="119">
        <v>-465875</v>
      </c>
      <c r="O80" s="117">
        <v>1.1614166890260262</v>
      </c>
      <c r="P80" s="117">
        <v>75200</v>
      </c>
      <c r="Q80" s="119">
        <v>-31550</v>
      </c>
      <c r="R80" s="118">
        <v>1306</v>
      </c>
      <c r="S80" s="118">
        <v>0.2442572741194487</v>
      </c>
      <c r="T80" s="117">
        <v>57.580398162327718</v>
      </c>
    </row>
    <row r="81" spans="2:20" x14ac:dyDescent="0.2">
      <c r="B81" s="118" t="s">
        <v>141</v>
      </c>
      <c r="C81" s="118">
        <v>1.55</v>
      </c>
      <c r="D81" s="118">
        <v>1995</v>
      </c>
      <c r="E81" s="118">
        <v>1125</v>
      </c>
      <c r="F81" s="118">
        <v>100</v>
      </c>
      <c r="G81" s="118">
        <v>14</v>
      </c>
      <c r="H81" s="118">
        <v>625</v>
      </c>
      <c r="I81" s="118">
        <v>80</v>
      </c>
      <c r="J81" s="118">
        <v>10</v>
      </c>
      <c r="K81" s="118">
        <v>100</v>
      </c>
      <c r="L81" s="117">
        <v>83375</v>
      </c>
      <c r="M81" s="117">
        <v>544100</v>
      </c>
      <c r="N81" s="119">
        <v>-460725</v>
      </c>
      <c r="O81" s="117">
        <v>1.1809647837647186</v>
      </c>
      <c r="P81" s="117">
        <v>83375</v>
      </c>
      <c r="Q81" s="119">
        <v>-31012.5</v>
      </c>
      <c r="R81" s="118">
        <v>1319</v>
      </c>
      <c r="S81" s="118">
        <v>0.24260803639120546</v>
      </c>
      <c r="T81" s="117">
        <v>63.210765731614863</v>
      </c>
    </row>
    <row r="82" spans="2:20" x14ac:dyDescent="0.2">
      <c r="B82" s="118" t="s">
        <v>141</v>
      </c>
      <c r="C82" s="118">
        <v>1.51</v>
      </c>
      <c r="D82" s="118">
        <v>1995</v>
      </c>
      <c r="E82" s="118">
        <v>1110</v>
      </c>
      <c r="F82" s="118">
        <v>100</v>
      </c>
      <c r="G82" s="118">
        <v>14</v>
      </c>
      <c r="H82" s="118">
        <v>625</v>
      </c>
      <c r="I82" s="118">
        <v>80</v>
      </c>
      <c r="J82" s="118">
        <v>10</v>
      </c>
      <c r="K82" s="118">
        <v>100</v>
      </c>
      <c r="L82" s="117">
        <v>81275</v>
      </c>
      <c r="M82" s="117">
        <v>545800</v>
      </c>
      <c r="N82" s="119">
        <v>-464525</v>
      </c>
      <c r="O82" s="117">
        <v>1.1749636725687531</v>
      </c>
      <c r="P82" s="117">
        <v>81275</v>
      </c>
      <c r="Q82" s="119">
        <v>-30525</v>
      </c>
      <c r="R82" s="118">
        <v>1340</v>
      </c>
      <c r="S82" s="118">
        <v>0.23955223880597015</v>
      </c>
      <c r="T82" s="117">
        <v>60.652985074626862</v>
      </c>
    </row>
    <row r="83" spans="2:20" x14ac:dyDescent="0.2">
      <c r="B83" s="118" t="s">
        <v>141</v>
      </c>
      <c r="C83" s="118">
        <v>1.58</v>
      </c>
      <c r="D83" s="118">
        <v>1995</v>
      </c>
      <c r="E83" s="118">
        <v>1095</v>
      </c>
      <c r="F83" s="118">
        <v>100</v>
      </c>
      <c r="G83" s="118">
        <v>14</v>
      </c>
      <c r="H83" s="118">
        <v>625</v>
      </c>
      <c r="I83" s="118">
        <v>80</v>
      </c>
      <c r="J83" s="118">
        <v>10</v>
      </c>
      <c r="K83" s="118">
        <v>100</v>
      </c>
      <c r="L83" s="117">
        <v>85100</v>
      </c>
      <c r="M83" s="117">
        <v>547637.5</v>
      </c>
      <c r="N83" s="119">
        <v>-462537.5</v>
      </c>
      <c r="O83" s="117">
        <v>1.183985082290625</v>
      </c>
      <c r="P83" s="117">
        <v>85100</v>
      </c>
      <c r="Q83" s="119">
        <v>-31537.5</v>
      </c>
      <c r="R83" s="118">
        <v>1356</v>
      </c>
      <c r="S83" s="118">
        <v>0.24262536873156343</v>
      </c>
      <c r="T83" s="117">
        <v>62.75811209439528</v>
      </c>
    </row>
    <row r="84" spans="2:20" x14ac:dyDescent="0.2">
      <c r="B84" s="118" t="s">
        <v>141</v>
      </c>
      <c r="C84" s="118">
        <v>1.58</v>
      </c>
      <c r="D84" s="118">
        <v>1995</v>
      </c>
      <c r="E84" s="118">
        <v>1080</v>
      </c>
      <c r="F84" s="118">
        <v>100</v>
      </c>
      <c r="G84" s="118">
        <v>14</v>
      </c>
      <c r="H84" s="118">
        <v>625</v>
      </c>
      <c r="I84" s="118">
        <v>80</v>
      </c>
      <c r="J84" s="118">
        <v>10</v>
      </c>
      <c r="K84" s="118">
        <v>100</v>
      </c>
      <c r="L84" s="117">
        <v>85100</v>
      </c>
      <c r="M84" s="117">
        <v>547637.5</v>
      </c>
      <c r="N84" s="119">
        <v>-462537.5</v>
      </c>
      <c r="O84" s="117">
        <v>1.183985082290625</v>
      </c>
      <c r="P84" s="117">
        <v>85100</v>
      </c>
      <c r="Q84" s="119">
        <v>-31537.5</v>
      </c>
      <c r="R84" s="118">
        <v>1356</v>
      </c>
      <c r="S84" s="118">
        <v>0.24262536873156343</v>
      </c>
      <c r="T84" s="117">
        <v>62.75811209439528</v>
      </c>
    </row>
    <row r="85" spans="2:20" x14ac:dyDescent="0.2">
      <c r="B85" s="118" t="s">
        <v>141</v>
      </c>
      <c r="C85" s="118">
        <v>1.58</v>
      </c>
      <c r="D85" s="118">
        <v>1995</v>
      </c>
      <c r="E85" s="118">
        <v>1065</v>
      </c>
      <c r="F85" s="118">
        <v>100</v>
      </c>
      <c r="G85" s="118">
        <v>14</v>
      </c>
      <c r="H85" s="118">
        <v>625</v>
      </c>
      <c r="I85" s="118">
        <v>80</v>
      </c>
      <c r="J85" s="118">
        <v>10</v>
      </c>
      <c r="K85" s="118">
        <v>100</v>
      </c>
      <c r="L85" s="117">
        <v>85100</v>
      </c>
      <c r="M85" s="117">
        <v>547637.5</v>
      </c>
      <c r="N85" s="119">
        <v>-462537.5</v>
      </c>
      <c r="O85" s="117">
        <v>1.183985082290625</v>
      </c>
      <c r="P85" s="117">
        <v>85100</v>
      </c>
      <c r="Q85" s="119">
        <v>-31537.5</v>
      </c>
      <c r="R85" s="118">
        <v>1356</v>
      </c>
      <c r="S85" s="118">
        <v>0.24262536873156343</v>
      </c>
      <c r="T85" s="117">
        <v>62.75811209439528</v>
      </c>
    </row>
    <row r="86" spans="2:20" x14ac:dyDescent="0.2">
      <c r="B86" s="118" t="s">
        <v>141</v>
      </c>
      <c r="C86" s="118">
        <v>1.58</v>
      </c>
      <c r="D86" s="118">
        <v>1995</v>
      </c>
      <c r="E86" s="118">
        <v>1050</v>
      </c>
      <c r="F86" s="118">
        <v>100</v>
      </c>
      <c r="G86" s="118">
        <v>14</v>
      </c>
      <c r="H86" s="118">
        <v>625</v>
      </c>
      <c r="I86" s="118">
        <v>80</v>
      </c>
      <c r="J86" s="118">
        <v>10</v>
      </c>
      <c r="K86" s="118">
        <v>100</v>
      </c>
      <c r="L86" s="117">
        <v>85100</v>
      </c>
      <c r="M86" s="117">
        <v>547637.5</v>
      </c>
      <c r="N86" s="119">
        <v>-462537.5</v>
      </c>
      <c r="O86" s="117">
        <v>1.183985082290625</v>
      </c>
      <c r="P86" s="117">
        <v>85100</v>
      </c>
      <c r="Q86" s="119">
        <v>-31537.5</v>
      </c>
      <c r="R86" s="118">
        <v>1356</v>
      </c>
      <c r="S86" s="118">
        <v>0.24262536873156343</v>
      </c>
      <c r="T86" s="117">
        <v>62.75811209439528</v>
      </c>
    </row>
    <row r="87" spans="2:20" x14ac:dyDescent="0.2">
      <c r="B87" s="118" t="s">
        <v>141</v>
      </c>
      <c r="C87" s="118">
        <v>1.59</v>
      </c>
      <c r="D87" s="118">
        <v>1995</v>
      </c>
      <c r="E87" s="118">
        <v>1035</v>
      </c>
      <c r="F87" s="118">
        <v>100</v>
      </c>
      <c r="G87" s="118">
        <v>14</v>
      </c>
      <c r="H87" s="118">
        <v>625</v>
      </c>
      <c r="I87" s="118">
        <v>80</v>
      </c>
      <c r="J87" s="118">
        <v>10</v>
      </c>
      <c r="K87" s="118">
        <v>100</v>
      </c>
      <c r="L87" s="117">
        <v>86137.5</v>
      </c>
      <c r="M87" s="117">
        <v>551525</v>
      </c>
      <c r="N87" s="119">
        <v>-465387.5</v>
      </c>
      <c r="O87" s="117">
        <v>1.185087695737423</v>
      </c>
      <c r="P87" s="117">
        <v>86137.5</v>
      </c>
      <c r="Q87" s="119">
        <v>-30587.5</v>
      </c>
      <c r="R87" s="118">
        <v>1372</v>
      </c>
      <c r="S87" s="118">
        <v>0.23979591836734693</v>
      </c>
      <c r="T87" s="117">
        <v>62.782434402332363</v>
      </c>
    </row>
    <row r="88" spans="2:20" x14ac:dyDescent="0.2">
      <c r="B88" s="118" t="s">
        <v>141</v>
      </c>
      <c r="C88" s="118">
        <v>1.65</v>
      </c>
      <c r="D88" s="118">
        <v>1995</v>
      </c>
      <c r="E88" s="118">
        <v>1020</v>
      </c>
      <c r="F88" s="118">
        <v>100</v>
      </c>
      <c r="G88" s="118">
        <v>14</v>
      </c>
      <c r="H88" s="118">
        <v>625</v>
      </c>
      <c r="I88" s="118">
        <v>80</v>
      </c>
      <c r="J88" s="118">
        <v>10</v>
      </c>
      <c r="K88" s="118">
        <v>100</v>
      </c>
      <c r="L88" s="117">
        <v>88987.5</v>
      </c>
      <c r="M88" s="117">
        <v>554887.5</v>
      </c>
      <c r="N88" s="119">
        <v>-465900</v>
      </c>
      <c r="O88" s="117">
        <v>1.1910012878300065</v>
      </c>
      <c r="P88" s="117">
        <v>88987.5</v>
      </c>
      <c r="Q88" s="119">
        <v>-30400</v>
      </c>
      <c r="R88" s="118">
        <v>1389</v>
      </c>
      <c r="S88" s="118">
        <v>0.24118070554355653</v>
      </c>
      <c r="T88" s="117">
        <v>64.065874730021605</v>
      </c>
    </row>
    <row r="89" spans="2:20" x14ac:dyDescent="0.2">
      <c r="B89" s="118" t="s">
        <v>141</v>
      </c>
      <c r="C89" s="118">
        <v>1.62</v>
      </c>
      <c r="D89" s="118">
        <v>1995</v>
      </c>
      <c r="E89" s="118">
        <v>1005</v>
      </c>
      <c r="F89" s="118">
        <v>100</v>
      </c>
      <c r="G89" s="118">
        <v>14</v>
      </c>
      <c r="H89" s="118">
        <v>625</v>
      </c>
      <c r="I89" s="118">
        <v>80</v>
      </c>
      <c r="J89" s="118">
        <v>10</v>
      </c>
      <c r="K89" s="118">
        <v>100</v>
      </c>
      <c r="L89" s="117">
        <v>87862.5</v>
      </c>
      <c r="M89" s="117">
        <v>561212.5</v>
      </c>
      <c r="N89" s="119">
        <v>-473350</v>
      </c>
      <c r="O89" s="117">
        <v>1.1856184641385867</v>
      </c>
      <c r="P89" s="117">
        <v>87862.5</v>
      </c>
      <c r="Q89" s="119">
        <v>-30262.5</v>
      </c>
      <c r="R89" s="118">
        <v>1406</v>
      </c>
      <c r="S89" s="118">
        <v>0.24039829302987198</v>
      </c>
      <c r="T89" s="117">
        <v>62.491109530583216</v>
      </c>
    </row>
    <row r="90" spans="2:20" x14ac:dyDescent="0.2">
      <c r="B90" s="118" t="s">
        <v>141</v>
      </c>
      <c r="C90" s="118">
        <v>1.62</v>
      </c>
      <c r="D90" s="118">
        <v>1980</v>
      </c>
      <c r="E90" s="118">
        <v>990</v>
      </c>
      <c r="F90" s="118">
        <v>100</v>
      </c>
      <c r="G90" s="118">
        <v>14</v>
      </c>
      <c r="H90" s="118">
        <v>625</v>
      </c>
      <c r="I90" s="118">
        <v>80</v>
      </c>
      <c r="J90" s="118">
        <v>10</v>
      </c>
      <c r="K90" s="118">
        <v>100</v>
      </c>
      <c r="L90" s="117">
        <v>88200</v>
      </c>
      <c r="M90" s="117">
        <v>564737.5</v>
      </c>
      <c r="N90" s="119">
        <v>-476537.5</v>
      </c>
      <c r="O90" s="117">
        <v>1.185085119219369</v>
      </c>
      <c r="P90" s="117">
        <v>88200</v>
      </c>
      <c r="Q90" s="119">
        <v>-32587.5</v>
      </c>
      <c r="R90" s="118">
        <v>1428</v>
      </c>
      <c r="S90" s="118">
        <v>0.23809523809523808</v>
      </c>
      <c r="T90" s="117">
        <v>61.764705882352942</v>
      </c>
    </row>
    <row r="91" spans="2:20" x14ac:dyDescent="0.2">
      <c r="B91" s="118" t="s">
        <v>141</v>
      </c>
      <c r="C91" s="118">
        <v>1.62</v>
      </c>
      <c r="D91" s="118">
        <v>1980</v>
      </c>
      <c r="E91" s="118">
        <v>975</v>
      </c>
      <c r="F91" s="118">
        <v>100</v>
      </c>
      <c r="G91" s="118">
        <v>14</v>
      </c>
      <c r="H91" s="118">
        <v>625</v>
      </c>
      <c r="I91" s="118">
        <v>80</v>
      </c>
      <c r="J91" s="118">
        <v>10</v>
      </c>
      <c r="K91" s="118">
        <v>100</v>
      </c>
      <c r="L91" s="117">
        <v>88200</v>
      </c>
      <c r="M91" s="117">
        <v>564737.5</v>
      </c>
      <c r="N91" s="119">
        <v>-476537.5</v>
      </c>
      <c r="O91" s="117">
        <v>1.185085119219369</v>
      </c>
      <c r="P91" s="117">
        <v>88200</v>
      </c>
      <c r="Q91" s="119">
        <v>-32587.5</v>
      </c>
      <c r="R91" s="118">
        <v>1428</v>
      </c>
      <c r="S91" s="118">
        <v>0.23809523809523808</v>
      </c>
      <c r="T91" s="117">
        <v>61.764705882352942</v>
      </c>
    </row>
    <row r="92" spans="2:20" x14ac:dyDescent="0.2">
      <c r="B92" s="118" t="s">
        <v>141</v>
      </c>
      <c r="C92" s="118">
        <v>1.62</v>
      </c>
      <c r="D92" s="118">
        <v>1980</v>
      </c>
      <c r="E92" s="118">
        <v>960</v>
      </c>
      <c r="F92" s="118">
        <v>100</v>
      </c>
      <c r="G92" s="118">
        <v>14</v>
      </c>
      <c r="H92" s="118">
        <v>625</v>
      </c>
      <c r="I92" s="118">
        <v>80</v>
      </c>
      <c r="J92" s="118">
        <v>10</v>
      </c>
      <c r="K92" s="118">
        <v>100</v>
      </c>
      <c r="L92" s="117">
        <v>88200</v>
      </c>
      <c r="M92" s="117">
        <v>564737.5</v>
      </c>
      <c r="N92" s="119">
        <v>-476537.5</v>
      </c>
      <c r="O92" s="117">
        <v>1.185085119219369</v>
      </c>
      <c r="P92" s="117">
        <v>88200</v>
      </c>
      <c r="Q92" s="119">
        <v>-32587.5</v>
      </c>
      <c r="R92" s="118">
        <v>1428</v>
      </c>
      <c r="S92" s="118">
        <v>0.23809523809523808</v>
      </c>
      <c r="T92" s="117">
        <v>61.764705882352942</v>
      </c>
    </row>
    <row r="93" spans="2:20" x14ac:dyDescent="0.2">
      <c r="B93" s="118" t="s">
        <v>141</v>
      </c>
      <c r="C93" s="118">
        <v>1.73</v>
      </c>
      <c r="D93" s="118">
        <v>1980</v>
      </c>
      <c r="E93" s="118">
        <v>945</v>
      </c>
      <c r="F93" s="118">
        <v>100</v>
      </c>
      <c r="G93" s="118">
        <v>14</v>
      </c>
      <c r="H93" s="118">
        <v>625</v>
      </c>
      <c r="I93" s="118">
        <v>80</v>
      </c>
      <c r="J93" s="118">
        <v>10</v>
      </c>
      <c r="K93" s="118">
        <v>100</v>
      </c>
      <c r="L93" s="117">
        <v>94837.5</v>
      </c>
      <c r="M93" s="117">
        <v>570012.5</v>
      </c>
      <c r="N93" s="119">
        <v>-475175</v>
      </c>
      <c r="O93" s="117">
        <v>1.1995843636554953</v>
      </c>
      <c r="P93" s="117">
        <v>94837.5</v>
      </c>
      <c r="Q93" s="119">
        <v>-29800</v>
      </c>
      <c r="R93" s="118">
        <v>1448</v>
      </c>
      <c r="S93" s="118">
        <v>0.23549723756906077</v>
      </c>
      <c r="T93" s="117">
        <v>65.49551104972376</v>
      </c>
    </row>
    <row r="94" spans="2:20" x14ac:dyDescent="0.2">
      <c r="B94" s="118" t="s">
        <v>141</v>
      </c>
      <c r="C94" s="118">
        <v>1.79</v>
      </c>
      <c r="D94" s="118">
        <v>1980</v>
      </c>
      <c r="E94" s="118">
        <v>930</v>
      </c>
      <c r="F94" s="118">
        <v>100</v>
      </c>
      <c r="G94" s="118">
        <v>14</v>
      </c>
      <c r="H94" s="118">
        <v>625</v>
      </c>
      <c r="I94" s="118">
        <v>80</v>
      </c>
      <c r="J94" s="118">
        <v>10</v>
      </c>
      <c r="K94" s="118">
        <v>100</v>
      </c>
      <c r="L94" s="117">
        <v>97825</v>
      </c>
      <c r="M94" s="117">
        <v>575750</v>
      </c>
      <c r="N94" s="119">
        <v>-477925</v>
      </c>
      <c r="O94" s="117">
        <v>1.2046869278652508</v>
      </c>
      <c r="P94" s="117">
        <v>97825</v>
      </c>
      <c r="Q94" s="119">
        <v>-28675</v>
      </c>
      <c r="R94" s="118">
        <v>1468</v>
      </c>
      <c r="S94" s="118">
        <v>0.23841961852861035</v>
      </c>
      <c r="T94" s="117">
        <v>66.638283378746593</v>
      </c>
    </row>
    <row r="95" spans="2:20" x14ac:dyDescent="0.2">
      <c r="B95" s="118" t="s">
        <v>141</v>
      </c>
      <c r="C95" s="118">
        <v>2.17</v>
      </c>
      <c r="D95" s="118">
        <v>1980</v>
      </c>
      <c r="E95" s="118">
        <v>915</v>
      </c>
      <c r="F95" s="118">
        <v>100</v>
      </c>
      <c r="G95" s="118">
        <v>14</v>
      </c>
      <c r="H95" s="118">
        <v>625</v>
      </c>
      <c r="I95" s="118">
        <v>80</v>
      </c>
      <c r="J95" s="118">
        <v>10</v>
      </c>
      <c r="K95" s="118">
        <v>100</v>
      </c>
      <c r="L95" s="117">
        <v>119000</v>
      </c>
      <c r="M95" s="117">
        <v>588450</v>
      </c>
      <c r="N95" s="119">
        <v>-469450</v>
      </c>
      <c r="O95" s="117">
        <v>1.2534881244008946</v>
      </c>
      <c r="P95" s="117">
        <v>119000</v>
      </c>
      <c r="Q95" s="119">
        <v>-25562.5</v>
      </c>
      <c r="R95" s="118">
        <v>1495</v>
      </c>
      <c r="S95" s="118">
        <v>0.23812709030100335</v>
      </c>
      <c r="T95" s="117">
        <v>79.598662207357862</v>
      </c>
    </row>
    <row r="96" spans="2:20" x14ac:dyDescent="0.2">
      <c r="B96" s="118" t="s">
        <v>141</v>
      </c>
      <c r="C96" s="118">
        <v>1.53</v>
      </c>
      <c r="D96" s="118">
        <v>1980</v>
      </c>
      <c r="E96" s="118">
        <v>1200</v>
      </c>
      <c r="F96" s="118">
        <v>100</v>
      </c>
      <c r="G96" s="118">
        <v>14</v>
      </c>
      <c r="H96" s="118">
        <v>625</v>
      </c>
      <c r="I96" s="118">
        <v>80</v>
      </c>
      <c r="J96" s="118">
        <v>10</v>
      </c>
      <c r="K96" s="118">
        <v>100</v>
      </c>
      <c r="L96" s="117">
        <v>81900</v>
      </c>
      <c r="M96" s="117">
        <v>538875</v>
      </c>
      <c r="N96" s="119">
        <v>-456975</v>
      </c>
      <c r="O96" s="117">
        <v>1.1792220580994583</v>
      </c>
      <c r="P96" s="117">
        <v>81900</v>
      </c>
      <c r="Q96" s="119">
        <v>-30775</v>
      </c>
      <c r="R96" s="118">
        <v>1280</v>
      </c>
      <c r="S96" s="118">
        <v>0.24687500000000001</v>
      </c>
      <c r="T96" s="117">
        <v>63.984375</v>
      </c>
    </row>
    <row r="97" spans="2:20" x14ac:dyDescent="0.2">
      <c r="B97" s="118" t="s">
        <v>141</v>
      </c>
      <c r="C97" s="118">
        <v>1.53</v>
      </c>
      <c r="D97" s="118">
        <v>1980</v>
      </c>
      <c r="E97" s="118">
        <v>1185</v>
      </c>
      <c r="F97" s="118">
        <v>100</v>
      </c>
      <c r="G97" s="118">
        <v>14</v>
      </c>
      <c r="H97" s="118">
        <v>625</v>
      </c>
      <c r="I97" s="118">
        <v>80</v>
      </c>
      <c r="J97" s="118">
        <v>10</v>
      </c>
      <c r="K97" s="118">
        <v>100</v>
      </c>
      <c r="L97" s="117">
        <v>81900</v>
      </c>
      <c r="M97" s="117">
        <v>538875</v>
      </c>
      <c r="N97" s="119">
        <v>-456975</v>
      </c>
      <c r="O97" s="117">
        <v>1.1792220580994583</v>
      </c>
      <c r="P97" s="117">
        <v>81900</v>
      </c>
      <c r="Q97" s="119">
        <v>-30775</v>
      </c>
      <c r="R97" s="118">
        <v>1280</v>
      </c>
      <c r="S97" s="118">
        <v>0.24687500000000001</v>
      </c>
      <c r="T97" s="117">
        <v>63.984375</v>
      </c>
    </row>
    <row r="98" spans="2:20" x14ac:dyDescent="0.2">
      <c r="B98" s="118" t="s">
        <v>141</v>
      </c>
      <c r="C98" s="118">
        <v>1.53</v>
      </c>
      <c r="D98" s="118">
        <v>1980</v>
      </c>
      <c r="E98" s="118">
        <v>1170</v>
      </c>
      <c r="F98" s="118">
        <v>100</v>
      </c>
      <c r="G98" s="118">
        <v>14</v>
      </c>
      <c r="H98" s="118">
        <v>625</v>
      </c>
      <c r="I98" s="118">
        <v>80</v>
      </c>
      <c r="J98" s="118">
        <v>10</v>
      </c>
      <c r="K98" s="118">
        <v>100</v>
      </c>
      <c r="L98" s="117">
        <v>81900</v>
      </c>
      <c r="M98" s="117">
        <v>538875</v>
      </c>
      <c r="N98" s="119">
        <v>-456975</v>
      </c>
      <c r="O98" s="117">
        <v>1.1792220580994583</v>
      </c>
      <c r="P98" s="117">
        <v>81900</v>
      </c>
      <c r="Q98" s="119">
        <v>-30775</v>
      </c>
      <c r="R98" s="118">
        <v>1280</v>
      </c>
      <c r="S98" s="118">
        <v>0.24687500000000001</v>
      </c>
      <c r="T98" s="117">
        <v>63.984375</v>
      </c>
    </row>
    <row r="99" spans="2:20" x14ac:dyDescent="0.2">
      <c r="B99" s="118" t="s">
        <v>141</v>
      </c>
      <c r="C99" s="118">
        <v>1.53</v>
      </c>
      <c r="D99" s="118">
        <v>1980</v>
      </c>
      <c r="E99" s="118">
        <v>1155</v>
      </c>
      <c r="F99" s="118">
        <v>100</v>
      </c>
      <c r="G99" s="118">
        <v>14</v>
      </c>
      <c r="H99" s="118">
        <v>625</v>
      </c>
      <c r="I99" s="118">
        <v>80</v>
      </c>
      <c r="J99" s="118">
        <v>10</v>
      </c>
      <c r="K99" s="118">
        <v>100</v>
      </c>
      <c r="L99" s="117">
        <v>81900</v>
      </c>
      <c r="M99" s="117">
        <v>538875</v>
      </c>
      <c r="N99" s="119">
        <v>-456975</v>
      </c>
      <c r="O99" s="117">
        <v>1.1792220580994583</v>
      </c>
      <c r="P99" s="117">
        <v>81900</v>
      </c>
      <c r="Q99" s="119">
        <v>-30775</v>
      </c>
      <c r="R99" s="118">
        <v>1280</v>
      </c>
      <c r="S99" s="118">
        <v>0.24687500000000001</v>
      </c>
      <c r="T99" s="117">
        <v>63.984375</v>
      </c>
    </row>
    <row r="100" spans="2:20" x14ac:dyDescent="0.2">
      <c r="B100" s="118" t="s">
        <v>141</v>
      </c>
      <c r="C100" s="118">
        <v>1.4</v>
      </c>
      <c r="D100" s="118">
        <v>1980</v>
      </c>
      <c r="E100" s="118">
        <v>1140</v>
      </c>
      <c r="F100" s="118">
        <v>100</v>
      </c>
      <c r="G100" s="118">
        <v>14</v>
      </c>
      <c r="H100" s="118">
        <v>625</v>
      </c>
      <c r="I100" s="118">
        <v>80</v>
      </c>
      <c r="J100" s="118">
        <v>10</v>
      </c>
      <c r="K100" s="118">
        <v>100</v>
      </c>
      <c r="L100" s="117">
        <v>75200</v>
      </c>
      <c r="M100" s="117">
        <v>541075</v>
      </c>
      <c r="N100" s="119">
        <v>-465875</v>
      </c>
      <c r="O100" s="117">
        <v>1.1614166890260262</v>
      </c>
      <c r="P100" s="117">
        <v>75200</v>
      </c>
      <c r="Q100" s="119">
        <v>-31550</v>
      </c>
      <c r="R100" s="118">
        <v>1306</v>
      </c>
      <c r="S100" s="118">
        <v>0.2442572741194487</v>
      </c>
      <c r="T100" s="117">
        <v>57.580398162327718</v>
      </c>
    </row>
    <row r="101" spans="2:20" x14ac:dyDescent="0.2">
      <c r="B101" s="118" t="s">
        <v>141</v>
      </c>
      <c r="C101" s="118">
        <v>1.55</v>
      </c>
      <c r="D101" s="118">
        <v>1980</v>
      </c>
      <c r="E101" s="118">
        <v>1125</v>
      </c>
      <c r="F101" s="118">
        <v>100</v>
      </c>
      <c r="G101" s="118">
        <v>14</v>
      </c>
      <c r="H101" s="118">
        <v>625</v>
      </c>
      <c r="I101" s="118">
        <v>80</v>
      </c>
      <c r="J101" s="118">
        <v>10</v>
      </c>
      <c r="K101" s="118">
        <v>100</v>
      </c>
      <c r="L101" s="117">
        <v>83375</v>
      </c>
      <c r="M101" s="117">
        <v>544100</v>
      </c>
      <c r="N101" s="119">
        <v>-460725</v>
      </c>
      <c r="O101" s="117">
        <v>1.1809647837647186</v>
      </c>
      <c r="P101" s="117">
        <v>83375</v>
      </c>
      <c r="Q101" s="119">
        <v>-31012.5</v>
      </c>
      <c r="R101" s="118">
        <v>1319</v>
      </c>
      <c r="S101" s="118">
        <v>0.24260803639120546</v>
      </c>
      <c r="T101" s="117">
        <v>63.210765731614863</v>
      </c>
    </row>
    <row r="102" spans="2:20" x14ac:dyDescent="0.2">
      <c r="B102" s="118" t="s">
        <v>141</v>
      </c>
      <c r="C102" s="118">
        <v>1.51</v>
      </c>
      <c r="D102" s="118">
        <v>1980</v>
      </c>
      <c r="E102" s="118">
        <v>1110</v>
      </c>
      <c r="F102" s="118">
        <v>100</v>
      </c>
      <c r="G102" s="118">
        <v>14</v>
      </c>
      <c r="H102" s="118">
        <v>625</v>
      </c>
      <c r="I102" s="118">
        <v>80</v>
      </c>
      <c r="J102" s="118">
        <v>10</v>
      </c>
      <c r="K102" s="118">
        <v>100</v>
      </c>
      <c r="L102" s="117">
        <v>81275</v>
      </c>
      <c r="M102" s="117">
        <v>545800</v>
      </c>
      <c r="N102" s="119">
        <v>-464525</v>
      </c>
      <c r="O102" s="117">
        <v>1.1749636725687531</v>
      </c>
      <c r="P102" s="117">
        <v>81275</v>
      </c>
      <c r="Q102" s="119">
        <v>-30525</v>
      </c>
      <c r="R102" s="118">
        <v>1340</v>
      </c>
      <c r="S102" s="118">
        <v>0.23955223880597015</v>
      </c>
      <c r="T102" s="117">
        <v>60.652985074626862</v>
      </c>
    </row>
    <row r="103" spans="2:20" x14ac:dyDescent="0.2">
      <c r="B103" s="118" t="s">
        <v>141</v>
      </c>
      <c r="C103" s="118">
        <v>1.58</v>
      </c>
      <c r="D103" s="118">
        <v>1980</v>
      </c>
      <c r="E103" s="118">
        <v>1095</v>
      </c>
      <c r="F103" s="118">
        <v>100</v>
      </c>
      <c r="G103" s="118">
        <v>14</v>
      </c>
      <c r="H103" s="118">
        <v>625</v>
      </c>
      <c r="I103" s="118">
        <v>80</v>
      </c>
      <c r="J103" s="118">
        <v>10</v>
      </c>
      <c r="K103" s="118">
        <v>100</v>
      </c>
      <c r="L103" s="117">
        <v>85100</v>
      </c>
      <c r="M103" s="117">
        <v>547637.5</v>
      </c>
      <c r="N103" s="119">
        <v>-462537.5</v>
      </c>
      <c r="O103" s="117">
        <v>1.183985082290625</v>
      </c>
      <c r="P103" s="117">
        <v>85100</v>
      </c>
      <c r="Q103" s="119">
        <v>-31537.5</v>
      </c>
      <c r="R103" s="118">
        <v>1356</v>
      </c>
      <c r="S103" s="118">
        <v>0.24262536873156343</v>
      </c>
      <c r="T103" s="117">
        <v>62.75811209439528</v>
      </c>
    </row>
    <row r="104" spans="2:20" x14ac:dyDescent="0.2">
      <c r="B104" s="118" t="s">
        <v>141</v>
      </c>
      <c r="C104" s="118">
        <v>1.58</v>
      </c>
      <c r="D104" s="118">
        <v>1980</v>
      </c>
      <c r="E104" s="118">
        <v>1080</v>
      </c>
      <c r="F104" s="118">
        <v>100</v>
      </c>
      <c r="G104" s="118">
        <v>14</v>
      </c>
      <c r="H104" s="118">
        <v>625</v>
      </c>
      <c r="I104" s="118">
        <v>80</v>
      </c>
      <c r="J104" s="118">
        <v>10</v>
      </c>
      <c r="K104" s="118">
        <v>100</v>
      </c>
      <c r="L104" s="117">
        <v>85100</v>
      </c>
      <c r="M104" s="117">
        <v>547637.5</v>
      </c>
      <c r="N104" s="119">
        <v>-462537.5</v>
      </c>
      <c r="O104" s="117">
        <v>1.183985082290625</v>
      </c>
      <c r="P104" s="117">
        <v>85100</v>
      </c>
      <c r="Q104" s="119">
        <v>-31537.5</v>
      </c>
      <c r="R104" s="118">
        <v>1356</v>
      </c>
      <c r="S104" s="118">
        <v>0.24262536873156343</v>
      </c>
      <c r="T104" s="117">
        <v>62.75811209439528</v>
      </c>
    </row>
    <row r="105" spans="2:20" x14ac:dyDescent="0.2">
      <c r="B105" s="118" t="s">
        <v>141</v>
      </c>
      <c r="C105" s="118">
        <v>1.58</v>
      </c>
      <c r="D105" s="118">
        <v>1980</v>
      </c>
      <c r="E105" s="118">
        <v>1065</v>
      </c>
      <c r="F105" s="118">
        <v>100</v>
      </c>
      <c r="G105" s="118">
        <v>14</v>
      </c>
      <c r="H105" s="118">
        <v>625</v>
      </c>
      <c r="I105" s="118">
        <v>80</v>
      </c>
      <c r="J105" s="118">
        <v>10</v>
      </c>
      <c r="K105" s="118">
        <v>100</v>
      </c>
      <c r="L105" s="117">
        <v>85100</v>
      </c>
      <c r="M105" s="117">
        <v>547637.5</v>
      </c>
      <c r="N105" s="119">
        <v>-462537.5</v>
      </c>
      <c r="O105" s="117">
        <v>1.183985082290625</v>
      </c>
      <c r="P105" s="117">
        <v>85100</v>
      </c>
      <c r="Q105" s="119">
        <v>-31537.5</v>
      </c>
      <c r="R105" s="118">
        <v>1356</v>
      </c>
      <c r="S105" s="118">
        <v>0.24262536873156343</v>
      </c>
      <c r="T105" s="117">
        <v>62.75811209439528</v>
      </c>
    </row>
    <row r="106" spans="2:20" x14ac:dyDescent="0.2">
      <c r="B106" s="118" t="s">
        <v>141</v>
      </c>
      <c r="C106" s="118">
        <v>1.58</v>
      </c>
      <c r="D106" s="118">
        <v>1980</v>
      </c>
      <c r="E106" s="118">
        <v>1050</v>
      </c>
      <c r="F106" s="118">
        <v>100</v>
      </c>
      <c r="G106" s="118">
        <v>14</v>
      </c>
      <c r="H106" s="118">
        <v>625</v>
      </c>
      <c r="I106" s="118">
        <v>80</v>
      </c>
      <c r="J106" s="118">
        <v>10</v>
      </c>
      <c r="K106" s="118">
        <v>100</v>
      </c>
      <c r="L106" s="117">
        <v>85100</v>
      </c>
      <c r="M106" s="117">
        <v>547637.5</v>
      </c>
      <c r="N106" s="119">
        <v>-462537.5</v>
      </c>
      <c r="O106" s="117">
        <v>1.183985082290625</v>
      </c>
      <c r="P106" s="117">
        <v>85100</v>
      </c>
      <c r="Q106" s="119">
        <v>-31537.5</v>
      </c>
      <c r="R106" s="118">
        <v>1356</v>
      </c>
      <c r="S106" s="118">
        <v>0.24262536873156343</v>
      </c>
      <c r="T106" s="117">
        <v>62.75811209439528</v>
      </c>
    </row>
    <row r="107" spans="2:20" x14ac:dyDescent="0.2">
      <c r="B107" s="118" t="s">
        <v>141</v>
      </c>
      <c r="C107" s="118">
        <v>1.59</v>
      </c>
      <c r="D107" s="118">
        <v>1980</v>
      </c>
      <c r="E107" s="118">
        <v>1035</v>
      </c>
      <c r="F107" s="118">
        <v>100</v>
      </c>
      <c r="G107" s="118">
        <v>14</v>
      </c>
      <c r="H107" s="118">
        <v>625</v>
      </c>
      <c r="I107" s="118">
        <v>80</v>
      </c>
      <c r="J107" s="118">
        <v>10</v>
      </c>
      <c r="K107" s="118">
        <v>100</v>
      </c>
      <c r="L107" s="117">
        <v>86137.5</v>
      </c>
      <c r="M107" s="117">
        <v>551525</v>
      </c>
      <c r="N107" s="119">
        <v>-465387.5</v>
      </c>
      <c r="O107" s="117">
        <v>1.185087695737423</v>
      </c>
      <c r="P107" s="117">
        <v>86137.5</v>
      </c>
      <c r="Q107" s="119">
        <v>-30587.5</v>
      </c>
      <c r="R107" s="118">
        <v>1372</v>
      </c>
      <c r="S107" s="118">
        <v>0.23979591836734693</v>
      </c>
      <c r="T107" s="117">
        <v>62.782434402332363</v>
      </c>
    </row>
    <row r="108" spans="2:20" x14ac:dyDescent="0.2">
      <c r="B108" s="118" t="s">
        <v>141</v>
      </c>
      <c r="C108" s="118">
        <v>1.65</v>
      </c>
      <c r="D108" s="118">
        <v>1980</v>
      </c>
      <c r="E108" s="118">
        <v>1020</v>
      </c>
      <c r="F108" s="118">
        <v>100</v>
      </c>
      <c r="G108" s="118">
        <v>14</v>
      </c>
      <c r="H108" s="118">
        <v>625</v>
      </c>
      <c r="I108" s="118">
        <v>80</v>
      </c>
      <c r="J108" s="118">
        <v>10</v>
      </c>
      <c r="K108" s="118">
        <v>100</v>
      </c>
      <c r="L108" s="117">
        <v>88987.5</v>
      </c>
      <c r="M108" s="117">
        <v>554887.5</v>
      </c>
      <c r="N108" s="119">
        <v>-465900</v>
      </c>
      <c r="O108" s="117">
        <v>1.1910012878300065</v>
      </c>
      <c r="P108" s="117">
        <v>88987.5</v>
      </c>
      <c r="Q108" s="119">
        <v>-30400</v>
      </c>
      <c r="R108" s="118">
        <v>1389</v>
      </c>
      <c r="S108" s="118">
        <v>0.24118070554355653</v>
      </c>
      <c r="T108" s="117">
        <v>64.065874730021605</v>
      </c>
    </row>
    <row r="109" spans="2:20" x14ac:dyDescent="0.2">
      <c r="B109" s="118" t="s">
        <v>141</v>
      </c>
      <c r="C109" s="118">
        <v>1.62</v>
      </c>
      <c r="D109" s="118">
        <v>1980</v>
      </c>
      <c r="E109" s="118">
        <v>1005</v>
      </c>
      <c r="F109" s="118">
        <v>100</v>
      </c>
      <c r="G109" s="118">
        <v>14</v>
      </c>
      <c r="H109" s="118">
        <v>625</v>
      </c>
      <c r="I109" s="118">
        <v>80</v>
      </c>
      <c r="J109" s="118">
        <v>10</v>
      </c>
      <c r="K109" s="118">
        <v>100</v>
      </c>
      <c r="L109" s="117">
        <v>87862.5</v>
      </c>
      <c r="M109" s="117">
        <v>561212.5</v>
      </c>
      <c r="N109" s="119">
        <v>-473350</v>
      </c>
      <c r="O109" s="117">
        <v>1.1856184641385867</v>
      </c>
      <c r="P109" s="117">
        <v>87862.5</v>
      </c>
      <c r="Q109" s="119">
        <v>-30262.5</v>
      </c>
      <c r="R109" s="118">
        <v>1406</v>
      </c>
      <c r="S109" s="118">
        <v>0.24039829302987198</v>
      </c>
      <c r="T109" s="117">
        <v>62.491109530583216</v>
      </c>
    </row>
    <row r="110" spans="2:20" x14ac:dyDescent="0.2">
      <c r="B110" s="118" t="s">
        <v>141</v>
      </c>
      <c r="C110" s="118">
        <v>1.62</v>
      </c>
      <c r="D110" s="118">
        <v>1965</v>
      </c>
      <c r="E110" s="118">
        <v>990</v>
      </c>
      <c r="F110" s="118">
        <v>100</v>
      </c>
      <c r="G110" s="118">
        <v>14</v>
      </c>
      <c r="H110" s="118">
        <v>625</v>
      </c>
      <c r="I110" s="118">
        <v>80</v>
      </c>
      <c r="J110" s="118">
        <v>10</v>
      </c>
      <c r="K110" s="118">
        <v>100</v>
      </c>
      <c r="L110" s="117">
        <v>88200</v>
      </c>
      <c r="M110" s="117">
        <v>564737.5</v>
      </c>
      <c r="N110" s="119">
        <v>-476537.5</v>
      </c>
      <c r="O110" s="117">
        <v>1.185085119219369</v>
      </c>
      <c r="P110" s="117">
        <v>88200</v>
      </c>
      <c r="Q110" s="119">
        <v>-32587.5</v>
      </c>
      <c r="R110" s="118">
        <v>1428</v>
      </c>
      <c r="S110" s="118">
        <v>0.23809523809523808</v>
      </c>
      <c r="T110" s="117">
        <v>61.764705882352942</v>
      </c>
    </row>
    <row r="111" spans="2:20" x14ac:dyDescent="0.2">
      <c r="B111" s="118" t="s">
        <v>141</v>
      </c>
      <c r="C111" s="118">
        <v>1.62</v>
      </c>
      <c r="D111" s="118">
        <v>1965</v>
      </c>
      <c r="E111" s="118">
        <v>975</v>
      </c>
      <c r="F111" s="118">
        <v>100</v>
      </c>
      <c r="G111" s="118">
        <v>14</v>
      </c>
      <c r="H111" s="118">
        <v>625</v>
      </c>
      <c r="I111" s="118">
        <v>80</v>
      </c>
      <c r="J111" s="118">
        <v>10</v>
      </c>
      <c r="K111" s="118">
        <v>100</v>
      </c>
      <c r="L111" s="117">
        <v>88200</v>
      </c>
      <c r="M111" s="117">
        <v>564737.5</v>
      </c>
      <c r="N111" s="119">
        <v>-476537.5</v>
      </c>
      <c r="O111" s="117">
        <v>1.185085119219369</v>
      </c>
      <c r="P111" s="117">
        <v>88200</v>
      </c>
      <c r="Q111" s="119">
        <v>-32587.5</v>
      </c>
      <c r="R111" s="118">
        <v>1428</v>
      </c>
      <c r="S111" s="118">
        <v>0.23809523809523808</v>
      </c>
      <c r="T111" s="117">
        <v>61.764705882352942</v>
      </c>
    </row>
    <row r="112" spans="2:20" x14ac:dyDescent="0.2">
      <c r="B112" s="118" t="s">
        <v>141</v>
      </c>
      <c r="C112" s="118">
        <v>1.62</v>
      </c>
      <c r="D112" s="118">
        <v>1965</v>
      </c>
      <c r="E112" s="118">
        <v>960</v>
      </c>
      <c r="F112" s="118">
        <v>100</v>
      </c>
      <c r="G112" s="118">
        <v>14</v>
      </c>
      <c r="H112" s="118">
        <v>625</v>
      </c>
      <c r="I112" s="118">
        <v>80</v>
      </c>
      <c r="J112" s="118">
        <v>10</v>
      </c>
      <c r="K112" s="118">
        <v>100</v>
      </c>
      <c r="L112" s="117">
        <v>88200</v>
      </c>
      <c r="M112" s="117">
        <v>564737.5</v>
      </c>
      <c r="N112" s="119">
        <v>-476537.5</v>
      </c>
      <c r="O112" s="117">
        <v>1.185085119219369</v>
      </c>
      <c r="P112" s="117">
        <v>88200</v>
      </c>
      <c r="Q112" s="119">
        <v>-32587.5</v>
      </c>
      <c r="R112" s="118">
        <v>1428</v>
      </c>
      <c r="S112" s="118">
        <v>0.23809523809523808</v>
      </c>
      <c r="T112" s="117">
        <v>61.764705882352942</v>
      </c>
    </row>
    <row r="113" spans="2:20" x14ac:dyDescent="0.2">
      <c r="B113" s="118" t="s">
        <v>141</v>
      </c>
      <c r="C113" s="118">
        <v>1.73</v>
      </c>
      <c r="D113" s="118">
        <v>1965</v>
      </c>
      <c r="E113" s="118">
        <v>945</v>
      </c>
      <c r="F113" s="118">
        <v>100</v>
      </c>
      <c r="G113" s="118">
        <v>14</v>
      </c>
      <c r="H113" s="118">
        <v>625</v>
      </c>
      <c r="I113" s="118">
        <v>80</v>
      </c>
      <c r="J113" s="118">
        <v>10</v>
      </c>
      <c r="K113" s="118">
        <v>100</v>
      </c>
      <c r="L113" s="117">
        <v>94837.5</v>
      </c>
      <c r="M113" s="117">
        <v>570012.5</v>
      </c>
      <c r="N113" s="119">
        <v>-475175</v>
      </c>
      <c r="O113" s="117">
        <v>1.1995843636554953</v>
      </c>
      <c r="P113" s="117">
        <v>94837.5</v>
      </c>
      <c r="Q113" s="119">
        <v>-29800</v>
      </c>
      <c r="R113" s="118">
        <v>1448</v>
      </c>
      <c r="S113" s="118">
        <v>0.23549723756906077</v>
      </c>
      <c r="T113" s="117">
        <v>65.49551104972376</v>
      </c>
    </row>
    <row r="114" spans="2:20" x14ac:dyDescent="0.2">
      <c r="B114" s="118" t="s">
        <v>141</v>
      </c>
      <c r="C114" s="118">
        <v>1.79</v>
      </c>
      <c r="D114" s="118">
        <v>1965</v>
      </c>
      <c r="E114" s="118">
        <v>930</v>
      </c>
      <c r="F114" s="118">
        <v>100</v>
      </c>
      <c r="G114" s="118">
        <v>14</v>
      </c>
      <c r="H114" s="118">
        <v>625</v>
      </c>
      <c r="I114" s="118">
        <v>80</v>
      </c>
      <c r="J114" s="118">
        <v>10</v>
      </c>
      <c r="K114" s="118">
        <v>100</v>
      </c>
      <c r="L114" s="117">
        <v>97825</v>
      </c>
      <c r="M114" s="117">
        <v>575750</v>
      </c>
      <c r="N114" s="119">
        <v>-477925</v>
      </c>
      <c r="O114" s="117">
        <v>1.2046869278652508</v>
      </c>
      <c r="P114" s="117">
        <v>97825</v>
      </c>
      <c r="Q114" s="119">
        <v>-28675</v>
      </c>
      <c r="R114" s="118">
        <v>1468</v>
      </c>
      <c r="S114" s="118">
        <v>0.23841961852861035</v>
      </c>
      <c r="T114" s="117">
        <v>66.638283378746593</v>
      </c>
    </row>
    <row r="115" spans="2:20" x14ac:dyDescent="0.2">
      <c r="B115" s="118" t="s">
        <v>141</v>
      </c>
      <c r="C115" s="118">
        <v>2.17</v>
      </c>
      <c r="D115" s="118">
        <v>1965</v>
      </c>
      <c r="E115" s="118">
        <v>915</v>
      </c>
      <c r="F115" s="118">
        <v>100</v>
      </c>
      <c r="G115" s="118">
        <v>14</v>
      </c>
      <c r="H115" s="118">
        <v>625</v>
      </c>
      <c r="I115" s="118">
        <v>80</v>
      </c>
      <c r="J115" s="118">
        <v>10</v>
      </c>
      <c r="K115" s="118">
        <v>100</v>
      </c>
      <c r="L115" s="117">
        <v>119000</v>
      </c>
      <c r="M115" s="117">
        <v>588450</v>
      </c>
      <c r="N115" s="119">
        <v>-469450</v>
      </c>
      <c r="O115" s="117">
        <v>1.2534881244008946</v>
      </c>
      <c r="P115" s="117">
        <v>119000</v>
      </c>
      <c r="Q115" s="119">
        <v>-25562.5</v>
      </c>
      <c r="R115" s="118">
        <v>1495</v>
      </c>
      <c r="S115" s="118">
        <v>0.23812709030100335</v>
      </c>
      <c r="T115" s="117">
        <v>79.598662207357862</v>
      </c>
    </row>
    <row r="116" spans="2:20" x14ac:dyDescent="0.2">
      <c r="B116" s="118" t="s">
        <v>141</v>
      </c>
      <c r="C116" s="118">
        <v>1.53</v>
      </c>
      <c r="D116" s="118">
        <v>1965</v>
      </c>
      <c r="E116" s="118">
        <v>1200</v>
      </c>
      <c r="F116" s="118">
        <v>100</v>
      </c>
      <c r="G116" s="118">
        <v>14</v>
      </c>
      <c r="H116" s="118">
        <v>625</v>
      </c>
      <c r="I116" s="118">
        <v>80</v>
      </c>
      <c r="J116" s="118">
        <v>10</v>
      </c>
      <c r="K116" s="118">
        <v>100</v>
      </c>
      <c r="L116" s="117">
        <v>81900</v>
      </c>
      <c r="M116" s="117">
        <v>538875</v>
      </c>
      <c r="N116" s="119">
        <v>-456975</v>
      </c>
      <c r="O116" s="117">
        <v>1.1792220580994583</v>
      </c>
      <c r="P116" s="117">
        <v>81900</v>
      </c>
      <c r="Q116" s="119">
        <v>-30775</v>
      </c>
      <c r="R116" s="118">
        <v>1280</v>
      </c>
      <c r="S116" s="118">
        <v>0.24687500000000001</v>
      </c>
      <c r="T116" s="117">
        <v>63.984375</v>
      </c>
    </row>
    <row r="117" spans="2:20" x14ac:dyDescent="0.2">
      <c r="B117" s="118" t="s">
        <v>141</v>
      </c>
      <c r="C117" s="118">
        <v>1.53</v>
      </c>
      <c r="D117" s="118">
        <v>1965</v>
      </c>
      <c r="E117" s="118">
        <v>1185</v>
      </c>
      <c r="F117" s="118">
        <v>100</v>
      </c>
      <c r="G117" s="118">
        <v>14</v>
      </c>
      <c r="H117" s="118">
        <v>625</v>
      </c>
      <c r="I117" s="118">
        <v>80</v>
      </c>
      <c r="J117" s="118">
        <v>10</v>
      </c>
      <c r="K117" s="118">
        <v>100</v>
      </c>
      <c r="L117" s="117">
        <v>81900</v>
      </c>
      <c r="M117" s="117">
        <v>538875</v>
      </c>
      <c r="N117" s="119">
        <v>-456975</v>
      </c>
      <c r="O117" s="117">
        <v>1.1792220580994583</v>
      </c>
      <c r="P117" s="117">
        <v>81900</v>
      </c>
      <c r="Q117" s="119">
        <v>-30775</v>
      </c>
      <c r="R117" s="118">
        <v>1280</v>
      </c>
      <c r="S117" s="118">
        <v>0.24687500000000001</v>
      </c>
      <c r="T117" s="117">
        <v>63.984375</v>
      </c>
    </row>
    <row r="118" spans="2:20" x14ac:dyDescent="0.2">
      <c r="B118" s="118" t="s">
        <v>141</v>
      </c>
      <c r="C118" s="118">
        <v>1.53</v>
      </c>
      <c r="D118" s="118">
        <v>1965</v>
      </c>
      <c r="E118" s="118">
        <v>1170</v>
      </c>
      <c r="F118" s="118">
        <v>100</v>
      </c>
      <c r="G118" s="118">
        <v>14</v>
      </c>
      <c r="H118" s="118">
        <v>625</v>
      </c>
      <c r="I118" s="118">
        <v>80</v>
      </c>
      <c r="J118" s="118">
        <v>10</v>
      </c>
      <c r="K118" s="118">
        <v>100</v>
      </c>
      <c r="L118" s="117">
        <v>81900</v>
      </c>
      <c r="M118" s="117">
        <v>538875</v>
      </c>
      <c r="N118" s="119">
        <v>-456975</v>
      </c>
      <c r="O118" s="117">
        <v>1.1792220580994583</v>
      </c>
      <c r="P118" s="117">
        <v>81900</v>
      </c>
      <c r="Q118" s="119">
        <v>-30775</v>
      </c>
      <c r="R118" s="118">
        <v>1280</v>
      </c>
      <c r="S118" s="118">
        <v>0.24687500000000001</v>
      </c>
      <c r="T118" s="117">
        <v>63.984375</v>
      </c>
    </row>
    <row r="119" spans="2:20" x14ac:dyDescent="0.2">
      <c r="B119" s="118" t="s">
        <v>141</v>
      </c>
      <c r="C119" s="118">
        <v>1.53</v>
      </c>
      <c r="D119" s="118">
        <v>1965</v>
      </c>
      <c r="E119" s="118">
        <v>1155</v>
      </c>
      <c r="F119" s="118">
        <v>100</v>
      </c>
      <c r="G119" s="118">
        <v>14</v>
      </c>
      <c r="H119" s="118">
        <v>625</v>
      </c>
      <c r="I119" s="118">
        <v>80</v>
      </c>
      <c r="J119" s="118">
        <v>10</v>
      </c>
      <c r="K119" s="118">
        <v>100</v>
      </c>
      <c r="L119" s="117">
        <v>81900</v>
      </c>
      <c r="M119" s="117">
        <v>538875</v>
      </c>
      <c r="N119" s="119">
        <v>-456975</v>
      </c>
      <c r="O119" s="117">
        <v>1.1792220580994583</v>
      </c>
      <c r="P119" s="117">
        <v>81900</v>
      </c>
      <c r="Q119" s="119">
        <v>-30775</v>
      </c>
      <c r="R119" s="118">
        <v>1280</v>
      </c>
      <c r="S119" s="118">
        <v>0.24687500000000001</v>
      </c>
      <c r="T119" s="117">
        <v>63.984375</v>
      </c>
    </row>
    <row r="120" spans="2:20" x14ac:dyDescent="0.2">
      <c r="B120" s="118" t="s">
        <v>141</v>
      </c>
      <c r="C120" s="118">
        <v>1.4</v>
      </c>
      <c r="D120" s="118">
        <v>1965</v>
      </c>
      <c r="E120" s="118">
        <v>1140</v>
      </c>
      <c r="F120" s="118">
        <v>100</v>
      </c>
      <c r="G120" s="118">
        <v>14</v>
      </c>
      <c r="H120" s="118">
        <v>625</v>
      </c>
      <c r="I120" s="118">
        <v>80</v>
      </c>
      <c r="J120" s="118">
        <v>10</v>
      </c>
      <c r="K120" s="118">
        <v>100</v>
      </c>
      <c r="L120" s="117">
        <v>75200</v>
      </c>
      <c r="M120" s="117">
        <v>541075</v>
      </c>
      <c r="N120" s="119">
        <v>-465875</v>
      </c>
      <c r="O120" s="117">
        <v>1.1614166890260262</v>
      </c>
      <c r="P120" s="117">
        <v>75200</v>
      </c>
      <c r="Q120" s="119">
        <v>-31550</v>
      </c>
      <c r="R120" s="118">
        <v>1306</v>
      </c>
      <c r="S120" s="118">
        <v>0.2442572741194487</v>
      </c>
      <c r="T120" s="117">
        <v>57.580398162327718</v>
      </c>
    </row>
    <row r="121" spans="2:20" x14ac:dyDescent="0.2">
      <c r="B121" s="118" t="s">
        <v>141</v>
      </c>
      <c r="C121" s="118">
        <v>1.55</v>
      </c>
      <c r="D121" s="118">
        <v>1965</v>
      </c>
      <c r="E121" s="118">
        <v>1125</v>
      </c>
      <c r="F121" s="118">
        <v>100</v>
      </c>
      <c r="G121" s="118">
        <v>14</v>
      </c>
      <c r="H121" s="118">
        <v>625</v>
      </c>
      <c r="I121" s="118">
        <v>80</v>
      </c>
      <c r="J121" s="118">
        <v>10</v>
      </c>
      <c r="K121" s="118">
        <v>100</v>
      </c>
      <c r="L121" s="117">
        <v>83375</v>
      </c>
      <c r="M121" s="117">
        <v>544100</v>
      </c>
      <c r="N121" s="119">
        <v>-460725</v>
      </c>
      <c r="O121" s="117">
        <v>1.1809647837647186</v>
      </c>
      <c r="P121" s="117">
        <v>83375</v>
      </c>
      <c r="Q121" s="119">
        <v>-31012.5</v>
      </c>
      <c r="R121" s="118">
        <v>1319</v>
      </c>
      <c r="S121" s="118">
        <v>0.24260803639120546</v>
      </c>
      <c r="T121" s="117">
        <v>63.210765731614863</v>
      </c>
    </row>
    <row r="122" spans="2:20" x14ac:dyDescent="0.2">
      <c r="B122" s="118" t="s">
        <v>141</v>
      </c>
      <c r="C122" s="118">
        <v>1.51</v>
      </c>
      <c r="D122" s="118">
        <v>1965</v>
      </c>
      <c r="E122" s="118">
        <v>1110</v>
      </c>
      <c r="F122" s="118">
        <v>100</v>
      </c>
      <c r="G122" s="118">
        <v>14</v>
      </c>
      <c r="H122" s="118">
        <v>625</v>
      </c>
      <c r="I122" s="118">
        <v>80</v>
      </c>
      <c r="J122" s="118">
        <v>10</v>
      </c>
      <c r="K122" s="118">
        <v>100</v>
      </c>
      <c r="L122" s="117">
        <v>81275</v>
      </c>
      <c r="M122" s="117">
        <v>545800</v>
      </c>
      <c r="N122" s="119">
        <v>-464525</v>
      </c>
      <c r="O122" s="117">
        <v>1.1749636725687531</v>
      </c>
      <c r="P122" s="117">
        <v>81275</v>
      </c>
      <c r="Q122" s="119">
        <v>-30525</v>
      </c>
      <c r="R122" s="118">
        <v>1340</v>
      </c>
      <c r="S122" s="118">
        <v>0.23955223880597015</v>
      </c>
      <c r="T122" s="117">
        <v>60.652985074626862</v>
      </c>
    </row>
    <row r="123" spans="2:20" x14ac:dyDescent="0.2">
      <c r="B123" s="118" t="s">
        <v>141</v>
      </c>
      <c r="C123" s="118">
        <v>1.58</v>
      </c>
      <c r="D123" s="118">
        <v>1965</v>
      </c>
      <c r="E123" s="118">
        <v>1095</v>
      </c>
      <c r="F123" s="118">
        <v>100</v>
      </c>
      <c r="G123" s="118">
        <v>14</v>
      </c>
      <c r="H123" s="118">
        <v>625</v>
      </c>
      <c r="I123" s="118">
        <v>80</v>
      </c>
      <c r="J123" s="118">
        <v>10</v>
      </c>
      <c r="K123" s="118">
        <v>100</v>
      </c>
      <c r="L123" s="117">
        <v>85100</v>
      </c>
      <c r="M123" s="117">
        <v>547637.5</v>
      </c>
      <c r="N123" s="119">
        <v>-462537.5</v>
      </c>
      <c r="O123" s="117">
        <v>1.183985082290625</v>
      </c>
      <c r="P123" s="117">
        <v>85100</v>
      </c>
      <c r="Q123" s="119">
        <v>-31537.5</v>
      </c>
      <c r="R123" s="118">
        <v>1356</v>
      </c>
      <c r="S123" s="118">
        <v>0.24262536873156343</v>
      </c>
      <c r="T123" s="117">
        <v>62.75811209439528</v>
      </c>
    </row>
    <row r="124" spans="2:20" x14ac:dyDescent="0.2">
      <c r="B124" s="118" t="s">
        <v>141</v>
      </c>
      <c r="C124" s="118">
        <v>1.58</v>
      </c>
      <c r="D124" s="118">
        <v>1965</v>
      </c>
      <c r="E124" s="118">
        <v>1080</v>
      </c>
      <c r="F124" s="118">
        <v>100</v>
      </c>
      <c r="G124" s="118">
        <v>14</v>
      </c>
      <c r="H124" s="118">
        <v>625</v>
      </c>
      <c r="I124" s="118">
        <v>80</v>
      </c>
      <c r="J124" s="118">
        <v>10</v>
      </c>
      <c r="K124" s="118">
        <v>100</v>
      </c>
      <c r="L124" s="117">
        <v>85100</v>
      </c>
      <c r="M124" s="117">
        <v>547637.5</v>
      </c>
      <c r="N124" s="119">
        <v>-462537.5</v>
      </c>
      <c r="O124" s="117">
        <v>1.183985082290625</v>
      </c>
      <c r="P124" s="117">
        <v>85100</v>
      </c>
      <c r="Q124" s="119">
        <v>-31537.5</v>
      </c>
      <c r="R124" s="118">
        <v>1356</v>
      </c>
      <c r="S124" s="118">
        <v>0.24262536873156343</v>
      </c>
      <c r="T124" s="117">
        <v>62.75811209439528</v>
      </c>
    </row>
    <row r="125" spans="2:20" x14ac:dyDescent="0.2">
      <c r="B125" s="118" t="s">
        <v>141</v>
      </c>
      <c r="C125" s="118">
        <v>1.58</v>
      </c>
      <c r="D125" s="118">
        <v>1965</v>
      </c>
      <c r="E125" s="118">
        <v>1065</v>
      </c>
      <c r="F125" s="118">
        <v>100</v>
      </c>
      <c r="G125" s="118">
        <v>14</v>
      </c>
      <c r="H125" s="118">
        <v>625</v>
      </c>
      <c r="I125" s="118">
        <v>80</v>
      </c>
      <c r="J125" s="118">
        <v>10</v>
      </c>
      <c r="K125" s="118">
        <v>100</v>
      </c>
      <c r="L125" s="117">
        <v>85100</v>
      </c>
      <c r="M125" s="117">
        <v>547637.5</v>
      </c>
      <c r="N125" s="119">
        <v>-462537.5</v>
      </c>
      <c r="O125" s="117">
        <v>1.183985082290625</v>
      </c>
      <c r="P125" s="117">
        <v>85100</v>
      </c>
      <c r="Q125" s="119">
        <v>-31537.5</v>
      </c>
      <c r="R125" s="118">
        <v>1356</v>
      </c>
      <c r="S125" s="118">
        <v>0.24262536873156343</v>
      </c>
      <c r="T125" s="117">
        <v>62.75811209439528</v>
      </c>
    </row>
    <row r="126" spans="2:20" x14ac:dyDescent="0.2">
      <c r="B126" s="118" t="s">
        <v>141</v>
      </c>
      <c r="C126" s="118">
        <v>1.58</v>
      </c>
      <c r="D126" s="118">
        <v>1965</v>
      </c>
      <c r="E126" s="118">
        <v>1050</v>
      </c>
      <c r="F126" s="118">
        <v>100</v>
      </c>
      <c r="G126" s="118">
        <v>14</v>
      </c>
      <c r="H126" s="118">
        <v>625</v>
      </c>
      <c r="I126" s="118">
        <v>80</v>
      </c>
      <c r="J126" s="118">
        <v>10</v>
      </c>
      <c r="K126" s="118">
        <v>100</v>
      </c>
      <c r="L126" s="117">
        <v>85100</v>
      </c>
      <c r="M126" s="117">
        <v>547637.5</v>
      </c>
      <c r="N126" s="119">
        <v>-462537.5</v>
      </c>
      <c r="O126" s="117">
        <v>1.183985082290625</v>
      </c>
      <c r="P126" s="117">
        <v>85100</v>
      </c>
      <c r="Q126" s="119">
        <v>-31537.5</v>
      </c>
      <c r="R126" s="118">
        <v>1356</v>
      </c>
      <c r="S126" s="118">
        <v>0.24262536873156343</v>
      </c>
      <c r="T126" s="117">
        <v>62.75811209439528</v>
      </c>
    </row>
    <row r="127" spans="2:20" x14ac:dyDescent="0.2">
      <c r="B127" s="118" t="s">
        <v>141</v>
      </c>
      <c r="C127" s="118">
        <v>1.59</v>
      </c>
      <c r="D127" s="118">
        <v>1965</v>
      </c>
      <c r="E127" s="118">
        <v>1035</v>
      </c>
      <c r="F127" s="118">
        <v>100</v>
      </c>
      <c r="G127" s="118">
        <v>14</v>
      </c>
      <c r="H127" s="118">
        <v>625</v>
      </c>
      <c r="I127" s="118">
        <v>80</v>
      </c>
      <c r="J127" s="118">
        <v>10</v>
      </c>
      <c r="K127" s="118">
        <v>100</v>
      </c>
      <c r="L127" s="117">
        <v>86137.5</v>
      </c>
      <c r="M127" s="117">
        <v>551525</v>
      </c>
      <c r="N127" s="119">
        <v>-465387.5</v>
      </c>
      <c r="O127" s="117">
        <v>1.185087695737423</v>
      </c>
      <c r="P127" s="117">
        <v>86137.5</v>
      </c>
      <c r="Q127" s="119">
        <v>-30587.5</v>
      </c>
      <c r="R127" s="118">
        <v>1372</v>
      </c>
      <c r="S127" s="118">
        <v>0.23979591836734693</v>
      </c>
      <c r="T127" s="117">
        <v>62.782434402332363</v>
      </c>
    </row>
    <row r="128" spans="2:20" x14ac:dyDescent="0.2">
      <c r="B128" s="118" t="s">
        <v>141</v>
      </c>
      <c r="C128" s="118">
        <v>1.65</v>
      </c>
      <c r="D128" s="118">
        <v>1965</v>
      </c>
      <c r="E128" s="118">
        <v>1020</v>
      </c>
      <c r="F128" s="118">
        <v>100</v>
      </c>
      <c r="G128" s="118">
        <v>14</v>
      </c>
      <c r="H128" s="118">
        <v>625</v>
      </c>
      <c r="I128" s="118">
        <v>80</v>
      </c>
      <c r="J128" s="118">
        <v>10</v>
      </c>
      <c r="K128" s="118">
        <v>100</v>
      </c>
      <c r="L128" s="117">
        <v>88987.5</v>
      </c>
      <c r="M128" s="117">
        <v>554887.5</v>
      </c>
      <c r="N128" s="119">
        <v>-465900</v>
      </c>
      <c r="O128" s="117">
        <v>1.1910012878300065</v>
      </c>
      <c r="P128" s="117">
        <v>88987.5</v>
      </c>
      <c r="Q128" s="119">
        <v>-30400</v>
      </c>
      <c r="R128" s="118">
        <v>1389</v>
      </c>
      <c r="S128" s="118">
        <v>0.24118070554355653</v>
      </c>
      <c r="T128" s="117">
        <v>64.065874730021605</v>
      </c>
    </row>
    <row r="129" spans="2:20" x14ac:dyDescent="0.2">
      <c r="B129" s="118" t="s">
        <v>141</v>
      </c>
      <c r="C129" s="118">
        <v>1.62</v>
      </c>
      <c r="D129" s="118">
        <v>1965</v>
      </c>
      <c r="E129" s="118">
        <v>1005</v>
      </c>
      <c r="F129" s="118">
        <v>100</v>
      </c>
      <c r="G129" s="118">
        <v>14</v>
      </c>
      <c r="H129" s="118">
        <v>625</v>
      </c>
      <c r="I129" s="118">
        <v>80</v>
      </c>
      <c r="J129" s="118">
        <v>10</v>
      </c>
      <c r="K129" s="118">
        <v>100</v>
      </c>
      <c r="L129" s="117">
        <v>87862.5</v>
      </c>
      <c r="M129" s="117">
        <v>561212.5</v>
      </c>
      <c r="N129" s="119">
        <v>-473350</v>
      </c>
      <c r="O129" s="117">
        <v>1.1856184641385867</v>
      </c>
      <c r="P129" s="117">
        <v>87862.5</v>
      </c>
      <c r="Q129" s="119">
        <v>-30262.5</v>
      </c>
      <c r="R129" s="118">
        <v>1406</v>
      </c>
      <c r="S129" s="118">
        <v>0.24039829302987198</v>
      </c>
      <c r="T129" s="117">
        <v>62.491109530583216</v>
      </c>
    </row>
    <row r="130" spans="2:20" x14ac:dyDescent="0.2">
      <c r="B130" s="118" t="s">
        <v>141</v>
      </c>
      <c r="C130" s="118">
        <v>1.62</v>
      </c>
      <c r="D130" s="118">
        <v>1950</v>
      </c>
      <c r="E130" s="118">
        <v>990</v>
      </c>
      <c r="F130" s="118">
        <v>100</v>
      </c>
      <c r="G130" s="118">
        <v>14</v>
      </c>
      <c r="H130" s="118">
        <v>625</v>
      </c>
      <c r="I130" s="118">
        <v>80</v>
      </c>
      <c r="J130" s="118">
        <v>10</v>
      </c>
      <c r="K130" s="118">
        <v>100</v>
      </c>
      <c r="L130" s="117">
        <v>88200</v>
      </c>
      <c r="M130" s="117">
        <v>564737.5</v>
      </c>
      <c r="N130" s="119">
        <v>-476537.5</v>
      </c>
      <c r="O130" s="117">
        <v>1.185085119219369</v>
      </c>
      <c r="P130" s="117">
        <v>88200</v>
      </c>
      <c r="Q130" s="119">
        <v>-32587.5</v>
      </c>
      <c r="R130" s="118">
        <v>1428</v>
      </c>
      <c r="S130" s="118">
        <v>0.23809523809523808</v>
      </c>
      <c r="T130" s="117">
        <v>61.764705882352942</v>
      </c>
    </row>
    <row r="131" spans="2:20" x14ac:dyDescent="0.2">
      <c r="B131" s="118" t="s">
        <v>141</v>
      </c>
      <c r="C131" s="118">
        <v>1.62</v>
      </c>
      <c r="D131" s="118">
        <v>1950</v>
      </c>
      <c r="E131" s="118">
        <v>975</v>
      </c>
      <c r="F131" s="118">
        <v>100</v>
      </c>
      <c r="G131" s="118">
        <v>14</v>
      </c>
      <c r="H131" s="118">
        <v>625</v>
      </c>
      <c r="I131" s="118">
        <v>80</v>
      </c>
      <c r="J131" s="118">
        <v>10</v>
      </c>
      <c r="K131" s="118">
        <v>100</v>
      </c>
      <c r="L131" s="117">
        <v>88200</v>
      </c>
      <c r="M131" s="117">
        <v>564737.5</v>
      </c>
      <c r="N131" s="119">
        <v>-476537.5</v>
      </c>
      <c r="O131" s="117">
        <v>1.185085119219369</v>
      </c>
      <c r="P131" s="117">
        <v>88200</v>
      </c>
      <c r="Q131" s="119">
        <v>-32587.5</v>
      </c>
      <c r="R131" s="118">
        <v>1428</v>
      </c>
      <c r="S131" s="118">
        <v>0.23809523809523808</v>
      </c>
      <c r="T131" s="117">
        <v>61.764705882352942</v>
      </c>
    </row>
    <row r="132" spans="2:20" x14ac:dyDescent="0.2">
      <c r="B132" s="118" t="s">
        <v>141</v>
      </c>
      <c r="C132" s="118">
        <v>1.62</v>
      </c>
      <c r="D132" s="118">
        <v>1950</v>
      </c>
      <c r="E132" s="118">
        <v>960</v>
      </c>
      <c r="F132" s="118">
        <v>100</v>
      </c>
      <c r="G132" s="118">
        <v>14</v>
      </c>
      <c r="H132" s="118">
        <v>625</v>
      </c>
      <c r="I132" s="118">
        <v>80</v>
      </c>
      <c r="J132" s="118">
        <v>10</v>
      </c>
      <c r="K132" s="118">
        <v>100</v>
      </c>
      <c r="L132" s="117">
        <v>88200</v>
      </c>
      <c r="M132" s="117">
        <v>564737.5</v>
      </c>
      <c r="N132" s="119">
        <v>-476537.5</v>
      </c>
      <c r="O132" s="117">
        <v>1.185085119219369</v>
      </c>
      <c r="P132" s="117">
        <v>88200</v>
      </c>
      <c r="Q132" s="119">
        <v>-32587.5</v>
      </c>
      <c r="R132" s="118">
        <v>1428</v>
      </c>
      <c r="S132" s="118">
        <v>0.23809523809523808</v>
      </c>
      <c r="T132" s="117">
        <v>61.764705882352942</v>
      </c>
    </row>
    <row r="133" spans="2:20" x14ac:dyDescent="0.2">
      <c r="B133" s="118" t="s">
        <v>141</v>
      </c>
      <c r="C133" s="118">
        <v>1.73</v>
      </c>
      <c r="D133" s="118">
        <v>1950</v>
      </c>
      <c r="E133" s="118">
        <v>945</v>
      </c>
      <c r="F133" s="118">
        <v>100</v>
      </c>
      <c r="G133" s="118">
        <v>14</v>
      </c>
      <c r="H133" s="118">
        <v>625</v>
      </c>
      <c r="I133" s="118">
        <v>80</v>
      </c>
      <c r="J133" s="118">
        <v>10</v>
      </c>
      <c r="K133" s="118">
        <v>100</v>
      </c>
      <c r="L133" s="117">
        <v>94837.5</v>
      </c>
      <c r="M133" s="117">
        <v>570012.5</v>
      </c>
      <c r="N133" s="119">
        <v>-475175</v>
      </c>
      <c r="O133" s="117">
        <v>1.1995843636554953</v>
      </c>
      <c r="P133" s="117">
        <v>94837.5</v>
      </c>
      <c r="Q133" s="119">
        <v>-29800</v>
      </c>
      <c r="R133" s="118">
        <v>1448</v>
      </c>
      <c r="S133" s="118">
        <v>0.23549723756906077</v>
      </c>
      <c r="T133" s="117">
        <v>65.49551104972376</v>
      </c>
    </row>
    <row r="134" spans="2:20" x14ac:dyDescent="0.2">
      <c r="B134" s="118" t="s">
        <v>141</v>
      </c>
      <c r="C134" s="118">
        <v>1.79</v>
      </c>
      <c r="D134" s="118">
        <v>1950</v>
      </c>
      <c r="E134" s="118">
        <v>930</v>
      </c>
      <c r="F134" s="118">
        <v>100</v>
      </c>
      <c r="G134" s="118">
        <v>14</v>
      </c>
      <c r="H134" s="118">
        <v>625</v>
      </c>
      <c r="I134" s="118">
        <v>80</v>
      </c>
      <c r="J134" s="118">
        <v>10</v>
      </c>
      <c r="K134" s="118">
        <v>100</v>
      </c>
      <c r="L134" s="117">
        <v>97825</v>
      </c>
      <c r="M134" s="117">
        <v>575750</v>
      </c>
      <c r="N134" s="119">
        <v>-477925</v>
      </c>
      <c r="O134" s="117">
        <v>1.2046869278652508</v>
      </c>
      <c r="P134" s="117">
        <v>97825</v>
      </c>
      <c r="Q134" s="119">
        <v>-28675</v>
      </c>
      <c r="R134" s="118">
        <v>1468</v>
      </c>
      <c r="S134" s="118">
        <v>0.23841961852861035</v>
      </c>
      <c r="T134" s="117">
        <v>66.638283378746593</v>
      </c>
    </row>
    <row r="135" spans="2:20" x14ac:dyDescent="0.2">
      <c r="B135" s="118" t="s">
        <v>141</v>
      </c>
      <c r="C135" s="118">
        <v>2.17</v>
      </c>
      <c r="D135" s="118">
        <v>1950</v>
      </c>
      <c r="E135" s="118">
        <v>915</v>
      </c>
      <c r="F135" s="118">
        <v>100</v>
      </c>
      <c r="G135" s="118">
        <v>14</v>
      </c>
      <c r="H135" s="118">
        <v>625</v>
      </c>
      <c r="I135" s="118">
        <v>80</v>
      </c>
      <c r="J135" s="118">
        <v>10</v>
      </c>
      <c r="K135" s="118">
        <v>100</v>
      </c>
      <c r="L135" s="117">
        <v>119000</v>
      </c>
      <c r="M135" s="117">
        <v>588450</v>
      </c>
      <c r="N135" s="119">
        <v>-469450</v>
      </c>
      <c r="O135" s="117">
        <v>1.2534881244008946</v>
      </c>
      <c r="P135" s="117">
        <v>119000</v>
      </c>
      <c r="Q135" s="119">
        <v>-25562.5</v>
      </c>
      <c r="R135" s="118">
        <v>1495</v>
      </c>
      <c r="S135" s="118">
        <v>0.23812709030100335</v>
      </c>
      <c r="T135" s="117">
        <v>79.598662207357862</v>
      </c>
    </row>
    <row r="136" spans="2:20" x14ac:dyDescent="0.2">
      <c r="B136" s="118" t="s">
        <v>141</v>
      </c>
      <c r="C136" s="118">
        <v>1.53</v>
      </c>
      <c r="D136" s="118">
        <v>1950</v>
      </c>
      <c r="E136" s="118">
        <v>1200</v>
      </c>
      <c r="F136" s="118">
        <v>100</v>
      </c>
      <c r="G136" s="118">
        <v>14</v>
      </c>
      <c r="H136" s="118">
        <v>625</v>
      </c>
      <c r="I136" s="118">
        <v>80</v>
      </c>
      <c r="J136" s="118">
        <v>10</v>
      </c>
      <c r="K136" s="118">
        <v>100</v>
      </c>
      <c r="L136" s="117">
        <v>81900</v>
      </c>
      <c r="M136" s="117">
        <v>538875</v>
      </c>
      <c r="N136" s="119">
        <v>-456975</v>
      </c>
      <c r="O136" s="117">
        <v>1.1792220580994583</v>
      </c>
      <c r="P136" s="117">
        <v>81900</v>
      </c>
      <c r="Q136" s="119">
        <v>-30775</v>
      </c>
      <c r="R136" s="118">
        <v>1280</v>
      </c>
      <c r="S136" s="118">
        <v>0.24687500000000001</v>
      </c>
      <c r="T136" s="117">
        <v>63.984375</v>
      </c>
    </row>
    <row r="137" spans="2:20" x14ac:dyDescent="0.2">
      <c r="B137" s="118" t="s">
        <v>141</v>
      </c>
      <c r="C137" s="118">
        <v>1.53</v>
      </c>
      <c r="D137" s="118">
        <v>1950</v>
      </c>
      <c r="E137" s="118">
        <v>1185</v>
      </c>
      <c r="F137" s="118">
        <v>100</v>
      </c>
      <c r="G137" s="118">
        <v>14</v>
      </c>
      <c r="H137" s="118">
        <v>625</v>
      </c>
      <c r="I137" s="118">
        <v>80</v>
      </c>
      <c r="J137" s="118">
        <v>10</v>
      </c>
      <c r="K137" s="118">
        <v>100</v>
      </c>
      <c r="L137" s="117">
        <v>81900</v>
      </c>
      <c r="M137" s="117">
        <v>538875</v>
      </c>
      <c r="N137" s="119">
        <v>-456975</v>
      </c>
      <c r="O137" s="117">
        <v>1.1792220580994583</v>
      </c>
      <c r="P137" s="117">
        <v>81900</v>
      </c>
      <c r="Q137" s="119">
        <v>-30775</v>
      </c>
      <c r="R137" s="118">
        <v>1280</v>
      </c>
      <c r="S137" s="118">
        <v>0.24687500000000001</v>
      </c>
      <c r="T137" s="117">
        <v>63.984375</v>
      </c>
    </row>
    <row r="138" spans="2:20" x14ac:dyDescent="0.2">
      <c r="B138" s="118" t="s">
        <v>141</v>
      </c>
      <c r="C138" s="118">
        <v>1.53</v>
      </c>
      <c r="D138" s="118">
        <v>1950</v>
      </c>
      <c r="E138" s="118">
        <v>1170</v>
      </c>
      <c r="F138" s="118">
        <v>100</v>
      </c>
      <c r="G138" s="118">
        <v>14</v>
      </c>
      <c r="H138" s="118">
        <v>625</v>
      </c>
      <c r="I138" s="118">
        <v>80</v>
      </c>
      <c r="J138" s="118">
        <v>10</v>
      </c>
      <c r="K138" s="118">
        <v>100</v>
      </c>
      <c r="L138" s="117">
        <v>81900</v>
      </c>
      <c r="M138" s="117">
        <v>538875</v>
      </c>
      <c r="N138" s="119">
        <v>-456975</v>
      </c>
      <c r="O138" s="117">
        <v>1.1792220580994583</v>
      </c>
      <c r="P138" s="117">
        <v>81900</v>
      </c>
      <c r="Q138" s="119">
        <v>-30775</v>
      </c>
      <c r="R138" s="118">
        <v>1280</v>
      </c>
      <c r="S138" s="118">
        <v>0.24687500000000001</v>
      </c>
      <c r="T138" s="117">
        <v>63.984375</v>
      </c>
    </row>
    <row r="139" spans="2:20" x14ac:dyDescent="0.2">
      <c r="B139" s="118" t="s">
        <v>141</v>
      </c>
      <c r="C139" s="118">
        <v>1.53</v>
      </c>
      <c r="D139" s="118">
        <v>1950</v>
      </c>
      <c r="E139" s="118">
        <v>1155</v>
      </c>
      <c r="F139" s="118">
        <v>100</v>
      </c>
      <c r="G139" s="118">
        <v>14</v>
      </c>
      <c r="H139" s="118">
        <v>625</v>
      </c>
      <c r="I139" s="118">
        <v>80</v>
      </c>
      <c r="J139" s="118">
        <v>10</v>
      </c>
      <c r="K139" s="118">
        <v>100</v>
      </c>
      <c r="L139" s="117">
        <v>81900</v>
      </c>
      <c r="M139" s="117">
        <v>538875</v>
      </c>
      <c r="N139" s="119">
        <v>-456975</v>
      </c>
      <c r="O139" s="117">
        <v>1.1792220580994583</v>
      </c>
      <c r="P139" s="117">
        <v>81900</v>
      </c>
      <c r="Q139" s="119">
        <v>-30775</v>
      </c>
      <c r="R139" s="118">
        <v>1280</v>
      </c>
      <c r="S139" s="118">
        <v>0.24687500000000001</v>
      </c>
      <c r="T139" s="117">
        <v>63.984375</v>
      </c>
    </row>
    <row r="140" spans="2:20" x14ac:dyDescent="0.2">
      <c r="B140" s="118" t="s">
        <v>141</v>
      </c>
      <c r="C140" s="118">
        <v>1.4</v>
      </c>
      <c r="D140" s="118">
        <v>1950</v>
      </c>
      <c r="E140" s="118">
        <v>1140</v>
      </c>
      <c r="F140" s="118">
        <v>100</v>
      </c>
      <c r="G140" s="118">
        <v>14</v>
      </c>
      <c r="H140" s="118">
        <v>625</v>
      </c>
      <c r="I140" s="118">
        <v>80</v>
      </c>
      <c r="J140" s="118">
        <v>10</v>
      </c>
      <c r="K140" s="118">
        <v>100</v>
      </c>
      <c r="L140" s="117">
        <v>75200</v>
      </c>
      <c r="M140" s="117">
        <v>541075</v>
      </c>
      <c r="N140" s="119">
        <v>-465875</v>
      </c>
      <c r="O140" s="117">
        <v>1.1614166890260262</v>
      </c>
      <c r="P140" s="117">
        <v>75200</v>
      </c>
      <c r="Q140" s="119">
        <v>-31550</v>
      </c>
      <c r="R140" s="118">
        <v>1306</v>
      </c>
      <c r="S140" s="118">
        <v>0.2442572741194487</v>
      </c>
      <c r="T140" s="117">
        <v>57.580398162327718</v>
      </c>
    </row>
    <row r="141" spans="2:20" x14ac:dyDescent="0.2">
      <c r="B141" s="118" t="s">
        <v>141</v>
      </c>
      <c r="C141" s="118">
        <v>1.55</v>
      </c>
      <c r="D141" s="118">
        <v>1950</v>
      </c>
      <c r="E141" s="118">
        <v>1125</v>
      </c>
      <c r="F141" s="118">
        <v>100</v>
      </c>
      <c r="G141" s="118">
        <v>14</v>
      </c>
      <c r="H141" s="118">
        <v>625</v>
      </c>
      <c r="I141" s="118">
        <v>80</v>
      </c>
      <c r="J141" s="118">
        <v>10</v>
      </c>
      <c r="K141" s="118">
        <v>100</v>
      </c>
      <c r="L141" s="117">
        <v>83375</v>
      </c>
      <c r="M141" s="117">
        <v>544100</v>
      </c>
      <c r="N141" s="119">
        <v>-460725</v>
      </c>
      <c r="O141" s="117">
        <v>1.1809647837647186</v>
      </c>
      <c r="P141" s="117">
        <v>83375</v>
      </c>
      <c r="Q141" s="119">
        <v>-31012.5</v>
      </c>
      <c r="R141" s="118">
        <v>1319</v>
      </c>
      <c r="S141" s="118">
        <v>0.24260803639120546</v>
      </c>
      <c r="T141" s="117">
        <v>63.210765731614863</v>
      </c>
    </row>
    <row r="142" spans="2:20" x14ac:dyDescent="0.2">
      <c r="B142" s="118" t="s">
        <v>141</v>
      </c>
      <c r="C142" s="118">
        <v>1.51</v>
      </c>
      <c r="D142" s="118">
        <v>1950</v>
      </c>
      <c r="E142" s="118">
        <v>1110</v>
      </c>
      <c r="F142" s="118">
        <v>100</v>
      </c>
      <c r="G142" s="118">
        <v>14</v>
      </c>
      <c r="H142" s="118">
        <v>625</v>
      </c>
      <c r="I142" s="118">
        <v>80</v>
      </c>
      <c r="J142" s="118">
        <v>10</v>
      </c>
      <c r="K142" s="118">
        <v>100</v>
      </c>
      <c r="L142" s="117">
        <v>81275</v>
      </c>
      <c r="M142" s="117">
        <v>545800</v>
      </c>
      <c r="N142" s="119">
        <v>-464525</v>
      </c>
      <c r="O142" s="117">
        <v>1.1749636725687531</v>
      </c>
      <c r="P142" s="117">
        <v>81275</v>
      </c>
      <c r="Q142" s="119">
        <v>-30525</v>
      </c>
      <c r="R142" s="118">
        <v>1340</v>
      </c>
      <c r="S142" s="118">
        <v>0.23955223880597015</v>
      </c>
      <c r="T142" s="117">
        <v>60.652985074626862</v>
      </c>
    </row>
    <row r="143" spans="2:20" x14ac:dyDescent="0.2">
      <c r="B143" s="118" t="s">
        <v>141</v>
      </c>
      <c r="C143" s="118">
        <v>1.58</v>
      </c>
      <c r="D143" s="118">
        <v>1950</v>
      </c>
      <c r="E143" s="118">
        <v>1095</v>
      </c>
      <c r="F143" s="118">
        <v>100</v>
      </c>
      <c r="G143" s="118">
        <v>14</v>
      </c>
      <c r="H143" s="118">
        <v>625</v>
      </c>
      <c r="I143" s="118">
        <v>80</v>
      </c>
      <c r="J143" s="118">
        <v>10</v>
      </c>
      <c r="K143" s="118">
        <v>100</v>
      </c>
      <c r="L143" s="117">
        <v>85100</v>
      </c>
      <c r="M143" s="117">
        <v>547637.5</v>
      </c>
      <c r="N143" s="119">
        <v>-462537.5</v>
      </c>
      <c r="O143" s="117">
        <v>1.183985082290625</v>
      </c>
      <c r="P143" s="117">
        <v>85100</v>
      </c>
      <c r="Q143" s="119">
        <v>-31537.5</v>
      </c>
      <c r="R143" s="118">
        <v>1356</v>
      </c>
      <c r="S143" s="118">
        <v>0.24262536873156343</v>
      </c>
      <c r="T143" s="117">
        <v>62.75811209439528</v>
      </c>
    </row>
    <row r="144" spans="2:20" x14ac:dyDescent="0.2">
      <c r="B144" s="118" t="s">
        <v>141</v>
      </c>
      <c r="C144" s="118">
        <v>1.58</v>
      </c>
      <c r="D144" s="118">
        <v>1950</v>
      </c>
      <c r="E144" s="118">
        <v>1080</v>
      </c>
      <c r="F144" s="118">
        <v>100</v>
      </c>
      <c r="G144" s="118">
        <v>14</v>
      </c>
      <c r="H144" s="118">
        <v>625</v>
      </c>
      <c r="I144" s="118">
        <v>80</v>
      </c>
      <c r="J144" s="118">
        <v>10</v>
      </c>
      <c r="K144" s="118">
        <v>100</v>
      </c>
      <c r="L144" s="117">
        <v>85100</v>
      </c>
      <c r="M144" s="117">
        <v>547637.5</v>
      </c>
      <c r="N144" s="119">
        <v>-462537.5</v>
      </c>
      <c r="O144" s="117">
        <v>1.183985082290625</v>
      </c>
      <c r="P144" s="117">
        <v>85100</v>
      </c>
      <c r="Q144" s="119">
        <v>-31537.5</v>
      </c>
      <c r="R144" s="118">
        <v>1356</v>
      </c>
      <c r="S144" s="118">
        <v>0.24262536873156343</v>
      </c>
      <c r="T144" s="117">
        <v>62.75811209439528</v>
      </c>
    </row>
    <row r="145" spans="2:20" x14ac:dyDescent="0.2">
      <c r="B145" s="118" t="s">
        <v>141</v>
      </c>
      <c r="C145" s="118">
        <v>1.58</v>
      </c>
      <c r="D145" s="118">
        <v>1950</v>
      </c>
      <c r="E145" s="118">
        <v>1065</v>
      </c>
      <c r="F145" s="118">
        <v>100</v>
      </c>
      <c r="G145" s="118">
        <v>14</v>
      </c>
      <c r="H145" s="118">
        <v>625</v>
      </c>
      <c r="I145" s="118">
        <v>80</v>
      </c>
      <c r="J145" s="118">
        <v>10</v>
      </c>
      <c r="K145" s="118">
        <v>100</v>
      </c>
      <c r="L145" s="117">
        <v>85100</v>
      </c>
      <c r="M145" s="117">
        <v>547637.5</v>
      </c>
      <c r="N145" s="119">
        <v>-462537.5</v>
      </c>
      <c r="O145" s="117">
        <v>1.183985082290625</v>
      </c>
      <c r="P145" s="117">
        <v>85100</v>
      </c>
      <c r="Q145" s="119">
        <v>-31537.5</v>
      </c>
      <c r="R145" s="118">
        <v>1356</v>
      </c>
      <c r="S145" s="118">
        <v>0.24262536873156343</v>
      </c>
      <c r="T145" s="117">
        <v>62.75811209439528</v>
      </c>
    </row>
    <row r="146" spans="2:20" x14ac:dyDescent="0.2">
      <c r="B146" s="118" t="s">
        <v>141</v>
      </c>
      <c r="C146" s="118">
        <v>1.58</v>
      </c>
      <c r="D146" s="118">
        <v>1950</v>
      </c>
      <c r="E146" s="118">
        <v>1050</v>
      </c>
      <c r="F146" s="118">
        <v>100</v>
      </c>
      <c r="G146" s="118">
        <v>14</v>
      </c>
      <c r="H146" s="118">
        <v>625</v>
      </c>
      <c r="I146" s="118">
        <v>80</v>
      </c>
      <c r="J146" s="118">
        <v>10</v>
      </c>
      <c r="K146" s="118">
        <v>100</v>
      </c>
      <c r="L146" s="117">
        <v>85100</v>
      </c>
      <c r="M146" s="117">
        <v>547637.5</v>
      </c>
      <c r="N146" s="119">
        <v>-462537.5</v>
      </c>
      <c r="O146" s="117">
        <v>1.183985082290625</v>
      </c>
      <c r="P146" s="117">
        <v>85100</v>
      </c>
      <c r="Q146" s="119">
        <v>-31537.5</v>
      </c>
      <c r="R146" s="118">
        <v>1356</v>
      </c>
      <c r="S146" s="118">
        <v>0.24262536873156343</v>
      </c>
      <c r="T146" s="117">
        <v>62.75811209439528</v>
      </c>
    </row>
    <row r="147" spans="2:20" x14ac:dyDescent="0.2">
      <c r="B147" s="118" t="s">
        <v>141</v>
      </c>
      <c r="C147" s="118">
        <v>1.59</v>
      </c>
      <c r="D147" s="118">
        <v>1950</v>
      </c>
      <c r="E147" s="118">
        <v>1035</v>
      </c>
      <c r="F147" s="118">
        <v>100</v>
      </c>
      <c r="G147" s="118">
        <v>14</v>
      </c>
      <c r="H147" s="118">
        <v>625</v>
      </c>
      <c r="I147" s="118">
        <v>80</v>
      </c>
      <c r="J147" s="118">
        <v>10</v>
      </c>
      <c r="K147" s="118">
        <v>100</v>
      </c>
      <c r="L147" s="117">
        <v>86137.5</v>
      </c>
      <c r="M147" s="117">
        <v>551525</v>
      </c>
      <c r="N147" s="119">
        <v>-465387.5</v>
      </c>
      <c r="O147" s="117">
        <v>1.185087695737423</v>
      </c>
      <c r="P147" s="117">
        <v>86137.5</v>
      </c>
      <c r="Q147" s="119">
        <v>-30587.5</v>
      </c>
      <c r="R147" s="118">
        <v>1372</v>
      </c>
      <c r="S147" s="118">
        <v>0.23979591836734693</v>
      </c>
      <c r="T147" s="117">
        <v>62.782434402332363</v>
      </c>
    </row>
    <row r="148" spans="2:20" x14ac:dyDescent="0.2">
      <c r="B148" s="118" t="s">
        <v>141</v>
      </c>
      <c r="C148" s="118">
        <v>1.65</v>
      </c>
      <c r="D148" s="118">
        <v>1950</v>
      </c>
      <c r="E148" s="118">
        <v>1020</v>
      </c>
      <c r="F148" s="118">
        <v>100</v>
      </c>
      <c r="G148" s="118">
        <v>14</v>
      </c>
      <c r="H148" s="118">
        <v>625</v>
      </c>
      <c r="I148" s="118">
        <v>80</v>
      </c>
      <c r="J148" s="118">
        <v>10</v>
      </c>
      <c r="K148" s="118">
        <v>100</v>
      </c>
      <c r="L148" s="117">
        <v>88987.5</v>
      </c>
      <c r="M148" s="117">
        <v>554887.5</v>
      </c>
      <c r="N148" s="119">
        <v>-465900</v>
      </c>
      <c r="O148" s="117">
        <v>1.1910012878300065</v>
      </c>
      <c r="P148" s="117">
        <v>88987.5</v>
      </c>
      <c r="Q148" s="119">
        <v>-30400</v>
      </c>
      <c r="R148" s="118">
        <v>1389</v>
      </c>
      <c r="S148" s="118">
        <v>0.24118070554355653</v>
      </c>
      <c r="T148" s="117">
        <v>64.065874730021605</v>
      </c>
    </row>
    <row r="149" spans="2:20" x14ac:dyDescent="0.2">
      <c r="B149" s="118" t="s">
        <v>141</v>
      </c>
      <c r="C149" s="118">
        <v>1.62</v>
      </c>
      <c r="D149" s="118">
        <v>1950</v>
      </c>
      <c r="E149" s="118">
        <v>1005</v>
      </c>
      <c r="F149" s="118">
        <v>100</v>
      </c>
      <c r="G149" s="118">
        <v>14</v>
      </c>
      <c r="H149" s="118">
        <v>625</v>
      </c>
      <c r="I149" s="118">
        <v>80</v>
      </c>
      <c r="J149" s="118">
        <v>10</v>
      </c>
      <c r="K149" s="118">
        <v>100</v>
      </c>
      <c r="L149" s="117">
        <v>87862.5</v>
      </c>
      <c r="M149" s="117">
        <v>561212.5</v>
      </c>
      <c r="N149" s="119">
        <v>-473350</v>
      </c>
      <c r="O149" s="117">
        <v>1.1856184641385867</v>
      </c>
      <c r="P149" s="117">
        <v>87862.5</v>
      </c>
      <c r="Q149" s="119">
        <v>-30262.5</v>
      </c>
      <c r="R149" s="118">
        <v>1406</v>
      </c>
      <c r="S149" s="118">
        <v>0.24039829302987198</v>
      </c>
      <c r="T149" s="117">
        <v>62.491109530583216</v>
      </c>
    </row>
    <row r="150" spans="2:20" x14ac:dyDescent="0.2">
      <c r="B150" s="118" t="s">
        <v>141</v>
      </c>
      <c r="C150" s="118">
        <v>1.5</v>
      </c>
      <c r="D150" s="118">
        <v>1935</v>
      </c>
      <c r="E150" s="118">
        <v>990</v>
      </c>
      <c r="F150" s="118">
        <v>100</v>
      </c>
      <c r="G150" s="118">
        <v>14</v>
      </c>
      <c r="H150" s="118">
        <v>625</v>
      </c>
      <c r="I150" s="118">
        <v>80</v>
      </c>
      <c r="J150" s="118">
        <v>10</v>
      </c>
      <c r="K150" s="118">
        <v>100</v>
      </c>
      <c r="L150" s="117">
        <v>81400</v>
      </c>
      <c r="M150" s="117">
        <v>553900</v>
      </c>
      <c r="N150" s="119">
        <v>-472500</v>
      </c>
      <c r="O150" s="117">
        <v>1.1722751322751324</v>
      </c>
      <c r="P150" s="117">
        <v>81400</v>
      </c>
      <c r="Q150" s="119">
        <v>-32587.5</v>
      </c>
      <c r="R150" s="118">
        <v>1412</v>
      </c>
      <c r="S150" s="118">
        <v>0.23654390934844194</v>
      </c>
      <c r="T150" s="117">
        <v>57.648725212464591</v>
      </c>
    </row>
    <row r="151" spans="2:20" x14ac:dyDescent="0.2">
      <c r="B151" s="118" t="s">
        <v>141</v>
      </c>
      <c r="C151" s="118">
        <v>1.5</v>
      </c>
      <c r="D151" s="118">
        <v>1935</v>
      </c>
      <c r="E151" s="118">
        <v>975</v>
      </c>
      <c r="F151" s="118">
        <v>100</v>
      </c>
      <c r="G151" s="118">
        <v>14</v>
      </c>
      <c r="H151" s="118">
        <v>625</v>
      </c>
      <c r="I151" s="118">
        <v>80</v>
      </c>
      <c r="J151" s="118">
        <v>10</v>
      </c>
      <c r="K151" s="118">
        <v>100</v>
      </c>
      <c r="L151" s="117">
        <v>81400</v>
      </c>
      <c r="M151" s="117">
        <v>553900</v>
      </c>
      <c r="N151" s="119">
        <v>-472500</v>
      </c>
      <c r="O151" s="117">
        <v>1.1722751322751324</v>
      </c>
      <c r="P151" s="117">
        <v>81400</v>
      </c>
      <c r="Q151" s="119">
        <v>-32587.5</v>
      </c>
      <c r="R151" s="118">
        <v>1412</v>
      </c>
      <c r="S151" s="118">
        <v>0.23654390934844194</v>
      </c>
      <c r="T151" s="117">
        <v>57.648725212464591</v>
      </c>
    </row>
    <row r="152" spans="2:20" x14ac:dyDescent="0.2">
      <c r="B152" s="118" t="s">
        <v>141</v>
      </c>
      <c r="C152" s="118">
        <v>1.5</v>
      </c>
      <c r="D152" s="118">
        <v>1935</v>
      </c>
      <c r="E152" s="118">
        <v>960</v>
      </c>
      <c r="F152" s="118">
        <v>100</v>
      </c>
      <c r="G152" s="118">
        <v>14</v>
      </c>
      <c r="H152" s="118">
        <v>625</v>
      </c>
      <c r="I152" s="118">
        <v>80</v>
      </c>
      <c r="J152" s="118">
        <v>10</v>
      </c>
      <c r="K152" s="118">
        <v>100</v>
      </c>
      <c r="L152" s="117">
        <v>81400</v>
      </c>
      <c r="M152" s="117">
        <v>553900</v>
      </c>
      <c r="N152" s="119">
        <v>-472500</v>
      </c>
      <c r="O152" s="117">
        <v>1.1722751322751324</v>
      </c>
      <c r="P152" s="117">
        <v>81400</v>
      </c>
      <c r="Q152" s="119">
        <v>-32587.5</v>
      </c>
      <c r="R152" s="118">
        <v>1412</v>
      </c>
      <c r="S152" s="118">
        <v>0.23654390934844194</v>
      </c>
      <c r="T152" s="117">
        <v>57.648725212464591</v>
      </c>
    </row>
    <row r="153" spans="2:20" x14ac:dyDescent="0.2">
      <c r="B153" s="118" t="s">
        <v>141</v>
      </c>
      <c r="C153" s="118">
        <v>1.65</v>
      </c>
      <c r="D153" s="118">
        <v>1935</v>
      </c>
      <c r="E153" s="118">
        <v>945</v>
      </c>
      <c r="F153" s="118">
        <v>100</v>
      </c>
      <c r="G153" s="118">
        <v>14</v>
      </c>
      <c r="H153" s="118">
        <v>625</v>
      </c>
      <c r="I153" s="118">
        <v>80</v>
      </c>
      <c r="J153" s="118">
        <v>10</v>
      </c>
      <c r="K153" s="118">
        <v>100</v>
      </c>
      <c r="L153" s="117">
        <v>89575</v>
      </c>
      <c r="M153" s="117">
        <v>559925</v>
      </c>
      <c r="N153" s="119">
        <v>-470350</v>
      </c>
      <c r="O153" s="117">
        <v>1.1904432869140003</v>
      </c>
      <c r="P153" s="117">
        <v>89575</v>
      </c>
      <c r="Q153" s="119">
        <v>-29800</v>
      </c>
      <c r="R153" s="118">
        <v>1433</v>
      </c>
      <c r="S153" s="118">
        <v>0.23447313328681088</v>
      </c>
      <c r="T153" s="117">
        <v>62.508722958827633</v>
      </c>
    </row>
    <row r="154" spans="2:20" x14ac:dyDescent="0.2">
      <c r="B154" s="118" t="s">
        <v>141</v>
      </c>
      <c r="C154" s="118">
        <v>1.72</v>
      </c>
      <c r="D154" s="118">
        <v>1935</v>
      </c>
      <c r="E154" s="118">
        <v>930</v>
      </c>
      <c r="F154" s="118">
        <v>100</v>
      </c>
      <c r="G154" s="118">
        <v>14</v>
      </c>
      <c r="H154" s="118">
        <v>625</v>
      </c>
      <c r="I154" s="118">
        <v>80</v>
      </c>
      <c r="J154" s="118">
        <v>10</v>
      </c>
      <c r="K154" s="118">
        <v>100</v>
      </c>
      <c r="L154" s="117">
        <v>93612.5</v>
      </c>
      <c r="M154" s="117">
        <v>565987.5</v>
      </c>
      <c r="N154" s="119">
        <v>-472375</v>
      </c>
      <c r="O154" s="117">
        <v>1.1981741201376026</v>
      </c>
      <c r="P154" s="117">
        <v>93612.5</v>
      </c>
      <c r="Q154" s="119">
        <v>-28675</v>
      </c>
      <c r="R154" s="118">
        <v>1454</v>
      </c>
      <c r="S154" s="118">
        <v>0.23727647867950483</v>
      </c>
      <c r="T154" s="117">
        <v>64.382737276478679</v>
      </c>
    </row>
    <row r="155" spans="2:20" x14ac:dyDescent="0.2">
      <c r="B155" s="118" t="s">
        <v>141</v>
      </c>
      <c r="C155" s="118">
        <v>2.13</v>
      </c>
      <c r="D155" s="118">
        <v>1935</v>
      </c>
      <c r="E155" s="118">
        <v>915</v>
      </c>
      <c r="F155" s="118">
        <v>100</v>
      </c>
      <c r="G155" s="118">
        <v>14</v>
      </c>
      <c r="H155" s="118">
        <v>625</v>
      </c>
      <c r="I155" s="118">
        <v>80</v>
      </c>
      <c r="J155" s="118">
        <v>10</v>
      </c>
      <c r="K155" s="118">
        <v>100</v>
      </c>
      <c r="L155" s="117">
        <v>116637.5</v>
      </c>
      <c r="M155" s="117">
        <v>580800</v>
      </c>
      <c r="N155" s="119">
        <v>-464162.5</v>
      </c>
      <c r="O155" s="117">
        <v>1.2512859181859801</v>
      </c>
      <c r="P155" s="117">
        <v>116637.5</v>
      </c>
      <c r="Q155" s="119">
        <v>-25562.5</v>
      </c>
      <c r="R155" s="118">
        <v>1482</v>
      </c>
      <c r="S155" s="118">
        <v>0.23684210526315788</v>
      </c>
      <c r="T155" s="117">
        <v>78.702766531713905</v>
      </c>
    </row>
    <row r="156" spans="2:20" x14ac:dyDescent="0.2">
      <c r="B156" s="118" t="s">
        <v>141</v>
      </c>
      <c r="C156" s="118">
        <v>1.39</v>
      </c>
      <c r="D156" s="118">
        <v>1935</v>
      </c>
      <c r="E156" s="118">
        <v>1200</v>
      </c>
      <c r="F156" s="118">
        <v>100</v>
      </c>
      <c r="G156" s="118">
        <v>14</v>
      </c>
      <c r="H156" s="118">
        <v>625</v>
      </c>
      <c r="I156" s="118">
        <v>80</v>
      </c>
      <c r="J156" s="118">
        <v>10</v>
      </c>
      <c r="K156" s="118">
        <v>100</v>
      </c>
      <c r="L156" s="117">
        <v>74075</v>
      </c>
      <c r="M156" s="117">
        <v>526925</v>
      </c>
      <c r="N156" s="119">
        <v>-452850</v>
      </c>
      <c r="O156" s="117">
        <v>1.1635751352544992</v>
      </c>
      <c r="P156" s="117">
        <v>74075</v>
      </c>
      <c r="Q156" s="119">
        <v>-30925</v>
      </c>
      <c r="R156" s="118">
        <v>1262</v>
      </c>
      <c r="S156" s="118">
        <v>0.24564183835182252</v>
      </c>
      <c r="T156" s="117">
        <v>58.69651347068146</v>
      </c>
    </row>
    <row r="157" spans="2:20" x14ac:dyDescent="0.2">
      <c r="B157" s="118" t="s">
        <v>141</v>
      </c>
      <c r="C157" s="118">
        <v>1.39</v>
      </c>
      <c r="D157" s="118">
        <v>1935</v>
      </c>
      <c r="E157" s="118">
        <v>1185</v>
      </c>
      <c r="F157" s="118">
        <v>100</v>
      </c>
      <c r="G157" s="118">
        <v>14</v>
      </c>
      <c r="H157" s="118">
        <v>625</v>
      </c>
      <c r="I157" s="118">
        <v>80</v>
      </c>
      <c r="J157" s="118">
        <v>10</v>
      </c>
      <c r="K157" s="118">
        <v>100</v>
      </c>
      <c r="L157" s="117">
        <v>74075</v>
      </c>
      <c r="M157" s="117">
        <v>526925</v>
      </c>
      <c r="N157" s="119">
        <v>-452850</v>
      </c>
      <c r="O157" s="117">
        <v>1.1635751352544992</v>
      </c>
      <c r="P157" s="117">
        <v>74075</v>
      </c>
      <c r="Q157" s="119">
        <v>-30925</v>
      </c>
      <c r="R157" s="118">
        <v>1262</v>
      </c>
      <c r="S157" s="118">
        <v>0.24564183835182252</v>
      </c>
      <c r="T157" s="117">
        <v>58.69651347068146</v>
      </c>
    </row>
    <row r="158" spans="2:20" x14ac:dyDescent="0.2">
      <c r="B158" s="118" t="s">
        <v>141</v>
      </c>
      <c r="C158" s="118">
        <v>1.39</v>
      </c>
      <c r="D158" s="118">
        <v>1935</v>
      </c>
      <c r="E158" s="118">
        <v>1170</v>
      </c>
      <c r="F158" s="118">
        <v>100</v>
      </c>
      <c r="G158" s="118">
        <v>14</v>
      </c>
      <c r="H158" s="118">
        <v>625</v>
      </c>
      <c r="I158" s="118">
        <v>80</v>
      </c>
      <c r="J158" s="118">
        <v>10</v>
      </c>
      <c r="K158" s="118">
        <v>100</v>
      </c>
      <c r="L158" s="117">
        <v>74075</v>
      </c>
      <c r="M158" s="117">
        <v>526925</v>
      </c>
      <c r="N158" s="119">
        <v>-452850</v>
      </c>
      <c r="O158" s="117">
        <v>1.1635751352544992</v>
      </c>
      <c r="P158" s="117">
        <v>74075</v>
      </c>
      <c r="Q158" s="119">
        <v>-30925</v>
      </c>
      <c r="R158" s="118">
        <v>1262</v>
      </c>
      <c r="S158" s="118">
        <v>0.24564183835182252</v>
      </c>
      <c r="T158" s="117">
        <v>58.69651347068146</v>
      </c>
    </row>
    <row r="159" spans="2:20" x14ac:dyDescent="0.2">
      <c r="B159" s="118" t="s">
        <v>141</v>
      </c>
      <c r="C159" s="118">
        <v>1.39</v>
      </c>
      <c r="D159" s="118">
        <v>1935</v>
      </c>
      <c r="E159" s="118">
        <v>1155</v>
      </c>
      <c r="F159" s="118">
        <v>100</v>
      </c>
      <c r="G159" s="118">
        <v>14</v>
      </c>
      <c r="H159" s="118">
        <v>625</v>
      </c>
      <c r="I159" s="118">
        <v>80</v>
      </c>
      <c r="J159" s="118">
        <v>10</v>
      </c>
      <c r="K159" s="118">
        <v>100</v>
      </c>
      <c r="L159" s="117">
        <v>74075</v>
      </c>
      <c r="M159" s="117">
        <v>526925</v>
      </c>
      <c r="N159" s="119">
        <v>-452850</v>
      </c>
      <c r="O159" s="117">
        <v>1.1635751352544992</v>
      </c>
      <c r="P159" s="117">
        <v>74075</v>
      </c>
      <c r="Q159" s="119">
        <v>-30925</v>
      </c>
      <c r="R159" s="118">
        <v>1262</v>
      </c>
      <c r="S159" s="118">
        <v>0.24564183835182252</v>
      </c>
      <c r="T159" s="117">
        <v>58.69651347068146</v>
      </c>
    </row>
    <row r="160" spans="2:20" x14ac:dyDescent="0.2">
      <c r="B160" s="118" t="s">
        <v>141</v>
      </c>
      <c r="C160" s="118">
        <v>1.26</v>
      </c>
      <c r="D160" s="118">
        <v>1935</v>
      </c>
      <c r="E160" s="118">
        <v>1140</v>
      </c>
      <c r="F160" s="118">
        <v>100</v>
      </c>
      <c r="G160" s="118">
        <v>14</v>
      </c>
      <c r="H160" s="118">
        <v>625</v>
      </c>
      <c r="I160" s="118">
        <v>80</v>
      </c>
      <c r="J160" s="118">
        <v>10</v>
      </c>
      <c r="K160" s="118">
        <v>100</v>
      </c>
      <c r="L160" s="117">
        <v>67562.5</v>
      </c>
      <c r="M160" s="117">
        <v>528962.5</v>
      </c>
      <c r="N160" s="119">
        <v>-461400</v>
      </c>
      <c r="O160" s="117">
        <v>1.1464293454703078</v>
      </c>
      <c r="P160" s="117">
        <v>67562.5</v>
      </c>
      <c r="Q160" s="119">
        <v>-31625</v>
      </c>
      <c r="R160" s="118">
        <v>1288</v>
      </c>
      <c r="S160" s="118">
        <v>0.24223602484472051</v>
      </c>
      <c r="T160" s="117">
        <v>52.455357142857146</v>
      </c>
    </row>
    <row r="161" spans="2:20" x14ac:dyDescent="0.2">
      <c r="B161" s="118" t="s">
        <v>141</v>
      </c>
      <c r="C161" s="118">
        <v>1.43</v>
      </c>
      <c r="D161" s="118">
        <v>1935</v>
      </c>
      <c r="E161" s="118">
        <v>1125</v>
      </c>
      <c r="F161" s="118">
        <v>100</v>
      </c>
      <c r="G161" s="118">
        <v>14</v>
      </c>
      <c r="H161" s="118">
        <v>625</v>
      </c>
      <c r="I161" s="118">
        <v>80</v>
      </c>
      <c r="J161" s="118">
        <v>10</v>
      </c>
      <c r="K161" s="118">
        <v>100</v>
      </c>
      <c r="L161" s="117">
        <v>76212.5</v>
      </c>
      <c r="M161" s="117">
        <v>532262.5</v>
      </c>
      <c r="N161" s="119">
        <v>-456050</v>
      </c>
      <c r="O161" s="117">
        <v>1.1671143514965465</v>
      </c>
      <c r="P161" s="117">
        <v>76212.5</v>
      </c>
      <c r="Q161" s="119">
        <v>-31087.5</v>
      </c>
      <c r="R161" s="118">
        <v>1301</v>
      </c>
      <c r="S161" s="118">
        <v>0.24135280553420446</v>
      </c>
      <c r="T161" s="117">
        <v>58.579938508839355</v>
      </c>
    </row>
    <row r="162" spans="2:20" x14ac:dyDescent="0.2">
      <c r="B162" s="118" t="s">
        <v>141</v>
      </c>
      <c r="C162" s="118">
        <v>1.38</v>
      </c>
      <c r="D162" s="118">
        <v>1935</v>
      </c>
      <c r="E162" s="118">
        <v>1110</v>
      </c>
      <c r="F162" s="118">
        <v>100</v>
      </c>
      <c r="G162" s="118">
        <v>14</v>
      </c>
      <c r="H162" s="118">
        <v>625</v>
      </c>
      <c r="I162" s="118">
        <v>80</v>
      </c>
      <c r="J162" s="118">
        <v>10</v>
      </c>
      <c r="K162" s="118">
        <v>100</v>
      </c>
      <c r="L162" s="117">
        <v>74062.5</v>
      </c>
      <c r="M162" s="117">
        <v>533962.5</v>
      </c>
      <c r="N162" s="119">
        <v>-459900</v>
      </c>
      <c r="O162" s="117">
        <v>1.1610404435746902</v>
      </c>
      <c r="P162" s="117">
        <v>74062.5</v>
      </c>
      <c r="Q162" s="119">
        <v>-30600</v>
      </c>
      <c r="R162" s="118">
        <v>1322</v>
      </c>
      <c r="S162" s="118">
        <v>0.23827534039334342</v>
      </c>
      <c r="T162" s="117">
        <v>56.023071104387292</v>
      </c>
    </row>
    <row r="163" spans="2:20" x14ac:dyDescent="0.2">
      <c r="B163" s="118" t="s">
        <v>141</v>
      </c>
      <c r="C163" s="118">
        <v>1.44</v>
      </c>
      <c r="D163" s="118">
        <v>1935</v>
      </c>
      <c r="E163" s="118">
        <v>1095</v>
      </c>
      <c r="F163" s="118">
        <v>100</v>
      </c>
      <c r="G163" s="118">
        <v>14</v>
      </c>
      <c r="H163" s="118">
        <v>625</v>
      </c>
      <c r="I163" s="118">
        <v>80</v>
      </c>
      <c r="J163" s="118">
        <v>10</v>
      </c>
      <c r="K163" s="118">
        <v>100</v>
      </c>
      <c r="L163" s="117">
        <v>77175</v>
      </c>
      <c r="M163" s="117">
        <v>535800</v>
      </c>
      <c r="N163" s="119">
        <v>-458625</v>
      </c>
      <c r="O163" s="117">
        <v>1.1682747342600164</v>
      </c>
      <c r="P163" s="117">
        <v>77175</v>
      </c>
      <c r="Q163" s="119">
        <v>-31537.5</v>
      </c>
      <c r="R163" s="118">
        <v>1339</v>
      </c>
      <c r="S163" s="118">
        <v>0.24122479462285287</v>
      </c>
      <c r="T163" s="117">
        <v>57.636295743091857</v>
      </c>
    </row>
    <row r="164" spans="2:20" x14ac:dyDescent="0.2">
      <c r="B164" s="118" t="s">
        <v>141</v>
      </c>
      <c r="C164" s="118">
        <v>1.44</v>
      </c>
      <c r="D164" s="118">
        <v>1935</v>
      </c>
      <c r="E164" s="118">
        <v>1080</v>
      </c>
      <c r="F164" s="118">
        <v>100</v>
      </c>
      <c r="G164" s="118">
        <v>14</v>
      </c>
      <c r="H164" s="118">
        <v>625</v>
      </c>
      <c r="I164" s="118">
        <v>80</v>
      </c>
      <c r="J164" s="118">
        <v>10</v>
      </c>
      <c r="K164" s="118">
        <v>100</v>
      </c>
      <c r="L164" s="117">
        <v>77175</v>
      </c>
      <c r="M164" s="117">
        <v>535800</v>
      </c>
      <c r="N164" s="119">
        <v>-458625</v>
      </c>
      <c r="O164" s="117">
        <v>1.1682747342600164</v>
      </c>
      <c r="P164" s="117">
        <v>77175</v>
      </c>
      <c r="Q164" s="119">
        <v>-31537.5</v>
      </c>
      <c r="R164" s="118">
        <v>1339</v>
      </c>
      <c r="S164" s="118">
        <v>0.24122479462285287</v>
      </c>
      <c r="T164" s="117">
        <v>57.636295743091857</v>
      </c>
    </row>
    <row r="165" spans="2:20" x14ac:dyDescent="0.2">
      <c r="B165" s="118" t="s">
        <v>141</v>
      </c>
      <c r="C165" s="118">
        <v>1.44</v>
      </c>
      <c r="D165" s="118">
        <v>1935</v>
      </c>
      <c r="E165" s="118">
        <v>1065</v>
      </c>
      <c r="F165" s="118">
        <v>100</v>
      </c>
      <c r="G165" s="118">
        <v>14</v>
      </c>
      <c r="H165" s="118">
        <v>625</v>
      </c>
      <c r="I165" s="118">
        <v>80</v>
      </c>
      <c r="J165" s="118">
        <v>10</v>
      </c>
      <c r="K165" s="118">
        <v>100</v>
      </c>
      <c r="L165" s="117">
        <v>77175</v>
      </c>
      <c r="M165" s="117">
        <v>535800</v>
      </c>
      <c r="N165" s="119">
        <v>-458625</v>
      </c>
      <c r="O165" s="117">
        <v>1.1682747342600164</v>
      </c>
      <c r="P165" s="117">
        <v>77175</v>
      </c>
      <c r="Q165" s="119">
        <v>-31537.5</v>
      </c>
      <c r="R165" s="118">
        <v>1339</v>
      </c>
      <c r="S165" s="118">
        <v>0.24122479462285287</v>
      </c>
      <c r="T165" s="117">
        <v>57.636295743091857</v>
      </c>
    </row>
    <row r="166" spans="2:20" x14ac:dyDescent="0.2">
      <c r="B166" s="118" t="s">
        <v>141</v>
      </c>
      <c r="C166" s="118">
        <v>1.44</v>
      </c>
      <c r="D166" s="118">
        <v>1935</v>
      </c>
      <c r="E166" s="118">
        <v>1050</v>
      </c>
      <c r="F166" s="118">
        <v>100</v>
      </c>
      <c r="G166" s="118">
        <v>14</v>
      </c>
      <c r="H166" s="118">
        <v>625</v>
      </c>
      <c r="I166" s="118">
        <v>80</v>
      </c>
      <c r="J166" s="118">
        <v>10</v>
      </c>
      <c r="K166" s="118">
        <v>100</v>
      </c>
      <c r="L166" s="117">
        <v>77175</v>
      </c>
      <c r="M166" s="117">
        <v>535800</v>
      </c>
      <c r="N166" s="119">
        <v>-458625</v>
      </c>
      <c r="O166" s="117">
        <v>1.1682747342600164</v>
      </c>
      <c r="P166" s="117">
        <v>77175</v>
      </c>
      <c r="Q166" s="119">
        <v>-31537.5</v>
      </c>
      <c r="R166" s="118">
        <v>1339</v>
      </c>
      <c r="S166" s="118">
        <v>0.24122479462285287</v>
      </c>
      <c r="T166" s="117">
        <v>57.636295743091857</v>
      </c>
    </row>
    <row r="167" spans="2:20" x14ac:dyDescent="0.2">
      <c r="B167" s="118" t="s">
        <v>141</v>
      </c>
      <c r="C167" s="118">
        <v>1.45</v>
      </c>
      <c r="D167" s="118">
        <v>1935</v>
      </c>
      <c r="E167" s="118">
        <v>1035</v>
      </c>
      <c r="F167" s="118">
        <v>100</v>
      </c>
      <c r="G167" s="118">
        <v>14</v>
      </c>
      <c r="H167" s="118">
        <v>625</v>
      </c>
      <c r="I167" s="118">
        <v>80</v>
      </c>
      <c r="J167" s="118">
        <v>10</v>
      </c>
      <c r="K167" s="118">
        <v>100</v>
      </c>
      <c r="L167" s="117">
        <v>77712.5</v>
      </c>
      <c r="M167" s="117">
        <v>539687.5</v>
      </c>
      <c r="N167" s="119">
        <v>-461975</v>
      </c>
      <c r="O167" s="117">
        <v>1.1682179771632664</v>
      </c>
      <c r="P167" s="117">
        <v>77712.5</v>
      </c>
      <c r="Q167" s="119">
        <v>-30587.5</v>
      </c>
      <c r="R167" s="118">
        <v>1356</v>
      </c>
      <c r="S167" s="118">
        <v>0.23820058997050148</v>
      </c>
      <c r="T167" s="117">
        <v>57.310103244837755</v>
      </c>
    </row>
    <row r="168" spans="2:20" x14ac:dyDescent="0.2">
      <c r="B168" s="118" t="s">
        <v>141</v>
      </c>
      <c r="C168" s="118">
        <v>1.51</v>
      </c>
      <c r="D168" s="118">
        <v>1935</v>
      </c>
      <c r="E168" s="118">
        <v>1020</v>
      </c>
      <c r="F168" s="118">
        <v>100</v>
      </c>
      <c r="G168" s="118">
        <v>14</v>
      </c>
      <c r="H168" s="118">
        <v>625</v>
      </c>
      <c r="I168" s="118">
        <v>80</v>
      </c>
      <c r="J168" s="118">
        <v>10</v>
      </c>
      <c r="K168" s="118">
        <v>100</v>
      </c>
      <c r="L168" s="117">
        <v>81237.5</v>
      </c>
      <c r="M168" s="117">
        <v>543025</v>
      </c>
      <c r="N168" s="119">
        <v>-461787.5</v>
      </c>
      <c r="O168" s="117">
        <v>1.1759196600167827</v>
      </c>
      <c r="P168" s="117">
        <v>81237.5</v>
      </c>
      <c r="Q168" s="119">
        <v>-30400</v>
      </c>
      <c r="R168" s="118">
        <v>1373</v>
      </c>
      <c r="S168" s="118">
        <v>0.23962126729788782</v>
      </c>
      <c r="T168" s="117">
        <v>59.167880553532413</v>
      </c>
    </row>
    <row r="169" spans="2:20" x14ac:dyDescent="0.2">
      <c r="B169" s="118" t="s">
        <v>141</v>
      </c>
      <c r="C169" s="118">
        <v>1.5</v>
      </c>
      <c r="D169" s="118">
        <v>1935</v>
      </c>
      <c r="E169" s="118">
        <v>1005</v>
      </c>
      <c r="F169" s="118">
        <v>100</v>
      </c>
      <c r="G169" s="118">
        <v>14</v>
      </c>
      <c r="H169" s="118">
        <v>625</v>
      </c>
      <c r="I169" s="118">
        <v>80</v>
      </c>
      <c r="J169" s="118">
        <v>10</v>
      </c>
      <c r="K169" s="118">
        <v>100</v>
      </c>
      <c r="L169" s="117">
        <v>80850</v>
      </c>
      <c r="M169" s="117">
        <v>550275</v>
      </c>
      <c r="N169" s="119">
        <v>-469425</v>
      </c>
      <c r="O169" s="117">
        <v>1.1722319859402461</v>
      </c>
      <c r="P169" s="117">
        <v>80850</v>
      </c>
      <c r="Q169" s="119">
        <v>-30262.5</v>
      </c>
      <c r="R169" s="118">
        <v>1390</v>
      </c>
      <c r="S169" s="118">
        <v>0.23884892086330936</v>
      </c>
      <c r="T169" s="117">
        <v>58.165467625899282</v>
      </c>
    </row>
    <row r="170" spans="2:20" x14ac:dyDescent="0.2">
      <c r="B170" s="118" t="s">
        <v>141</v>
      </c>
      <c r="C170" s="118">
        <v>1.55</v>
      </c>
      <c r="D170" s="118">
        <v>1920</v>
      </c>
      <c r="E170" s="118">
        <v>990</v>
      </c>
      <c r="F170" s="118">
        <v>100</v>
      </c>
      <c r="G170" s="118">
        <v>14</v>
      </c>
      <c r="H170" s="118">
        <v>625</v>
      </c>
      <c r="I170" s="118">
        <v>80</v>
      </c>
      <c r="J170" s="118">
        <v>10</v>
      </c>
      <c r="K170" s="118">
        <v>100</v>
      </c>
      <c r="L170" s="117">
        <v>83687.5</v>
      </c>
      <c r="M170" s="117">
        <v>551525</v>
      </c>
      <c r="N170" s="119">
        <v>-467837.5</v>
      </c>
      <c r="O170" s="117">
        <v>1.1788815560958665</v>
      </c>
      <c r="P170" s="117">
        <v>83687.5</v>
      </c>
      <c r="Q170" s="119">
        <v>-32587.5</v>
      </c>
      <c r="R170" s="118">
        <v>1401</v>
      </c>
      <c r="S170" s="118">
        <v>0.23483226266952176</v>
      </c>
      <c r="T170" s="117">
        <v>59.734118486795147</v>
      </c>
    </row>
    <row r="171" spans="2:20" x14ac:dyDescent="0.2">
      <c r="B171" s="118" t="s">
        <v>141</v>
      </c>
      <c r="C171" s="118">
        <v>1.55</v>
      </c>
      <c r="D171" s="118">
        <v>1920</v>
      </c>
      <c r="E171" s="118">
        <v>975</v>
      </c>
      <c r="F171" s="118">
        <v>100</v>
      </c>
      <c r="G171" s="118">
        <v>14</v>
      </c>
      <c r="H171" s="118">
        <v>625</v>
      </c>
      <c r="I171" s="118">
        <v>80</v>
      </c>
      <c r="J171" s="118">
        <v>10</v>
      </c>
      <c r="K171" s="118">
        <v>100</v>
      </c>
      <c r="L171" s="117">
        <v>83687.5</v>
      </c>
      <c r="M171" s="117">
        <v>551525</v>
      </c>
      <c r="N171" s="119">
        <v>-467837.5</v>
      </c>
      <c r="O171" s="117">
        <v>1.1788815560958665</v>
      </c>
      <c r="P171" s="117">
        <v>83687.5</v>
      </c>
      <c r="Q171" s="119">
        <v>-32587.5</v>
      </c>
      <c r="R171" s="118">
        <v>1401</v>
      </c>
      <c r="S171" s="118">
        <v>0.23483226266952176</v>
      </c>
      <c r="T171" s="117">
        <v>59.734118486795147</v>
      </c>
    </row>
    <row r="172" spans="2:20" x14ac:dyDescent="0.2">
      <c r="B172" s="118" t="s">
        <v>141</v>
      </c>
      <c r="C172" s="118">
        <v>1.55</v>
      </c>
      <c r="D172" s="118">
        <v>1920</v>
      </c>
      <c r="E172" s="118">
        <v>960</v>
      </c>
      <c r="F172" s="118">
        <v>100</v>
      </c>
      <c r="G172" s="118">
        <v>14</v>
      </c>
      <c r="H172" s="118">
        <v>625</v>
      </c>
      <c r="I172" s="118">
        <v>80</v>
      </c>
      <c r="J172" s="118">
        <v>10</v>
      </c>
      <c r="K172" s="118">
        <v>100</v>
      </c>
      <c r="L172" s="117">
        <v>83687.5</v>
      </c>
      <c r="M172" s="117">
        <v>551525</v>
      </c>
      <c r="N172" s="119">
        <v>-467837.5</v>
      </c>
      <c r="O172" s="117">
        <v>1.1788815560958665</v>
      </c>
      <c r="P172" s="117">
        <v>83687.5</v>
      </c>
      <c r="Q172" s="119">
        <v>-32587.5</v>
      </c>
      <c r="R172" s="118">
        <v>1401</v>
      </c>
      <c r="S172" s="118">
        <v>0.23483226266952176</v>
      </c>
      <c r="T172" s="117">
        <v>59.734118486795147</v>
      </c>
    </row>
    <row r="173" spans="2:20" x14ac:dyDescent="0.2">
      <c r="B173" s="118" t="s">
        <v>141</v>
      </c>
      <c r="C173" s="118">
        <v>1.7</v>
      </c>
      <c r="D173" s="118">
        <v>1920</v>
      </c>
      <c r="E173" s="118">
        <v>945</v>
      </c>
      <c r="F173" s="118">
        <v>100</v>
      </c>
      <c r="G173" s="118">
        <v>14</v>
      </c>
      <c r="H173" s="118">
        <v>625</v>
      </c>
      <c r="I173" s="118">
        <v>80</v>
      </c>
      <c r="J173" s="118">
        <v>10</v>
      </c>
      <c r="K173" s="118">
        <v>100</v>
      </c>
      <c r="L173" s="117">
        <v>92275</v>
      </c>
      <c r="M173" s="117">
        <v>557762.5</v>
      </c>
      <c r="N173" s="119">
        <v>-465487.5</v>
      </c>
      <c r="O173" s="117">
        <v>1.198233035258734</v>
      </c>
      <c r="P173" s="117">
        <v>92275</v>
      </c>
      <c r="Q173" s="119">
        <v>-29800</v>
      </c>
      <c r="R173" s="118">
        <v>1422</v>
      </c>
      <c r="S173" s="118">
        <v>0.23347398030942335</v>
      </c>
      <c r="T173" s="117">
        <v>64.890998593530242</v>
      </c>
    </row>
    <row r="174" spans="2:20" x14ac:dyDescent="0.2">
      <c r="B174" s="118" t="s">
        <v>141</v>
      </c>
      <c r="C174" s="118">
        <v>1.77</v>
      </c>
      <c r="D174" s="118">
        <v>1920</v>
      </c>
      <c r="E174" s="118">
        <v>930</v>
      </c>
      <c r="F174" s="118">
        <v>100</v>
      </c>
      <c r="G174" s="118">
        <v>14</v>
      </c>
      <c r="H174" s="118">
        <v>625</v>
      </c>
      <c r="I174" s="118">
        <v>80</v>
      </c>
      <c r="J174" s="118">
        <v>10</v>
      </c>
      <c r="K174" s="118">
        <v>100</v>
      </c>
      <c r="L174" s="117">
        <v>96187.5</v>
      </c>
      <c r="M174" s="117">
        <v>564100</v>
      </c>
      <c r="N174" s="119">
        <v>-467912.5</v>
      </c>
      <c r="O174" s="117">
        <v>1.2055672802073036</v>
      </c>
      <c r="P174" s="117">
        <v>96187.5</v>
      </c>
      <c r="Q174" s="119">
        <v>-28675</v>
      </c>
      <c r="R174" s="118">
        <v>1443</v>
      </c>
      <c r="S174" s="118">
        <v>0.23631323631323631</v>
      </c>
      <c r="T174" s="117">
        <v>66.658004158004161</v>
      </c>
    </row>
    <row r="175" spans="2:20" x14ac:dyDescent="0.2">
      <c r="B175" s="118" t="s">
        <v>141</v>
      </c>
      <c r="C175" s="118">
        <v>2.19</v>
      </c>
      <c r="D175" s="118">
        <v>1920</v>
      </c>
      <c r="E175" s="118">
        <v>915</v>
      </c>
      <c r="F175" s="118">
        <v>100</v>
      </c>
      <c r="G175" s="118">
        <v>14</v>
      </c>
      <c r="H175" s="118">
        <v>625</v>
      </c>
      <c r="I175" s="118">
        <v>80</v>
      </c>
      <c r="J175" s="118">
        <v>10</v>
      </c>
      <c r="K175" s="118">
        <v>100</v>
      </c>
      <c r="L175" s="117">
        <v>119362.5</v>
      </c>
      <c r="M175" s="117">
        <v>579750</v>
      </c>
      <c r="N175" s="119">
        <v>-460387.5</v>
      </c>
      <c r="O175" s="117">
        <v>1.2592652928239798</v>
      </c>
      <c r="P175" s="117">
        <v>119362.5</v>
      </c>
      <c r="Q175" s="119">
        <v>-25562.5</v>
      </c>
      <c r="R175" s="118">
        <v>1471</v>
      </c>
      <c r="S175" s="118">
        <v>0.23589394969408567</v>
      </c>
      <c r="T175" s="117">
        <v>81.143779741672333</v>
      </c>
    </row>
    <row r="176" spans="2:20" x14ac:dyDescent="0.2">
      <c r="B176" s="118" t="s">
        <v>141</v>
      </c>
      <c r="C176" s="118">
        <v>1.39</v>
      </c>
      <c r="D176" s="118">
        <v>1920</v>
      </c>
      <c r="E176" s="118">
        <v>1200</v>
      </c>
      <c r="F176" s="118">
        <v>100</v>
      </c>
      <c r="G176" s="118">
        <v>14</v>
      </c>
      <c r="H176" s="118">
        <v>625</v>
      </c>
      <c r="I176" s="118">
        <v>80</v>
      </c>
      <c r="J176" s="118">
        <v>10</v>
      </c>
      <c r="K176" s="118">
        <v>100</v>
      </c>
      <c r="L176" s="117">
        <v>73712.5</v>
      </c>
      <c r="M176" s="117">
        <v>523900</v>
      </c>
      <c r="N176" s="119">
        <v>-450187.5</v>
      </c>
      <c r="O176" s="117">
        <v>1.1637373316673609</v>
      </c>
      <c r="P176" s="117">
        <v>73712.5</v>
      </c>
      <c r="Q176" s="119">
        <v>-30925</v>
      </c>
      <c r="R176" s="118">
        <v>1250</v>
      </c>
      <c r="S176" s="118">
        <v>0.2432</v>
      </c>
      <c r="T176" s="117">
        <v>58.97</v>
      </c>
    </row>
    <row r="177" spans="2:20" x14ac:dyDescent="0.2">
      <c r="B177" s="118" t="s">
        <v>141</v>
      </c>
      <c r="C177" s="118">
        <v>1.39</v>
      </c>
      <c r="D177" s="118">
        <v>1920</v>
      </c>
      <c r="E177" s="118">
        <v>1185</v>
      </c>
      <c r="F177" s="118">
        <v>100</v>
      </c>
      <c r="G177" s="118">
        <v>14</v>
      </c>
      <c r="H177" s="118">
        <v>625</v>
      </c>
      <c r="I177" s="118">
        <v>80</v>
      </c>
      <c r="J177" s="118">
        <v>10</v>
      </c>
      <c r="K177" s="118">
        <v>100</v>
      </c>
      <c r="L177" s="117">
        <v>73712.5</v>
      </c>
      <c r="M177" s="117">
        <v>523900</v>
      </c>
      <c r="N177" s="119">
        <v>-450187.5</v>
      </c>
      <c r="O177" s="117">
        <v>1.1637373316673609</v>
      </c>
      <c r="P177" s="117">
        <v>73712.5</v>
      </c>
      <c r="Q177" s="119">
        <v>-30925</v>
      </c>
      <c r="R177" s="118">
        <v>1250</v>
      </c>
      <c r="S177" s="118">
        <v>0.2432</v>
      </c>
      <c r="T177" s="117">
        <v>58.97</v>
      </c>
    </row>
    <row r="178" spans="2:20" x14ac:dyDescent="0.2">
      <c r="B178" s="118" t="s">
        <v>141</v>
      </c>
      <c r="C178" s="118">
        <v>1.39</v>
      </c>
      <c r="D178" s="118">
        <v>1920</v>
      </c>
      <c r="E178" s="118">
        <v>1170</v>
      </c>
      <c r="F178" s="118">
        <v>100</v>
      </c>
      <c r="G178" s="118">
        <v>14</v>
      </c>
      <c r="H178" s="118">
        <v>625</v>
      </c>
      <c r="I178" s="118">
        <v>80</v>
      </c>
      <c r="J178" s="118">
        <v>10</v>
      </c>
      <c r="K178" s="118">
        <v>100</v>
      </c>
      <c r="L178" s="117">
        <v>73712.5</v>
      </c>
      <c r="M178" s="117">
        <v>523900</v>
      </c>
      <c r="N178" s="119">
        <v>-450187.5</v>
      </c>
      <c r="O178" s="117">
        <v>1.1637373316673609</v>
      </c>
      <c r="P178" s="117">
        <v>73712.5</v>
      </c>
      <c r="Q178" s="119">
        <v>-30925</v>
      </c>
      <c r="R178" s="118">
        <v>1250</v>
      </c>
      <c r="S178" s="118">
        <v>0.2432</v>
      </c>
      <c r="T178" s="117">
        <v>58.97</v>
      </c>
    </row>
    <row r="179" spans="2:20" x14ac:dyDescent="0.2">
      <c r="B179" s="118" t="s">
        <v>141</v>
      </c>
      <c r="C179" s="118">
        <v>1.39</v>
      </c>
      <c r="D179" s="118">
        <v>1920</v>
      </c>
      <c r="E179" s="118">
        <v>1155</v>
      </c>
      <c r="F179" s="118">
        <v>100</v>
      </c>
      <c r="G179" s="118">
        <v>14</v>
      </c>
      <c r="H179" s="118">
        <v>625</v>
      </c>
      <c r="I179" s="118">
        <v>80</v>
      </c>
      <c r="J179" s="118">
        <v>10</v>
      </c>
      <c r="K179" s="118">
        <v>100</v>
      </c>
      <c r="L179" s="117">
        <v>73712.5</v>
      </c>
      <c r="M179" s="117">
        <v>523900</v>
      </c>
      <c r="N179" s="119">
        <v>-450187.5</v>
      </c>
      <c r="O179" s="117">
        <v>1.1637373316673609</v>
      </c>
      <c r="P179" s="117">
        <v>73712.5</v>
      </c>
      <c r="Q179" s="119">
        <v>-30925</v>
      </c>
      <c r="R179" s="118">
        <v>1250</v>
      </c>
      <c r="S179" s="118">
        <v>0.2432</v>
      </c>
      <c r="T179" s="117">
        <v>58.97</v>
      </c>
    </row>
    <row r="180" spans="2:20" x14ac:dyDescent="0.2">
      <c r="B180" s="118" t="s">
        <v>141</v>
      </c>
      <c r="C180" s="118">
        <v>1.27</v>
      </c>
      <c r="D180" s="118">
        <v>1920</v>
      </c>
      <c r="E180" s="118">
        <v>1140</v>
      </c>
      <c r="F180" s="118">
        <v>100</v>
      </c>
      <c r="G180" s="118">
        <v>14</v>
      </c>
      <c r="H180" s="118">
        <v>625</v>
      </c>
      <c r="I180" s="118">
        <v>80</v>
      </c>
      <c r="J180" s="118">
        <v>10</v>
      </c>
      <c r="K180" s="118">
        <v>100</v>
      </c>
      <c r="L180" s="117">
        <v>67787.5</v>
      </c>
      <c r="M180" s="117">
        <v>525937.5</v>
      </c>
      <c r="N180" s="119">
        <v>-458150</v>
      </c>
      <c r="O180" s="117">
        <v>1.1479591836734695</v>
      </c>
      <c r="P180" s="117">
        <v>67787.5</v>
      </c>
      <c r="Q180" s="119">
        <v>-31625</v>
      </c>
      <c r="R180" s="118">
        <v>1276</v>
      </c>
      <c r="S180" s="118">
        <v>0.23981191222570533</v>
      </c>
      <c r="T180" s="117">
        <v>53.125</v>
      </c>
    </row>
    <row r="181" spans="2:20" x14ac:dyDescent="0.2">
      <c r="B181" s="118" t="s">
        <v>141</v>
      </c>
      <c r="C181" s="118">
        <v>1.44</v>
      </c>
      <c r="D181" s="118">
        <v>1920</v>
      </c>
      <c r="E181" s="118">
        <v>1125</v>
      </c>
      <c r="F181" s="118">
        <v>100</v>
      </c>
      <c r="G181" s="118">
        <v>14</v>
      </c>
      <c r="H181" s="118">
        <v>625</v>
      </c>
      <c r="I181" s="118">
        <v>80</v>
      </c>
      <c r="J181" s="118">
        <v>10</v>
      </c>
      <c r="K181" s="118">
        <v>100</v>
      </c>
      <c r="L181" s="117">
        <v>76925</v>
      </c>
      <c r="M181" s="117">
        <v>529237.5</v>
      </c>
      <c r="N181" s="119">
        <v>-452312.5</v>
      </c>
      <c r="O181" s="117">
        <v>1.1700704711897194</v>
      </c>
      <c r="P181" s="117">
        <v>76925</v>
      </c>
      <c r="Q181" s="119">
        <v>-31087.5</v>
      </c>
      <c r="R181" s="118">
        <v>1289</v>
      </c>
      <c r="S181" s="118">
        <v>0.23894491854150504</v>
      </c>
      <c r="T181" s="117">
        <v>59.678044996121024</v>
      </c>
    </row>
    <row r="182" spans="2:20" x14ac:dyDescent="0.2">
      <c r="B182" s="118" t="s">
        <v>141</v>
      </c>
      <c r="C182" s="118">
        <v>1.4</v>
      </c>
      <c r="D182" s="118">
        <v>1920</v>
      </c>
      <c r="E182" s="118">
        <v>1110</v>
      </c>
      <c r="F182" s="118">
        <v>100</v>
      </c>
      <c r="G182" s="118">
        <v>14</v>
      </c>
      <c r="H182" s="118">
        <v>625</v>
      </c>
      <c r="I182" s="118">
        <v>80</v>
      </c>
      <c r="J182" s="118">
        <v>10</v>
      </c>
      <c r="K182" s="118">
        <v>100</v>
      </c>
      <c r="L182" s="117">
        <v>74637.5</v>
      </c>
      <c r="M182" s="117">
        <v>530937.5</v>
      </c>
      <c r="N182" s="119">
        <v>-456300</v>
      </c>
      <c r="O182" s="117">
        <v>1.1635711154941923</v>
      </c>
      <c r="P182" s="117">
        <v>74637.5</v>
      </c>
      <c r="Q182" s="119">
        <v>-30600</v>
      </c>
      <c r="R182" s="118">
        <v>1310</v>
      </c>
      <c r="S182" s="118">
        <v>0.23587786259541985</v>
      </c>
      <c r="T182" s="117">
        <v>56.975190839694655</v>
      </c>
    </row>
    <row r="183" spans="2:20" x14ac:dyDescent="0.2">
      <c r="B183" s="118" t="s">
        <v>141</v>
      </c>
      <c r="C183" s="118">
        <v>1.45</v>
      </c>
      <c r="D183" s="118">
        <v>1920</v>
      </c>
      <c r="E183" s="118">
        <v>1095</v>
      </c>
      <c r="F183" s="118">
        <v>100</v>
      </c>
      <c r="G183" s="118">
        <v>14</v>
      </c>
      <c r="H183" s="118">
        <v>625</v>
      </c>
      <c r="I183" s="118">
        <v>80</v>
      </c>
      <c r="J183" s="118">
        <v>10</v>
      </c>
      <c r="K183" s="118">
        <v>100</v>
      </c>
      <c r="L183" s="117">
        <v>77475</v>
      </c>
      <c r="M183" s="117">
        <v>532687.5</v>
      </c>
      <c r="N183" s="119">
        <v>-455212.5</v>
      </c>
      <c r="O183" s="117">
        <v>1.1701952384875196</v>
      </c>
      <c r="P183" s="117">
        <v>77475</v>
      </c>
      <c r="Q183" s="119">
        <v>-31537.5</v>
      </c>
      <c r="R183" s="118">
        <v>1327</v>
      </c>
      <c r="S183" s="118">
        <v>0.23813112283345894</v>
      </c>
      <c r="T183" s="117">
        <v>58.383571966842503</v>
      </c>
    </row>
    <row r="184" spans="2:20" x14ac:dyDescent="0.2">
      <c r="B184" s="118" t="s">
        <v>141</v>
      </c>
      <c r="C184" s="118">
        <v>1.45</v>
      </c>
      <c r="D184" s="118">
        <v>1920</v>
      </c>
      <c r="E184" s="118">
        <v>1080</v>
      </c>
      <c r="F184" s="118">
        <v>100</v>
      </c>
      <c r="G184" s="118">
        <v>14</v>
      </c>
      <c r="H184" s="118">
        <v>625</v>
      </c>
      <c r="I184" s="118">
        <v>80</v>
      </c>
      <c r="J184" s="118">
        <v>10</v>
      </c>
      <c r="K184" s="118">
        <v>100</v>
      </c>
      <c r="L184" s="117">
        <v>77475</v>
      </c>
      <c r="M184" s="117">
        <v>532687.5</v>
      </c>
      <c r="N184" s="119">
        <v>-455212.5</v>
      </c>
      <c r="O184" s="117">
        <v>1.1701952384875196</v>
      </c>
      <c r="P184" s="117">
        <v>77475</v>
      </c>
      <c r="Q184" s="119">
        <v>-31537.5</v>
      </c>
      <c r="R184" s="118">
        <v>1327</v>
      </c>
      <c r="S184" s="118">
        <v>0.23813112283345894</v>
      </c>
      <c r="T184" s="117">
        <v>58.383571966842503</v>
      </c>
    </row>
    <row r="185" spans="2:20" x14ac:dyDescent="0.2">
      <c r="B185" s="118" t="s">
        <v>141</v>
      </c>
      <c r="C185" s="118">
        <v>1.45</v>
      </c>
      <c r="D185" s="118">
        <v>1920</v>
      </c>
      <c r="E185" s="118">
        <v>1065</v>
      </c>
      <c r="F185" s="118">
        <v>100</v>
      </c>
      <c r="G185" s="118">
        <v>14</v>
      </c>
      <c r="H185" s="118">
        <v>625</v>
      </c>
      <c r="I185" s="118">
        <v>80</v>
      </c>
      <c r="J185" s="118">
        <v>10</v>
      </c>
      <c r="K185" s="118">
        <v>100</v>
      </c>
      <c r="L185" s="117">
        <v>77475</v>
      </c>
      <c r="M185" s="117">
        <v>532687.5</v>
      </c>
      <c r="N185" s="119">
        <v>-455212.5</v>
      </c>
      <c r="O185" s="117">
        <v>1.1701952384875196</v>
      </c>
      <c r="P185" s="117">
        <v>77475</v>
      </c>
      <c r="Q185" s="119">
        <v>-31537.5</v>
      </c>
      <c r="R185" s="118">
        <v>1327</v>
      </c>
      <c r="S185" s="118">
        <v>0.23813112283345894</v>
      </c>
      <c r="T185" s="117">
        <v>58.383571966842503</v>
      </c>
    </row>
    <row r="186" spans="2:20" x14ac:dyDescent="0.2">
      <c r="B186" s="118" t="s">
        <v>141</v>
      </c>
      <c r="C186" s="118">
        <v>1.45</v>
      </c>
      <c r="D186" s="118">
        <v>1920</v>
      </c>
      <c r="E186" s="118">
        <v>1050</v>
      </c>
      <c r="F186" s="118">
        <v>100</v>
      </c>
      <c r="G186" s="118">
        <v>14</v>
      </c>
      <c r="H186" s="118">
        <v>625</v>
      </c>
      <c r="I186" s="118">
        <v>80</v>
      </c>
      <c r="J186" s="118">
        <v>10</v>
      </c>
      <c r="K186" s="118">
        <v>100</v>
      </c>
      <c r="L186" s="117">
        <v>77475</v>
      </c>
      <c r="M186" s="117">
        <v>532687.5</v>
      </c>
      <c r="N186" s="119">
        <v>-455212.5</v>
      </c>
      <c r="O186" s="117">
        <v>1.1701952384875196</v>
      </c>
      <c r="P186" s="117">
        <v>77475</v>
      </c>
      <c r="Q186" s="119">
        <v>-31537.5</v>
      </c>
      <c r="R186" s="118">
        <v>1327</v>
      </c>
      <c r="S186" s="118">
        <v>0.23813112283345894</v>
      </c>
      <c r="T186" s="117">
        <v>58.383571966842503</v>
      </c>
    </row>
    <row r="187" spans="2:20" x14ac:dyDescent="0.2">
      <c r="B187" s="118" t="s">
        <v>141</v>
      </c>
      <c r="C187" s="118">
        <v>1.47</v>
      </c>
      <c r="D187" s="118">
        <v>1920</v>
      </c>
      <c r="E187" s="118">
        <v>1035</v>
      </c>
      <c r="F187" s="118">
        <v>100</v>
      </c>
      <c r="G187" s="118">
        <v>14</v>
      </c>
      <c r="H187" s="118">
        <v>625</v>
      </c>
      <c r="I187" s="118">
        <v>80</v>
      </c>
      <c r="J187" s="118">
        <v>10</v>
      </c>
      <c r="K187" s="118">
        <v>100</v>
      </c>
      <c r="L187" s="117">
        <v>78662.5</v>
      </c>
      <c r="M187" s="117">
        <v>536850</v>
      </c>
      <c r="N187" s="119">
        <v>-458187.5</v>
      </c>
      <c r="O187" s="117">
        <v>1.1716818987859774</v>
      </c>
      <c r="P187" s="117">
        <v>78662.5</v>
      </c>
      <c r="Q187" s="119">
        <v>-30587.5</v>
      </c>
      <c r="R187" s="118">
        <v>1345</v>
      </c>
      <c r="S187" s="118">
        <v>0.23568773234200743</v>
      </c>
      <c r="T187" s="117">
        <v>58.485130111524164</v>
      </c>
    </row>
    <row r="188" spans="2:20" x14ac:dyDescent="0.2">
      <c r="B188" s="118" t="s">
        <v>141</v>
      </c>
      <c r="C188" s="118">
        <v>1.54</v>
      </c>
      <c r="D188" s="118">
        <v>1920</v>
      </c>
      <c r="E188" s="118">
        <v>1020</v>
      </c>
      <c r="F188" s="118">
        <v>100</v>
      </c>
      <c r="G188" s="118">
        <v>14</v>
      </c>
      <c r="H188" s="118">
        <v>625</v>
      </c>
      <c r="I188" s="118">
        <v>80</v>
      </c>
      <c r="J188" s="118">
        <v>10</v>
      </c>
      <c r="K188" s="118">
        <v>100</v>
      </c>
      <c r="L188" s="117">
        <v>82500</v>
      </c>
      <c r="M188" s="117">
        <v>540275</v>
      </c>
      <c r="N188" s="119">
        <v>-457775</v>
      </c>
      <c r="O188" s="117">
        <v>1.1802195401671127</v>
      </c>
      <c r="P188" s="117">
        <v>82500</v>
      </c>
      <c r="Q188" s="119">
        <v>-30400</v>
      </c>
      <c r="R188" s="118">
        <v>1362</v>
      </c>
      <c r="S188" s="118">
        <v>0.23715124816446403</v>
      </c>
      <c r="T188" s="117">
        <v>60.5726872246696</v>
      </c>
    </row>
    <row r="189" spans="2:20" x14ac:dyDescent="0.2">
      <c r="B189" s="118" t="s">
        <v>141</v>
      </c>
      <c r="C189" s="118">
        <v>1.53</v>
      </c>
      <c r="D189" s="118">
        <v>1920</v>
      </c>
      <c r="E189" s="118">
        <v>1005</v>
      </c>
      <c r="F189" s="118">
        <v>100</v>
      </c>
      <c r="G189" s="118">
        <v>14</v>
      </c>
      <c r="H189" s="118">
        <v>625</v>
      </c>
      <c r="I189" s="118">
        <v>80</v>
      </c>
      <c r="J189" s="118">
        <v>10</v>
      </c>
      <c r="K189" s="118">
        <v>100</v>
      </c>
      <c r="L189" s="117">
        <v>82512.5</v>
      </c>
      <c r="M189" s="117">
        <v>547900</v>
      </c>
      <c r="N189" s="119">
        <v>-465387.5</v>
      </c>
      <c r="O189" s="117">
        <v>1.1772984878192905</v>
      </c>
      <c r="P189" s="117">
        <v>82512.5</v>
      </c>
      <c r="Q189" s="119">
        <v>-30262.5</v>
      </c>
      <c r="R189" s="118">
        <v>1379</v>
      </c>
      <c r="S189" s="118">
        <v>0.23712835387962292</v>
      </c>
      <c r="T189" s="117">
        <v>59.835025380710661</v>
      </c>
    </row>
    <row r="190" spans="2:20" x14ac:dyDescent="0.2">
      <c r="B190" s="118" t="s">
        <v>141</v>
      </c>
      <c r="C190" s="118">
        <v>1.64</v>
      </c>
      <c r="D190" s="118">
        <v>1905</v>
      </c>
      <c r="E190" s="118">
        <v>990</v>
      </c>
      <c r="F190" s="118">
        <v>100</v>
      </c>
      <c r="G190" s="118">
        <v>14</v>
      </c>
      <c r="H190" s="118">
        <v>625</v>
      </c>
      <c r="I190" s="118">
        <v>80</v>
      </c>
      <c r="J190" s="118">
        <v>10</v>
      </c>
      <c r="K190" s="118">
        <v>100</v>
      </c>
      <c r="L190" s="117">
        <v>88037.5</v>
      </c>
      <c r="M190" s="117">
        <v>549425</v>
      </c>
      <c r="N190" s="119">
        <v>-461387.5</v>
      </c>
      <c r="O190" s="117">
        <v>1.1908103275446345</v>
      </c>
      <c r="P190" s="117">
        <v>88037.5</v>
      </c>
      <c r="Q190" s="119">
        <v>-32587.5</v>
      </c>
      <c r="R190" s="118">
        <v>1383</v>
      </c>
      <c r="S190" s="118">
        <v>0.23644251626898047</v>
      </c>
      <c r="T190" s="117">
        <v>63.656905278380336</v>
      </c>
    </row>
    <row r="191" spans="2:20" x14ac:dyDescent="0.2">
      <c r="B191" s="118" t="s">
        <v>141</v>
      </c>
      <c r="C191" s="118">
        <v>1.64</v>
      </c>
      <c r="D191" s="118">
        <v>1905</v>
      </c>
      <c r="E191" s="118">
        <v>975</v>
      </c>
      <c r="F191" s="118">
        <v>100</v>
      </c>
      <c r="G191" s="118">
        <v>14</v>
      </c>
      <c r="H191" s="118">
        <v>625</v>
      </c>
      <c r="I191" s="118">
        <v>80</v>
      </c>
      <c r="J191" s="118">
        <v>10</v>
      </c>
      <c r="K191" s="118">
        <v>100</v>
      </c>
      <c r="L191" s="117">
        <v>88037.5</v>
      </c>
      <c r="M191" s="117">
        <v>549425</v>
      </c>
      <c r="N191" s="119">
        <v>-461387.5</v>
      </c>
      <c r="O191" s="117">
        <v>1.1908103275446345</v>
      </c>
      <c r="P191" s="117">
        <v>88037.5</v>
      </c>
      <c r="Q191" s="119">
        <v>-32587.5</v>
      </c>
      <c r="R191" s="118">
        <v>1383</v>
      </c>
      <c r="S191" s="118">
        <v>0.23644251626898047</v>
      </c>
      <c r="T191" s="117">
        <v>63.656905278380336</v>
      </c>
    </row>
    <row r="192" spans="2:20" x14ac:dyDescent="0.2">
      <c r="B192" s="118" t="s">
        <v>141</v>
      </c>
      <c r="C192" s="118">
        <v>1.64</v>
      </c>
      <c r="D192" s="118">
        <v>1905</v>
      </c>
      <c r="E192" s="118">
        <v>960</v>
      </c>
      <c r="F192" s="118">
        <v>100</v>
      </c>
      <c r="G192" s="118">
        <v>14</v>
      </c>
      <c r="H192" s="118">
        <v>625</v>
      </c>
      <c r="I192" s="118">
        <v>80</v>
      </c>
      <c r="J192" s="118">
        <v>10</v>
      </c>
      <c r="K192" s="118">
        <v>100</v>
      </c>
      <c r="L192" s="117">
        <v>88037.5</v>
      </c>
      <c r="M192" s="117">
        <v>549425</v>
      </c>
      <c r="N192" s="119">
        <v>-461387.5</v>
      </c>
      <c r="O192" s="117">
        <v>1.1908103275446345</v>
      </c>
      <c r="P192" s="117">
        <v>88037.5</v>
      </c>
      <c r="Q192" s="119">
        <v>-32587.5</v>
      </c>
      <c r="R192" s="118">
        <v>1383</v>
      </c>
      <c r="S192" s="118">
        <v>0.23644251626898047</v>
      </c>
      <c r="T192" s="117">
        <v>63.656905278380336</v>
      </c>
    </row>
    <row r="193" spans="2:20" x14ac:dyDescent="0.2">
      <c r="B193" s="118" t="s">
        <v>141</v>
      </c>
      <c r="C193" s="118">
        <v>1.79</v>
      </c>
      <c r="D193" s="118">
        <v>1905</v>
      </c>
      <c r="E193" s="118">
        <v>945</v>
      </c>
      <c r="F193" s="118">
        <v>100</v>
      </c>
      <c r="G193" s="118">
        <v>14</v>
      </c>
      <c r="H193" s="118">
        <v>625</v>
      </c>
      <c r="I193" s="118">
        <v>80</v>
      </c>
      <c r="J193" s="118">
        <v>10</v>
      </c>
      <c r="K193" s="118">
        <v>100</v>
      </c>
      <c r="L193" s="117">
        <v>96625</v>
      </c>
      <c r="M193" s="117">
        <v>555662.5</v>
      </c>
      <c r="N193" s="119">
        <v>-459037.5</v>
      </c>
      <c r="O193" s="117">
        <v>1.2104947852844266</v>
      </c>
      <c r="P193" s="117">
        <v>96625</v>
      </c>
      <c r="Q193" s="119">
        <v>-29800</v>
      </c>
      <c r="R193" s="118">
        <v>1404</v>
      </c>
      <c r="S193" s="118">
        <v>0.23504273504273504</v>
      </c>
      <c r="T193" s="117">
        <v>68.821225071225072</v>
      </c>
    </row>
    <row r="194" spans="2:20" x14ac:dyDescent="0.2">
      <c r="B194" s="118" t="s">
        <v>141</v>
      </c>
      <c r="C194" s="118">
        <v>1.85</v>
      </c>
      <c r="D194" s="118">
        <v>1905</v>
      </c>
      <c r="E194" s="118">
        <v>930</v>
      </c>
      <c r="F194" s="118">
        <v>100</v>
      </c>
      <c r="G194" s="118">
        <v>14</v>
      </c>
      <c r="H194" s="118">
        <v>625</v>
      </c>
      <c r="I194" s="118">
        <v>80</v>
      </c>
      <c r="J194" s="118">
        <v>10</v>
      </c>
      <c r="K194" s="118">
        <v>100</v>
      </c>
      <c r="L194" s="117">
        <v>99962.5</v>
      </c>
      <c r="M194" s="117">
        <v>562300</v>
      </c>
      <c r="N194" s="119">
        <v>-462337.5</v>
      </c>
      <c r="O194" s="117">
        <v>1.2162111011977181</v>
      </c>
      <c r="P194" s="117">
        <v>99962.5</v>
      </c>
      <c r="Q194" s="119">
        <v>-28675</v>
      </c>
      <c r="R194" s="118">
        <v>1425</v>
      </c>
      <c r="S194" s="118">
        <v>0.23789473684210527</v>
      </c>
      <c r="T194" s="117">
        <v>70.149122807017548</v>
      </c>
    </row>
    <row r="195" spans="2:20" x14ac:dyDescent="0.2">
      <c r="B195" s="118" t="s">
        <v>141</v>
      </c>
      <c r="C195" s="118">
        <v>2.27</v>
      </c>
      <c r="D195" s="118">
        <v>1905</v>
      </c>
      <c r="E195" s="118">
        <v>915</v>
      </c>
      <c r="F195" s="118">
        <v>100</v>
      </c>
      <c r="G195" s="118">
        <v>14</v>
      </c>
      <c r="H195" s="118">
        <v>625</v>
      </c>
      <c r="I195" s="118">
        <v>80</v>
      </c>
      <c r="J195" s="118">
        <v>10</v>
      </c>
      <c r="K195" s="118">
        <v>100</v>
      </c>
      <c r="L195" s="117">
        <v>123600</v>
      </c>
      <c r="M195" s="117">
        <v>578187.5</v>
      </c>
      <c r="N195" s="119">
        <v>-454587.5</v>
      </c>
      <c r="O195" s="117">
        <v>1.2718948497264002</v>
      </c>
      <c r="P195" s="117">
        <v>123600</v>
      </c>
      <c r="Q195" s="119">
        <v>-25562.5</v>
      </c>
      <c r="R195" s="118">
        <v>1453</v>
      </c>
      <c r="S195" s="118">
        <v>0.23743977976600136</v>
      </c>
      <c r="T195" s="117">
        <v>85.065381968341356</v>
      </c>
    </row>
    <row r="196" spans="2:20" x14ac:dyDescent="0.2">
      <c r="B196" s="118" t="s">
        <v>141</v>
      </c>
      <c r="C196" s="118">
        <v>1.45</v>
      </c>
      <c r="D196" s="118">
        <v>1905</v>
      </c>
      <c r="E196" s="118">
        <v>1200</v>
      </c>
      <c r="F196" s="118">
        <v>100</v>
      </c>
      <c r="G196" s="118">
        <v>14</v>
      </c>
      <c r="H196" s="118">
        <v>625</v>
      </c>
      <c r="I196" s="118">
        <v>80</v>
      </c>
      <c r="J196" s="118">
        <v>10</v>
      </c>
      <c r="K196" s="118">
        <v>100</v>
      </c>
      <c r="L196" s="117">
        <v>77125</v>
      </c>
      <c r="M196" s="117">
        <v>521862.5</v>
      </c>
      <c r="N196" s="119">
        <v>-444737.5</v>
      </c>
      <c r="O196" s="117">
        <v>1.173416903229433</v>
      </c>
      <c r="P196" s="117">
        <v>77125</v>
      </c>
      <c r="Q196" s="119">
        <v>-30925</v>
      </c>
      <c r="R196" s="118">
        <v>1231</v>
      </c>
      <c r="S196" s="118">
        <v>0.24532900081234768</v>
      </c>
      <c r="T196" s="117">
        <v>62.652315190901703</v>
      </c>
    </row>
    <row r="197" spans="2:20" x14ac:dyDescent="0.2">
      <c r="B197" s="118" t="s">
        <v>141</v>
      </c>
      <c r="C197" s="118">
        <v>1.45</v>
      </c>
      <c r="D197" s="118">
        <v>1905</v>
      </c>
      <c r="E197" s="118">
        <v>1185</v>
      </c>
      <c r="F197" s="118">
        <v>100</v>
      </c>
      <c r="G197" s="118">
        <v>14</v>
      </c>
      <c r="H197" s="118">
        <v>625</v>
      </c>
      <c r="I197" s="118">
        <v>80</v>
      </c>
      <c r="J197" s="118">
        <v>10</v>
      </c>
      <c r="K197" s="118">
        <v>100</v>
      </c>
      <c r="L197" s="117">
        <v>77125</v>
      </c>
      <c r="M197" s="117">
        <v>521862.5</v>
      </c>
      <c r="N197" s="119">
        <v>-444737.5</v>
      </c>
      <c r="O197" s="117">
        <v>1.173416903229433</v>
      </c>
      <c r="P197" s="117">
        <v>77125</v>
      </c>
      <c r="Q197" s="119">
        <v>-30925</v>
      </c>
      <c r="R197" s="118">
        <v>1231</v>
      </c>
      <c r="S197" s="118">
        <v>0.24532900081234768</v>
      </c>
      <c r="T197" s="117">
        <v>62.652315190901703</v>
      </c>
    </row>
    <row r="198" spans="2:20" x14ac:dyDescent="0.2">
      <c r="B198" s="118" t="s">
        <v>141</v>
      </c>
      <c r="C198" s="118">
        <v>1.45</v>
      </c>
      <c r="D198" s="118">
        <v>1905</v>
      </c>
      <c r="E198" s="118">
        <v>1170</v>
      </c>
      <c r="F198" s="118">
        <v>100</v>
      </c>
      <c r="G198" s="118">
        <v>14</v>
      </c>
      <c r="H198" s="118">
        <v>625</v>
      </c>
      <c r="I198" s="118">
        <v>80</v>
      </c>
      <c r="J198" s="118">
        <v>10</v>
      </c>
      <c r="K198" s="118">
        <v>100</v>
      </c>
      <c r="L198" s="117">
        <v>77125</v>
      </c>
      <c r="M198" s="117">
        <v>521862.5</v>
      </c>
      <c r="N198" s="119">
        <v>-444737.5</v>
      </c>
      <c r="O198" s="117">
        <v>1.173416903229433</v>
      </c>
      <c r="P198" s="117">
        <v>77125</v>
      </c>
      <c r="Q198" s="119">
        <v>-30925</v>
      </c>
      <c r="R198" s="118">
        <v>1231</v>
      </c>
      <c r="S198" s="118">
        <v>0.24532900081234768</v>
      </c>
      <c r="T198" s="117">
        <v>62.652315190901703</v>
      </c>
    </row>
    <row r="199" spans="2:20" x14ac:dyDescent="0.2">
      <c r="B199" s="118" t="s">
        <v>141</v>
      </c>
      <c r="C199" s="118">
        <v>1.45</v>
      </c>
      <c r="D199" s="118">
        <v>1905</v>
      </c>
      <c r="E199" s="118">
        <v>1155</v>
      </c>
      <c r="F199" s="118">
        <v>100</v>
      </c>
      <c r="G199" s="118">
        <v>14</v>
      </c>
      <c r="H199" s="118">
        <v>625</v>
      </c>
      <c r="I199" s="118">
        <v>80</v>
      </c>
      <c r="J199" s="118">
        <v>10</v>
      </c>
      <c r="K199" s="118">
        <v>100</v>
      </c>
      <c r="L199" s="117">
        <v>77125</v>
      </c>
      <c r="M199" s="117">
        <v>521862.5</v>
      </c>
      <c r="N199" s="119">
        <v>-444737.5</v>
      </c>
      <c r="O199" s="117">
        <v>1.173416903229433</v>
      </c>
      <c r="P199" s="117">
        <v>77125</v>
      </c>
      <c r="Q199" s="119">
        <v>-30925</v>
      </c>
      <c r="R199" s="118">
        <v>1231</v>
      </c>
      <c r="S199" s="118">
        <v>0.24532900081234768</v>
      </c>
      <c r="T199" s="117">
        <v>62.652315190901703</v>
      </c>
    </row>
    <row r="200" spans="2:20" x14ac:dyDescent="0.2">
      <c r="B200" s="118" t="s">
        <v>141</v>
      </c>
      <c r="C200" s="118">
        <v>1.34</v>
      </c>
      <c r="D200" s="118">
        <v>1905</v>
      </c>
      <c r="E200" s="118">
        <v>1140</v>
      </c>
      <c r="F200" s="118">
        <v>100</v>
      </c>
      <c r="G200" s="118">
        <v>14</v>
      </c>
      <c r="H200" s="118">
        <v>625</v>
      </c>
      <c r="I200" s="118">
        <v>80</v>
      </c>
      <c r="J200" s="118">
        <v>10</v>
      </c>
      <c r="K200" s="118">
        <v>100</v>
      </c>
      <c r="L200" s="117">
        <v>71400</v>
      </c>
      <c r="M200" s="117">
        <v>524100</v>
      </c>
      <c r="N200" s="119">
        <v>-452700</v>
      </c>
      <c r="O200" s="117">
        <v>1.1577203445990722</v>
      </c>
      <c r="P200" s="117">
        <v>71400</v>
      </c>
      <c r="Q200" s="119">
        <v>-31625</v>
      </c>
      <c r="R200" s="118">
        <v>1257</v>
      </c>
      <c r="S200" s="118">
        <v>0.24184566428003182</v>
      </c>
      <c r="T200" s="117">
        <v>56.801909307875896</v>
      </c>
    </row>
    <row r="201" spans="2:20" x14ac:dyDescent="0.2">
      <c r="B201" s="118" t="s">
        <v>141</v>
      </c>
      <c r="C201" s="118">
        <v>1.51</v>
      </c>
      <c r="D201" s="118">
        <v>1905</v>
      </c>
      <c r="E201" s="118">
        <v>1125</v>
      </c>
      <c r="F201" s="118">
        <v>100</v>
      </c>
      <c r="G201" s="118">
        <v>14</v>
      </c>
      <c r="H201" s="118">
        <v>625</v>
      </c>
      <c r="I201" s="118">
        <v>80</v>
      </c>
      <c r="J201" s="118">
        <v>10</v>
      </c>
      <c r="K201" s="118">
        <v>100</v>
      </c>
      <c r="L201" s="117">
        <v>80512.5</v>
      </c>
      <c r="M201" s="117">
        <v>527400</v>
      </c>
      <c r="N201" s="119">
        <v>-446887.5</v>
      </c>
      <c r="O201" s="117">
        <v>1.1801627926491567</v>
      </c>
      <c r="P201" s="117">
        <v>80512.5</v>
      </c>
      <c r="Q201" s="119">
        <v>-31087.5</v>
      </c>
      <c r="R201" s="118">
        <v>1270</v>
      </c>
      <c r="S201" s="118">
        <v>0.24094488188976379</v>
      </c>
      <c r="T201" s="117">
        <v>63.395669291338585</v>
      </c>
    </row>
    <row r="202" spans="2:20" x14ac:dyDescent="0.2">
      <c r="B202" s="118" t="s">
        <v>141</v>
      </c>
      <c r="C202" s="118">
        <v>1.47</v>
      </c>
      <c r="D202" s="118">
        <v>1905</v>
      </c>
      <c r="E202" s="118">
        <v>1110</v>
      </c>
      <c r="F202" s="118">
        <v>100</v>
      </c>
      <c r="G202" s="118">
        <v>14</v>
      </c>
      <c r="H202" s="118">
        <v>625</v>
      </c>
      <c r="I202" s="118">
        <v>80</v>
      </c>
      <c r="J202" s="118">
        <v>10</v>
      </c>
      <c r="K202" s="118">
        <v>100</v>
      </c>
      <c r="L202" s="117">
        <v>78437.5</v>
      </c>
      <c r="M202" s="117">
        <v>529100</v>
      </c>
      <c r="N202" s="119">
        <v>-450662.5</v>
      </c>
      <c r="O202" s="117">
        <v>1.174049316284359</v>
      </c>
      <c r="P202" s="117">
        <v>78437.5</v>
      </c>
      <c r="Q202" s="119">
        <v>-30600</v>
      </c>
      <c r="R202" s="118">
        <v>1291</v>
      </c>
      <c r="S202" s="118">
        <v>0.23780015491866771</v>
      </c>
      <c r="T202" s="117">
        <v>60.757164988381099</v>
      </c>
    </row>
    <row r="203" spans="2:20" x14ac:dyDescent="0.2">
      <c r="B203" s="118" t="s">
        <v>141</v>
      </c>
      <c r="C203" s="118">
        <v>1.54</v>
      </c>
      <c r="D203" s="118">
        <v>1905</v>
      </c>
      <c r="E203" s="118">
        <v>1095</v>
      </c>
      <c r="F203" s="118">
        <v>100</v>
      </c>
      <c r="G203" s="118">
        <v>14</v>
      </c>
      <c r="H203" s="118">
        <v>625</v>
      </c>
      <c r="I203" s="118">
        <v>80</v>
      </c>
      <c r="J203" s="118">
        <v>10</v>
      </c>
      <c r="K203" s="118">
        <v>100</v>
      </c>
      <c r="L203" s="117">
        <v>82175</v>
      </c>
      <c r="M203" s="117">
        <v>530850</v>
      </c>
      <c r="N203" s="119">
        <v>-448675</v>
      </c>
      <c r="O203" s="117">
        <v>1.1831503872513511</v>
      </c>
      <c r="P203" s="117">
        <v>82175</v>
      </c>
      <c r="Q203" s="119">
        <v>-31537.5</v>
      </c>
      <c r="R203" s="118">
        <v>1308</v>
      </c>
      <c r="S203" s="118">
        <v>0.2400611620795107</v>
      </c>
      <c r="T203" s="117">
        <v>62.824923547400608</v>
      </c>
    </row>
    <row r="204" spans="2:20" x14ac:dyDescent="0.2">
      <c r="B204" s="118" t="s">
        <v>141</v>
      </c>
      <c r="C204" s="118">
        <v>1.54</v>
      </c>
      <c r="D204" s="118">
        <v>1905</v>
      </c>
      <c r="E204" s="118">
        <v>1080</v>
      </c>
      <c r="F204" s="118">
        <v>100</v>
      </c>
      <c r="G204" s="118">
        <v>14</v>
      </c>
      <c r="H204" s="118">
        <v>625</v>
      </c>
      <c r="I204" s="118">
        <v>80</v>
      </c>
      <c r="J204" s="118">
        <v>10</v>
      </c>
      <c r="K204" s="118">
        <v>100</v>
      </c>
      <c r="L204" s="117">
        <v>82175</v>
      </c>
      <c r="M204" s="117">
        <v>530850</v>
      </c>
      <c r="N204" s="119">
        <v>-448675</v>
      </c>
      <c r="O204" s="117">
        <v>1.1831503872513511</v>
      </c>
      <c r="P204" s="117">
        <v>82175</v>
      </c>
      <c r="Q204" s="119">
        <v>-31537.5</v>
      </c>
      <c r="R204" s="118">
        <v>1308</v>
      </c>
      <c r="S204" s="118">
        <v>0.2400611620795107</v>
      </c>
      <c r="T204" s="117">
        <v>62.824923547400608</v>
      </c>
    </row>
    <row r="205" spans="2:20" x14ac:dyDescent="0.2">
      <c r="B205" s="118" t="s">
        <v>141</v>
      </c>
      <c r="C205" s="118">
        <v>1.54</v>
      </c>
      <c r="D205" s="118">
        <v>1905</v>
      </c>
      <c r="E205" s="118">
        <v>1065</v>
      </c>
      <c r="F205" s="118">
        <v>100</v>
      </c>
      <c r="G205" s="118">
        <v>14</v>
      </c>
      <c r="H205" s="118">
        <v>625</v>
      </c>
      <c r="I205" s="118">
        <v>80</v>
      </c>
      <c r="J205" s="118">
        <v>10</v>
      </c>
      <c r="K205" s="118">
        <v>100</v>
      </c>
      <c r="L205" s="117">
        <v>82175</v>
      </c>
      <c r="M205" s="117">
        <v>530850</v>
      </c>
      <c r="N205" s="119">
        <v>-448675</v>
      </c>
      <c r="O205" s="117">
        <v>1.1831503872513511</v>
      </c>
      <c r="P205" s="117">
        <v>82175</v>
      </c>
      <c r="Q205" s="119">
        <v>-31537.5</v>
      </c>
      <c r="R205" s="118">
        <v>1308</v>
      </c>
      <c r="S205" s="118">
        <v>0.2400611620795107</v>
      </c>
      <c r="T205" s="117">
        <v>62.824923547400608</v>
      </c>
    </row>
    <row r="206" spans="2:20" x14ac:dyDescent="0.2">
      <c r="B206" s="118" t="s">
        <v>141</v>
      </c>
      <c r="C206" s="118">
        <v>1.54</v>
      </c>
      <c r="D206" s="118">
        <v>1905</v>
      </c>
      <c r="E206" s="118">
        <v>1050</v>
      </c>
      <c r="F206" s="118">
        <v>100</v>
      </c>
      <c r="G206" s="118">
        <v>14</v>
      </c>
      <c r="H206" s="118">
        <v>625</v>
      </c>
      <c r="I206" s="118">
        <v>80</v>
      </c>
      <c r="J206" s="118">
        <v>10</v>
      </c>
      <c r="K206" s="118">
        <v>100</v>
      </c>
      <c r="L206" s="117">
        <v>82175</v>
      </c>
      <c r="M206" s="117">
        <v>530850</v>
      </c>
      <c r="N206" s="119">
        <v>-448675</v>
      </c>
      <c r="O206" s="117">
        <v>1.1831503872513511</v>
      </c>
      <c r="P206" s="117">
        <v>82175</v>
      </c>
      <c r="Q206" s="119">
        <v>-31537.5</v>
      </c>
      <c r="R206" s="118">
        <v>1308</v>
      </c>
      <c r="S206" s="118">
        <v>0.2400611620795107</v>
      </c>
      <c r="T206" s="117">
        <v>62.824923547400608</v>
      </c>
    </row>
    <row r="207" spans="2:20" x14ac:dyDescent="0.2">
      <c r="B207" s="118" t="s">
        <v>141</v>
      </c>
      <c r="C207" s="118">
        <v>1.56</v>
      </c>
      <c r="D207" s="118">
        <v>1905</v>
      </c>
      <c r="E207" s="118">
        <v>1035</v>
      </c>
      <c r="F207" s="118">
        <v>100</v>
      </c>
      <c r="G207" s="118">
        <v>14</v>
      </c>
      <c r="H207" s="118">
        <v>625</v>
      </c>
      <c r="I207" s="118">
        <v>80</v>
      </c>
      <c r="J207" s="118">
        <v>10</v>
      </c>
      <c r="K207" s="118">
        <v>100</v>
      </c>
      <c r="L207" s="117">
        <v>83112.5</v>
      </c>
      <c r="M207" s="117">
        <v>534750</v>
      </c>
      <c r="N207" s="119">
        <v>-451637.5</v>
      </c>
      <c r="O207" s="117">
        <v>1.1840247986493593</v>
      </c>
      <c r="P207" s="117">
        <v>83112.5</v>
      </c>
      <c r="Q207" s="119">
        <v>-30587.5</v>
      </c>
      <c r="R207" s="118">
        <v>1326</v>
      </c>
      <c r="S207" s="118">
        <v>0.23755656108597284</v>
      </c>
      <c r="T207" s="117">
        <v>62.679110105580691</v>
      </c>
    </row>
    <row r="208" spans="2:20" x14ac:dyDescent="0.2">
      <c r="B208" s="118" t="s">
        <v>141</v>
      </c>
      <c r="C208" s="118">
        <v>1.63</v>
      </c>
      <c r="D208" s="118">
        <v>1905</v>
      </c>
      <c r="E208" s="118">
        <v>1020</v>
      </c>
      <c r="F208" s="118">
        <v>100</v>
      </c>
      <c r="G208" s="118">
        <v>14</v>
      </c>
      <c r="H208" s="118">
        <v>625</v>
      </c>
      <c r="I208" s="118">
        <v>80</v>
      </c>
      <c r="J208" s="118">
        <v>10</v>
      </c>
      <c r="K208" s="118">
        <v>100</v>
      </c>
      <c r="L208" s="117">
        <v>87037.5</v>
      </c>
      <c r="M208" s="117">
        <v>538175</v>
      </c>
      <c r="N208" s="119">
        <v>-451137.5</v>
      </c>
      <c r="O208" s="117">
        <v>1.1929289850655289</v>
      </c>
      <c r="P208" s="117">
        <v>87037.5</v>
      </c>
      <c r="Q208" s="119">
        <v>-30400</v>
      </c>
      <c r="R208" s="118">
        <v>1343</v>
      </c>
      <c r="S208" s="118">
        <v>0.23901712583767684</v>
      </c>
      <c r="T208" s="117">
        <v>64.808265078183169</v>
      </c>
    </row>
    <row r="209" spans="2:20" x14ac:dyDescent="0.2">
      <c r="B209" s="118" t="s">
        <v>141</v>
      </c>
      <c r="C209" s="118">
        <v>1.63</v>
      </c>
      <c r="D209" s="118">
        <v>1905</v>
      </c>
      <c r="E209" s="118">
        <v>1005</v>
      </c>
      <c r="F209" s="118">
        <v>100</v>
      </c>
      <c r="G209" s="118">
        <v>14</v>
      </c>
      <c r="H209" s="118">
        <v>625</v>
      </c>
      <c r="I209" s="118">
        <v>80</v>
      </c>
      <c r="J209" s="118">
        <v>10</v>
      </c>
      <c r="K209" s="118">
        <v>100</v>
      </c>
      <c r="L209" s="117">
        <v>87325</v>
      </c>
      <c r="M209" s="117">
        <v>545800</v>
      </c>
      <c r="N209" s="119">
        <v>-458475</v>
      </c>
      <c r="O209" s="117">
        <v>1.1904684006761546</v>
      </c>
      <c r="P209" s="117">
        <v>87325</v>
      </c>
      <c r="Q209" s="119">
        <v>-30262.5</v>
      </c>
      <c r="R209" s="118">
        <v>1360</v>
      </c>
      <c r="S209" s="118">
        <v>0.23897058823529413</v>
      </c>
      <c r="T209" s="117">
        <v>64.209558823529406</v>
      </c>
    </row>
    <row r="210" spans="2:20" x14ac:dyDescent="0.2">
      <c r="B210" s="118" t="s">
        <v>141</v>
      </c>
      <c r="C210" s="118">
        <v>1.71</v>
      </c>
      <c r="D210" s="118">
        <v>1890</v>
      </c>
      <c r="E210" s="118">
        <v>990</v>
      </c>
      <c r="F210" s="118">
        <v>100</v>
      </c>
      <c r="G210" s="118">
        <v>14</v>
      </c>
      <c r="H210" s="118">
        <v>625</v>
      </c>
      <c r="I210" s="118">
        <v>80</v>
      </c>
      <c r="J210" s="118">
        <v>10</v>
      </c>
      <c r="K210" s="118">
        <v>100</v>
      </c>
      <c r="L210" s="117">
        <v>91887.5</v>
      </c>
      <c r="M210" s="117">
        <v>545487.5</v>
      </c>
      <c r="N210" s="119">
        <v>-453600</v>
      </c>
      <c r="O210" s="117">
        <v>1.2025738536155204</v>
      </c>
      <c r="P210" s="117">
        <v>91887.5</v>
      </c>
      <c r="Q210" s="119">
        <v>-32587.5</v>
      </c>
      <c r="R210" s="118">
        <v>1362</v>
      </c>
      <c r="S210" s="118">
        <v>0.23715124816446403</v>
      </c>
      <c r="T210" s="117">
        <v>67.465124816446405</v>
      </c>
    </row>
    <row r="211" spans="2:20" x14ac:dyDescent="0.2">
      <c r="B211" s="118" t="s">
        <v>141</v>
      </c>
      <c r="C211" s="118">
        <v>1.71</v>
      </c>
      <c r="D211" s="118">
        <v>1890</v>
      </c>
      <c r="E211" s="118">
        <v>975</v>
      </c>
      <c r="F211" s="118">
        <v>100</v>
      </c>
      <c r="G211" s="118">
        <v>14</v>
      </c>
      <c r="H211" s="118">
        <v>625</v>
      </c>
      <c r="I211" s="118">
        <v>80</v>
      </c>
      <c r="J211" s="118">
        <v>10</v>
      </c>
      <c r="K211" s="118">
        <v>100</v>
      </c>
      <c r="L211" s="117">
        <v>91887.5</v>
      </c>
      <c r="M211" s="117">
        <v>545487.5</v>
      </c>
      <c r="N211" s="119">
        <v>-453600</v>
      </c>
      <c r="O211" s="117">
        <v>1.2025738536155204</v>
      </c>
      <c r="P211" s="117">
        <v>91887.5</v>
      </c>
      <c r="Q211" s="119">
        <v>-32587.5</v>
      </c>
      <c r="R211" s="118">
        <v>1362</v>
      </c>
      <c r="S211" s="118">
        <v>0.23715124816446403</v>
      </c>
      <c r="T211" s="117">
        <v>67.465124816446405</v>
      </c>
    </row>
    <row r="212" spans="2:20" x14ac:dyDescent="0.2">
      <c r="B212" s="118" t="s">
        <v>141</v>
      </c>
      <c r="C212" s="118">
        <v>1.71</v>
      </c>
      <c r="D212" s="118">
        <v>1890</v>
      </c>
      <c r="E212" s="118">
        <v>960</v>
      </c>
      <c r="F212" s="118">
        <v>100</v>
      </c>
      <c r="G212" s="118">
        <v>14</v>
      </c>
      <c r="H212" s="118">
        <v>625</v>
      </c>
      <c r="I212" s="118">
        <v>80</v>
      </c>
      <c r="J212" s="118">
        <v>10</v>
      </c>
      <c r="K212" s="118">
        <v>100</v>
      </c>
      <c r="L212" s="117">
        <v>91887.5</v>
      </c>
      <c r="M212" s="117">
        <v>545487.5</v>
      </c>
      <c r="N212" s="119">
        <v>-453600</v>
      </c>
      <c r="O212" s="117">
        <v>1.2025738536155204</v>
      </c>
      <c r="P212" s="117">
        <v>91887.5</v>
      </c>
      <c r="Q212" s="119">
        <v>-32587.5</v>
      </c>
      <c r="R212" s="118">
        <v>1362</v>
      </c>
      <c r="S212" s="118">
        <v>0.23715124816446403</v>
      </c>
      <c r="T212" s="117">
        <v>67.465124816446405</v>
      </c>
    </row>
    <row r="213" spans="2:20" x14ac:dyDescent="0.2">
      <c r="B213" s="118" t="s">
        <v>141</v>
      </c>
      <c r="C213" s="118">
        <v>1.87</v>
      </c>
      <c r="D213" s="118">
        <v>1890</v>
      </c>
      <c r="E213" s="118">
        <v>945</v>
      </c>
      <c r="F213" s="118">
        <v>100</v>
      </c>
      <c r="G213" s="118">
        <v>14</v>
      </c>
      <c r="H213" s="118">
        <v>625</v>
      </c>
      <c r="I213" s="118">
        <v>80</v>
      </c>
      <c r="J213" s="118">
        <v>10</v>
      </c>
      <c r="K213" s="118">
        <v>100</v>
      </c>
      <c r="L213" s="117">
        <v>100612.5</v>
      </c>
      <c r="M213" s="117">
        <v>551512.5</v>
      </c>
      <c r="N213" s="119">
        <v>-450900</v>
      </c>
      <c r="O213" s="117">
        <v>1.2231370592149036</v>
      </c>
      <c r="P213" s="117">
        <v>100612.5</v>
      </c>
      <c r="Q213" s="119">
        <v>-29800</v>
      </c>
      <c r="R213" s="118">
        <v>1383</v>
      </c>
      <c r="S213" s="118">
        <v>0.23571945046999276</v>
      </c>
      <c r="T213" s="117">
        <v>72.749457700650765</v>
      </c>
    </row>
    <row r="214" spans="2:20" x14ac:dyDescent="0.2">
      <c r="B214" s="118" t="s">
        <v>141</v>
      </c>
      <c r="C214" s="118">
        <v>1.91</v>
      </c>
      <c r="D214" s="118">
        <v>1890</v>
      </c>
      <c r="E214" s="118">
        <v>930</v>
      </c>
      <c r="F214" s="118">
        <v>100</v>
      </c>
      <c r="G214" s="118">
        <v>14</v>
      </c>
      <c r="H214" s="118">
        <v>625</v>
      </c>
      <c r="I214" s="118">
        <v>80</v>
      </c>
      <c r="J214" s="118">
        <v>10</v>
      </c>
      <c r="K214" s="118">
        <v>100</v>
      </c>
      <c r="L214" s="117">
        <v>103312.5</v>
      </c>
      <c r="M214" s="117">
        <v>558275</v>
      </c>
      <c r="N214" s="119">
        <v>-454962.5</v>
      </c>
      <c r="O214" s="117">
        <v>1.2270791548754019</v>
      </c>
      <c r="P214" s="117">
        <v>103312.5</v>
      </c>
      <c r="Q214" s="119">
        <v>-28675</v>
      </c>
      <c r="R214" s="118">
        <v>1405</v>
      </c>
      <c r="S214" s="118">
        <v>0.2391459074733096</v>
      </c>
      <c r="T214" s="117">
        <v>73.532028469750884</v>
      </c>
    </row>
    <row r="215" spans="2:20" x14ac:dyDescent="0.2">
      <c r="B215" s="118" t="s">
        <v>141</v>
      </c>
      <c r="C215" s="118">
        <v>2.35</v>
      </c>
      <c r="D215" s="118">
        <v>1890</v>
      </c>
      <c r="E215" s="118">
        <v>915</v>
      </c>
      <c r="F215" s="118">
        <v>100</v>
      </c>
      <c r="G215" s="118">
        <v>14</v>
      </c>
      <c r="H215" s="118">
        <v>625</v>
      </c>
      <c r="I215" s="118">
        <v>80</v>
      </c>
      <c r="J215" s="118">
        <v>10</v>
      </c>
      <c r="K215" s="118">
        <v>100</v>
      </c>
      <c r="L215" s="117">
        <v>127662.5</v>
      </c>
      <c r="M215" s="117">
        <v>574300</v>
      </c>
      <c r="N215" s="119">
        <v>-446637.5</v>
      </c>
      <c r="O215" s="117">
        <v>1.2858302314516805</v>
      </c>
      <c r="P215" s="117">
        <v>127662.5</v>
      </c>
      <c r="Q215" s="119">
        <v>-25562.5</v>
      </c>
      <c r="R215" s="118">
        <v>1433</v>
      </c>
      <c r="S215" s="118">
        <v>0.23866015352407538</v>
      </c>
      <c r="T215" s="117">
        <v>89.087578506629455</v>
      </c>
    </row>
    <row r="216" spans="2:20" x14ac:dyDescent="0.2">
      <c r="B216" s="118" t="s">
        <v>141</v>
      </c>
      <c r="C216" s="118">
        <v>1.53</v>
      </c>
      <c r="D216" s="118">
        <v>1890</v>
      </c>
      <c r="E216" s="118">
        <v>1200</v>
      </c>
      <c r="F216" s="118">
        <v>100</v>
      </c>
      <c r="G216" s="118">
        <v>14</v>
      </c>
      <c r="H216" s="118">
        <v>625</v>
      </c>
      <c r="I216" s="118">
        <v>80</v>
      </c>
      <c r="J216" s="118">
        <v>10</v>
      </c>
      <c r="K216" s="118">
        <v>100</v>
      </c>
      <c r="L216" s="117">
        <v>81137.5</v>
      </c>
      <c r="M216" s="117">
        <v>517462.5</v>
      </c>
      <c r="N216" s="119">
        <v>-436325</v>
      </c>
      <c r="O216" s="117">
        <v>1.1859565690712199</v>
      </c>
      <c r="P216" s="117">
        <v>81137.5</v>
      </c>
      <c r="Q216" s="119">
        <v>-30925</v>
      </c>
      <c r="R216" s="118">
        <v>1209</v>
      </c>
      <c r="S216" s="118">
        <v>0.24648469809760132</v>
      </c>
      <c r="T216" s="117">
        <v>67.111248966087672</v>
      </c>
    </row>
    <row r="217" spans="2:20" x14ac:dyDescent="0.2">
      <c r="B217" s="118" t="s">
        <v>141</v>
      </c>
      <c r="C217" s="118">
        <v>1.53</v>
      </c>
      <c r="D217" s="118">
        <v>1890</v>
      </c>
      <c r="E217" s="118">
        <v>1185</v>
      </c>
      <c r="F217" s="118">
        <v>100</v>
      </c>
      <c r="G217" s="118">
        <v>14</v>
      </c>
      <c r="H217" s="118">
        <v>625</v>
      </c>
      <c r="I217" s="118">
        <v>80</v>
      </c>
      <c r="J217" s="118">
        <v>10</v>
      </c>
      <c r="K217" s="118">
        <v>100</v>
      </c>
      <c r="L217" s="117">
        <v>81137.5</v>
      </c>
      <c r="M217" s="117">
        <v>517462.5</v>
      </c>
      <c r="N217" s="119">
        <v>-436325</v>
      </c>
      <c r="O217" s="117">
        <v>1.1859565690712199</v>
      </c>
      <c r="P217" s="117">
        <v>81137.5</v>
      </c>
      <c r="Q217" s="119">
        <v>-30925</v>
      </c>
      <c r="R217" s="118">
        <v>1209</v>
      </c>
      <c r="S217" s="118">
        <v>0.24648469809760132</v>
      </c>
      <c r="T217" s="117">
        <v>67.111248966087672</v>
      </c>
    </row>
    <row r="218" spans="2:20" x14ac:dyDescent="0.2">
      <c r="B218" s="118" t="s">
        <v>141</v>
      </c>
      <c r="C218" s="118">
        <v>1.53</v>
      </c>
      <c r="D218" s="118">
        <v>1890</v>
      </c>
      <c r="E218" s="118">
        <v>1170</v>
      </c>
      <c r="F218" s="118">
        <v>100</v>
      </c>
      <c r="G218" s="118">
        <v>14</v>
      </c>
      <c r="H218" s="118">
        <v>625</v>
      </c>
      <c r="I218" s="118">
        <v>80</v>
      </c>
      <c r="J218" s="118">
        <v>10</v>
      </c>
      <c r="K218" s="118">
        <v>100</v>
      </c>
      <c r="L218" s="117">
        <v>81137.5</v>
      </c>
      <c r="M218" s="117">
        <v>517462.5</v>
      </c>
      <c r="N218" s="119">
        <v>-436325</v>
      </c>
      <c r="O218" s="117">
        <v>1.1859565690712199</v>
      </c>
      <c r="P218" s="117">
        <v>81137.5</v>
      </c>
      <c r="Q218" s="119">
        <v>-30925</v>
      </c>
      <c r="R218" s="118">
        <v>1209</v>
      </c>
      <c r="S218" s="118">
        <v>0.24648469809760132</v>
      </c>
      <c r="T218" s="117">
        <v>67.111248966087672</v>
      </c>
    </row>
    <row r="219" spans="2:20" x14ac:dyDescent="0.2">
      <c r="B219" s="118" t="s">
        <v>141</v>
      </c>
      <c r="C219" s="118">
        <v>1.53</v>
      </c>
      <c r="D219" s="118">
        <v>1890</v>
      </c>
      <c r="E219" s="118">
        <v>1155</v>
      </c>
      <c r="F219" s="118">
        <v>100</v>
      </c>
      <c r="G219" s="118">
        <v>14</v>
      </c>
      <c r="H219" s="118">
        <v>625</v>
      </c>
      <c r="I219" s="118">
        <v>80</v>
      </c>
      <c r="J219" s="118">
        <v>10</v>
      </c>
      <c r="K219" s="118">
        <v>100</v>
      </c>
      <c r="L219" s="117">
        <v>81137.5</v>
      </c>
      <c r="M219" s="117">
        <v>517462.5</v>
      </c>
      <c r="N219" s="119">
        <v>-436325</v>
      </c>
      <c r="O219" s="117">
        <v>1.1859565690712199</v>
      </c>
      <c r="P219" s="117">
        <v>81137.5</v>
      </c>
      <c r="Q219" s="119">
        <v>-30925</v>
      </c>
      <c r="R219" s="118">
        <v>1209</v>
      </c>
      <c r="S219" s="118">
        <v>0.24648469809760132</v>
      </c>
      <c r="T219" s="117">
        <v>67.111248966087672</v>
      </c>
    </row>
    <row r="220" spans="2:20" x14ac:dyDescent="0.2">
      <c r="B220" s="118" t="s">
        <v>141</v>
      </c>
      <c r="C220" s="118">
        <v>1.42</v>
      </c>
      <c r="D220" s="118">
        <v>1890</v>
      </c>
      <c r="E220" s="118">
        <v>1140</v>
      </c>
      <c r="F220" s="118">
        <v>100</v>
      </c>
      <c r="G220" s="118">
        <v>14</v>
      </c>
      <c r="H220" s="118">
        <v>625</v>
      </c>
      <c r="I220" s="118">
        <v>80</v>
      </c>
      <c r="J220" s="118">
        <v>10</v>
      </c>
      <c r="K220" s="118">
        <v>100</v>
      </c>
      <c r="L220" s="117">
        <v>75162.5</v>
      </c>
      <c r="M220" s="117">
        <v>519700</v>
      </c>
      <c r="N220" s="119">
        <v>-444537.5</v>
      </c>
      <c r="O220" s="117">
        <v>1.1690802238281359</v>
      </c>
      <c r="P220" s="117">
        <v>75162.5</v>
      </c>
      <c r="Q220" s="119">
        <v>-31625</v>
      </c>
      <c r="R220" s="118">
        <v>1236</v>
      </c>
      <c r="S220" s="118">
        <v>0.24271844660194175</v>
      </c>
      <c r="T220" s="117">
        <v>60.811084142394819</v>
      </c>
    </row>
    <row r="221" spans="2:20" x14ac:dyDescent="0.2">
      <c r="B221" s="118" t="s">
        <v>141</v>
      </c>
      <c r="C221" s="118">
        <v>1.59</v>
      </c>
      <c r="D221" s="118">
        <v>1890</v>
      </c>
      <c r="E221" s="118">
        <v>1125</v>
      </c>
      <c r="F221" s="118">
        <v>100</v>
      </c>
      <c r="G221" s="118">
        <v>14</v>
      </c>
      <c r="H221" s="118">
        <v>625</v>
      </c>
      <c r="I221" s="118">
        <v>80</v>
      </c>
      <c r="J221" s="118">
        <v>10</v>
      </c>
      <c r="K221" s="118">
        <v>100</v>
      </c>
      <c r="L221" s="117">
        <v>84275</v>
      </c>
      <c r="M221" s="117">
        <v>523000</v>
      </c>
      <c r="N221" s="119">
        <v>-438725</v>
      </c>
      <c r="O221" s="117">
        <v>1.1920907174197961</v>
      </c>
      <c r="P221" s="117">
        <v>84275</v>
      </c>
      <c r="Q221" s="119">
        <v>-31087.5</v>
      </c>
      <c r="R221" s="118">
        <v>1249</v>
      </c>
      <c r="S221" s="118">
        <v>0.24179343474779824</v>
      </c>
      <c r="T221" s="117">
        <v>67.473979183346671</v>
      </c>
    </row>
    <row r="222" spans="2:20" x14ac:dyDescent="0.2">
      <c r="B222" s="118" t="s">
        <v>141</v>
      </c>
      <c r="C222" s="118">
        <v>1.55</v>
      </c>
      <c r="D222" s="118">
        <v>1890</v>
      </c>
      <c r="E222" s="118">
        <v>1110</v>
      </c>
      <c r="F222" s="118">
        <v>100</v>
      </c>
      <c r="G222" s="118">
        <v>14</v>
      </c>
      <c r="H222" s="118">
        <v>625</v>
      </c>
      <c r="I222" s="118">
        <v>80</v>
      </c>
      <c r="J222" s="118">
        <v>10</v>
      </c>
      <c r="K222" s="118">
        <v>100</v>
      </c>
      <c r="L222" s="117">
        <v>82300</v>
      </c>
      <c r="M222" s="117">
        <v>524800</v>
      </c>
      <c r="N222" s="119">
        <v>-442500</v>
      </c>
      <c r="O222" s="117">
        <v>1.1859887005649719</v>
      </c>
      <c r="P222" s="117">
        <v>82300</v>
      </c>
      <c r="Q222" s="119">
        <v>-30600</v>
      </c>
      <c r="R222" s="118">
        <v>1270</v>
      </c>
      <c r="S222" s="118">
        <v>0.23858267716535433</v>
      </c>
      <c r="T222" s="117">
        <v>64.803149606299215</v>
      </c>
    </row>
    <row r="223" spans="2:20" x14ac:dyDescent="0.2">
      <c r="B223" s="118" t="s">
        <v>141</v>
      </c>
      <c r="C223" s="118">
        <v>1.62</v>
      </c>
      <c r="D223" s="118">
        <v>1890</v>
      </c>
      <c r="E223" s="118">
        <v>1095</v>
      </c>
      <c r="F223" s="118">
        <v>100</v>
      </c>
      <c r="G223" s="118">
        <v>14</v>
      </c>
      <c r="H223" s="118">
        <v>625</v>
      </c>
      <c r="I223" s="118">
        <v>80</v>
      </c>
      <c r="J223" s="118">
        <v>10</v>
      </c>
      <c r="K223" s="118">
        <v>100</v>
      </c>
      <c r="L223" s="117">
        <v>86137.5</v>
      </c>
      <c r="M223" s="117">
        <v>526750</v>
      </c>
      <c r="N223" s="119">
        <v>-440612.5</v>
      </c>
      <c r="O223" s="117">
        <v>1.1954949076569548</v>
      </c>
      <c r="P223" s="117">
        <v>86137.5</v>
      </c>
      <c r="Q223" s="119">
        <v>-31537.5</v>
      </c>
      <c r="R223" s="118">
        <v>1287</v>
      </c>
      <c r="S223" s="118">
        <v>0.24087024087024086</v>
      </c>
      <c r="T223" s="117">
        <v>66.928904428904431</v>
      </c>
    </row>
    <row r="224" spans="2:20" x14ac:dyDescent="0.2">
      <c r="B224" s="118" t="s">
        <v>141</v>
      </c>
      <c r="C224" s="118">
        <v>1.62</v>
      </c>
      <c r="D224" s="118">
        <v>1890</v>
      </c>
      <c r="E224" s="118">
        <v>1080</v>
      </c>
      <c r="F224" s="118">
        <v>100</v>
      </c>
      <c r="G224" s="118">
        <v>14</v>
      </c>
      <c r="H224" s="118">
        <v>625</v>
      </c>
      <c r="I224" s="118">
        <v>80</v>
      </c>
      <c r="J224" s="118">
        <v>10</v>
      </c>
      <c r="K224" s="118">
        <v>100</v>
      </c>
      <c r="L224" s="117">
        <v>86137.5</v>
      </c>
      <c r="M224" s="117">
        <v>526750</v>
      </c>
      <c r="N224" s="119">
        <v>-440612.5</v>
      </c>
      <c r="O224" s="117">
        <v>1.1954949076569548</v>
      </c>
      <c r="P224" s="117">
        <v>86137.5</v>
      </c>
      <c r="Q224" s="119">
        <v>-31537.5</v>
      </c>
      <c r="R224" s="118">
        <v>1287</v>
      </c>
      <c r="S224" s="118">
        <v>0.24087024087024086</v>
      </c>
      <c r="T224" s="117">
        <v>66.928904428904431</v>
      </c>
    </row>
    <row r="225" spans="2:20" x14ac:dyDescent="0.2">
      <c r="B225" s="118" t="s">
        <v>141</v>
      </c>
      <c r="C225" s="118">
        <v>1.62</v>
      </c>
      <c r="D225" s="118">
        <v>1890</v>
      </c>
      <c r="E225" s="118">
        <v>1065</v>
      </c>
      <c r="F225" s="118">
        <v>100</v>
      </c>
      <c r="G225" s="118">
        <v>14</v>
      </c>
      <c r="H225" s="118">
        <v>625</v>
      </c>
      <c r="I225" s="118">
        <v>80</v>
      </c>
      <c r="J225" s="118">
        <v>10</v>
      </c>
      <c r="K225" s="118">
        <v>100</v>
      </c>
      <c r="L225" s="117">
        <v>86137.5</v>
      </c>
      <c r="M225" s="117">
        <v>526750</v>
      </c>
      <c r="N225" s="119">
        <v>-440612.5</v>
      </c>
      <c r="O225" s="117">
        <v>1.1954949076569548</v>
      </c>
      <c r="P225" s="117">
        <v>86137.5</v>
      </c>
      <c r="Q225" s="119">
        <v>-31537.5</v>
      </c>
      <c r="R225" s="118">
        <v>1287</v>
      </c>
      <c r="S225" s="118">
        <v>0.24087024087024086</v>
      </c>
      <c r="T225" s="117">
        <v>66.928904428904431</v>
      </c>
    </row>
    <row r="226" spans="2:20" x14ac:dyDescent="0.2">
      <c r="B226" s="118" t="s">
        <v>141</v>
      </c>
      <c r="C226" s="118">
        <v>1.62</v>
      </c>
      <c r="D226" s="118">
        <v>1890</v>
      </c>
      <c r="E226" s="118">
        <v>1050</v>
      </c>
      <c r="F226" s="118">
        <v>100</v>
      </c>
      <c r="G226" s="118">
        <v>14</v>
      </c>
      <c r="H226" s="118">
        <v>625</v>
      </c>
      <c r="I226" s="118">
        <v>80</v>
      </c>
      <c r="J226" s="118">
        <v>10</v>
      </c>
      <c r="K226" s="118">
        <v>100</v>
      </c>
      <c r="L226" s="117">
        <v>86137.5</v>
      </c>
      <c r="M226" s="117">
        <v>526750</v>
      </c>
      <c r="N226" s="119">
        <v>-440612.5</v>
      </c>
      <c r="O226" s="117">
        <v>1.1954949076569548</v>
      </c>
      <c r="P226" s="117">
        <v>86137.5</v>
      </c>
      <c r="Q226" s="119">
        <v>-31537.5</v>
      </c>
      <c r="R226" s="118">
        <v>1287</v>
      </c>
      <c r="S226" s="118">
        <v>0.24087024087024086</v>
      </c>
      <c r="T226" s="117">
        <v>66.928904428904431</v>
      </c>
    </row>
    <row r="227" spans="2:20" x14ac:dyDescent="0.2">
      <c r="B227" s="118" t="s">
        <v>141</v>
      </c>
      <c r="C227" s="118">
        <v>1.64</v>
      </c>
      <c r="D227" s="118">
        <v>1890</v>
      </c>
      <c r="E227" s="118">
        <v>1035</v>
      </c>
      <c r="F227" s="118">
        <v>100</v>
      </c>
      <c r="G227" s="118">
        <v>14</v>
      </c>
      <c r="H227" s="118">
        <v>625</v>
      </c>
      <c r="I227" s="118">
        <v>80</v>
      </c>
      <c r="J227" s="118">
        <v>10</v>
      </c>
      <c r="K227" s="118">
        <v>100</v>
      </c>
      <c r="L227" s="117">
        <v>87237.5</v>
      </c>
      <c r="M227" s="117">
        <v>530812.5</v>
      </c>
      <c r="N227" s="119">
        <v>-443575</v>
      </c>
      <c r="O227" s="117">
        <v>1.1966691089443724</v>
      </c>
      <c r="P227" s="117">
        <v>87237.5</v>
      </c>
      <c r="Q227" s="119">
        <v>-30587.5</v>
      </c>
      <c r="R227" s="118">
        <v>1305</v>
      </c>
      <c r="S227" s="118">
        <v>0.23831417624521073</v>
      </c>
      <c r="T227" s="117">
        <v>66.848659003831415</v>
      </c>
    </row>
    <row r="228" spans="2:20" x14ac:dyDescent="0.2">
      <c r="B228" s="118" t="s">
        <v>141</v>
      </c>
      <c r="C228" s="118">
        <v>1.71</v>
      </c>
      <c r="D228" s="118">
        <v>1890</v>
      </c>
      <c r="E228" s="118">
        <v>1020</v>
      </c>
      <c r="F228" s="118">
        <v>100</v>
      </c>
      <c r="G228" s="118">
        <v>14</v>
      </c>
      <c r="H228" s="118">
        <v>625</v>
      </c>
      <c r="I228" s="118">
        <v>80</v>
      </c>
      <c r="J228" s="118">
        <v>10</v>
      </c>
      <c r="K228" s="118">
        <v>100</v>
      </c>
      <c r="L228" s="117">
        <v>91162.5</v>
      </c>
      <c r="M228" s="117">
        <v>534237.5</v>
      </c>
      <c r="N228" s="119">
        <v>-443075</v>
      </c>
      <c r="O228" s="117">
        <v>1.2057495909270439</v>
      </c>
      <c r="P228" s="117">
        <v>91162.5</v>
      </c>
      <c r="Q228" s="119">
        <v>-30400</v>
      </c>
      <c r="R228" s="118">
        <v>1322</v>
      </c>
      <c r="S228" s="118">
        <v>0.23978819969742815</v>
      </c>
      <c r="T228" s="117">
        <v>68.958018154311645</v>
      </c>
    </row>
    <row r="229" spans="2:20" x14ac:dyDescent="0.2">
      <c r="B229" s="118" t="s">
        <v>141</v>
      </c>
      <c r="C229" s="118">
        <v>1.7</v>
      </c>
      <c r="D229" s="118">
        <v>1890</v>
      </c>
      <c r="E229" s="118">
        <v>1005</v>
      </c>
      <c r="F229" s="118">
        <v>100</v>
      </c>
      <c r="G229" s="118">
        <v>14</v>
      </c>
      <c r="H229" s="118">
        <v>625</v>
      </c>
      <c r="I229" s="118">
        <v>80</v>
      </c>
      <c r="J229" s="118">
        <v>10</v>
      </c>
      <c r="K229" s="118">
        <v>100</v>
      </c>
      <c r="L229" s="117">
        <v>90837.5</v>
      </c>
      <c r="M229" s="117">
        <v>541862.5</v>
      </c>
      <c r="N229" s="119">
        <v>-451025</v>
      </c>
      <c r="O229" s="117">
        <v>1.201402361288177</v>
      </c>
      <c r="P229" s="117">
        <v>90837.5</v>
      </c>
      <c r="Q229" s="119">
        <v>-30262.5</v>
      </c>
      <c r="R229" s="118">
        <v>1339</v>
      </c>
      <c r="S229" s="118">
        <v>0.23973114264376399</v>
      </c>
      <c r="T229" s="117">
        <v>67.839805825242721</v>
      </c>
    </row>
    <row r="230" spans="2:20" x14ac:dyDescent="0.2">
      <c r="B230" s="118" t="s">
        <v>141</v>
      </c>
      <c r="C230" s="118">
        <v>1.71</v>
      </c>
      <c r="D230" s="118">
        <v>1875</v>
      </c>
      <c r="E230" s="118">
        <v>990</v>
      </c>
      <c r="F230" s="118">
        <v>100</v>
      </c>
      <c r="G230" s="118">
        <v>14</v>
      </c>
      <c r="H230" s="118">
        <v>625</v>
      </c>
      <c r="I230" s="118">
        <v>80</v>
      </c>
      <c r="J230" s="118">
        <v>10</v>
      </c>
      <c r="K230" s="118">
        <v>100</v>
      </c>
      <c r="L230" s="117">
        <v>91887.5</v>
      </c>
      <c r="M230" s="117">
        <v>545487.5</v>
      </c>
      <c r="N230" s="119">
        <v>-453600</v>
      </c>
      <c r="O230" s="117">
        <v>1.2025738536155204</v>
      </c>
      <c r="P230" s="117">
        <v>91887.5</v>
      </c>
      <c r="Q230" s="119">
        <v>-32587.5</v>
      </c>
      <c r="R230" s="118">
        <v>1362</v>
      </c>
      <c r="S230" s="118">
        <v>0.23715124816446403</v>
      </c>
      <c r="T230" s="117">
        <v>67.465124816446405</v>
      </c>
    </row>
    <row r="231" spans="2:20" x14ac:dyDescent="0.2">
      <c r="B231" s="118" t="s">
        <v>141</v>
      </c>
      <c r="C231" s="118">
        <v>1.71</v>
      </c>
      <c r="D231" s="118">
        <v>1875</v>
      </c>
      <c r="E231" s="118">
        <v>975</v>
      </c>
      <c r="F231" s="118">
        <v>100</v>
      </c>
      <c r="G231" s="118">
        <v>14</v>
      </c>
      <c r="H231" s="118">
        <v>625</v>
      </c>
      <c r="I231" s="118">
        <v>80</v>
      </c>
      <c r="J231" s="118">
        <v>10</v>
      </c>
      <c r="K231" s="118">
        <v>100</v>
      </c>
      <c r="L231" s="117">
        <v>91887.5</v>
      </c>
      <c r="M231" s="117">
        <v>545487.5</v>
      </c>
      <c r="N231" s="119">
        <v>-453600</v>
      </c>
      <c r="O231" s="117">
        <v>1.2025738536155204</v>
      </c>
      <c r="P231" s="117">
        <v>91887.5</v>
      </c>
      <c r="Q231" s="119">
        <v>-32587.5</v>
      </c>
      <c r="R231" s="118">
        <v>1362</v>
      </c>
      <c r="S231" s="118">
        <v>0.23715124816446403</v>
      </c>
      <c r="T231" s="117">
        <v>67.465124816446405</v>
      </c>
    </row>
    <row r="232" spans="2:20" x14ac:dyDescent="0.2">
      <c r="B232" s="118" t="s">
        <v>141</v>
      </c>
      <c r="C232" s="118">
        <v>1.71</v>
      </c>
      <c r="D232" s="118">
        <v>1875</v>
      </c>
      <c r="E232" s="118">
        <v>960</v>
      </c>
      <c r="F232" s="118">
        <v>100</v>
      </c>
      <c r="G232" s="118">
        <v>14</v>
      </c>
      <c r="H232" s="118">
        <v>625</v>
      </c>
      <c r="I232" s="118">
        <v>80</v>
      </c>
      <c r="J232" s="118">
        <v>10</v>
      </c>
      <c r="K232" s="118">
        <v>100</v>
      </c>
      <c r="L232" s="117">
        <v>91887.5</v>
      </c>
      <c r="M232" s="117">
        <v>545487.5</v>
      </c>
      <c r="N232" s="119">
        <v>-453600</v>
      </c>
      <c r="O232" s="117">
        <v>1.2025738536155204</v>
      </c>
      <c r="P232" s="117">
        <v>91887.5</v>
      </c>
      <c r="Q232" s="119">
        <v>-32587.5</v>
      </c>
      <c r="R232" s="118">
        <v>1362</v>
      </c>
      <c r="S232" s="118">
        <v>0.23715124816446403</v>
      </c>
      <c r="T232" s="117">
        <v>67.465124816446405</v>
      </c>
    </row>
    <row r="233" spans="2:20" x14ac:dyDescent="0.2">
      <c r="B233" s="118" t="s">
        <v>141</v>
      </c>
      <c r="C233" s="118">
        <v>1.87</v>
      </c>
      <c r="D233" s="118">
        <v>1875</v>
      </c>
      <c r="E233" s="118">
        <v>945</v>
      </c>
      <c r="F233" s="118">
        <v>100</v>
      </c>
      <c r="G233" s="118">
        <v>14</v>
      </c>
      <c r="H233" s="118">
        <v>625</v>
      </c>
      <c r="I233" s="118">
        <v>80</v>
      </c>
      <c r="J233" s="118">
        <v>10</v>
      </c>
      <c r="K233" s="118">
        <v>100</v>
      </c>
      <c r="L233" s="117">
        <v>100612.5</v>
      </c>
      <c r="M233" s="117">
        <v>551512.5</v>
      </c>
      <c r="N233" s="119">
        <v>-450900</v>
      </c>
      <c r="O233" s="117">
        <v>1.2231370592149036</v>
      </c>
      <c r="P233" s="117">
        <v>100612.5</v>
      </c>
      <c r="Q233" s="119">
        <v>-29800</v>
      </c>
      <c r="R233" s="118">
        <v>1383</v>
      </c>
      <c r="S233" s="118">
        <v>0.23571945046999276</v>
      </c>
      <c r="T233" s="117">
        <v>72.749457700650765</v>
      </c>
    </row>
    <row r="234" spans="2:20" x14ac:dyDescent="0.2">
      <c r="B234" s="118" t="s">
        <v>141</v>
      </c>
      <c r="C234" s="118">
        <v>1.91</v>
      </c>
      <c r="D234" s="118">
        <v>1875</v>
      </c>
      <c r="E234" s="118">
        <v>930</v>
      </c>
      <c r="F234" s="118">
        <v>100</v>
      </c>
      <c r="G234" s="118">
        <v>14</v>
      </c>
      <c r="H234" s="118">
        <v>625</v>
      </c>
      <c r="I234" s="118">
        <v>80</v>
      </c>
      <c r="J234" s="118">
        <v>10</v>
      </c>
      <c r="K234" s="118">
        <v>100</v>
      </c>
      <c r="L234" s="117">
        <v>103312.5</v>
      </c>
      <c r="M234" s="117">
        <v>558275</v>
      </c>
      <c r="N234" s="119">
        <v>-454962.5</v>
      </c>
      <c r="O234" s="117">
        <v>1.2270791548754019</v>
      </c>
      <c r="P234" s="117">
        <v>103312.5</v>
      </c>
      <c r="Q234" s="119">
        <v>-28675</v>
      </c>
      <c r="R234" s="118">
        <v>1405</v>
      </c>
      <c r="S234" s="118">
        <v>0.2391459074733096</v>
      </c>
      <c r="T234" s="117">
        <v>73.532028469750884</v>
      </c>
    </row>
    <row r="235" spans="2:20" x14ac:dyDescent="0.2">
      <c r="B235" s="118" t="s">
        <v>141</v>
      </c>
      <c r="C235" s="118">
        <v>2.35</v>
      </c>
      <c r="D235" s="118">
        <v>1875</v>
      </c>
      <c r="E235" s="118">
        <v>915</v>
      </c>
      <c r="F235" s="118">
        <v>100</v>
      </c>
      <c r="G235" s="118">
        <v>14</v>
      </c>
      <c r="H235" s="118">
        <v>625</v>
      </c>
      <c r="I235" s="118">
        <v>80</v>
      </c>
      <c r="J235" s="118">
        <v>10</v>
      </c>
      <c r="K235" s="118">
        <v>100</v>
      </c>
      <c r="L235" s="117">
        <v>127662.5</v>
      </c>
      <c r="M235" s="117">
        <v>574300</v>
      </c>
      <c r="N235" s="119">
        <v>-446637.5</v>
      </c>
      <c r="O235" s="117">
        <v>1.2858302314516805</v>
      </c>
      <c r="P235" s="117">
        <v>127662.5</v>
      </c>
      <c r="Q235" s="119">
        <v>-25562.5</v>
      </c>
      <c r="R235" s="118">
        <v>1433</v>
      </c>
      <c r="S235" s="118">
        <v>0.23866015352407538</v>
      </c>
      <c r="T235" s="117">
        <v>89.087578506629455</v>
      </c>
    </row>
    <row r="236" spans="2:20" x14ac:dyDescent="0.2">
      <c r="B236" s="118" t="s">
        <v>141</v>
      </c>
      <c r="C236" s="118">
        <v>1.53</v>
      </c>
      <c r="D236" s="118">
        <v>1875</v>
      </c>
      <c r="E236" s="118">
        <v>1200</v>
      </c>
      <c r="F236" s="118">
        <v>100</v>
      </c>
      <c r="G236" s="118">
        <v>14</v>
      </c>
      <c r="H236" s="118">
        <v>625</v>
      </c>
      <c r="I236" s="118">
        <v>80</v>
      </c>
      <c r="J236" s="118">
        <v>10</v>
      </c>
      <c r="K236" s="118">
        <v>100</v>
      </c>
      <c r="L236" s="117">
        <v>81137.5</v>
      </c>
      <c r="M236" s="117">
        <v>517462.5</v>
      </c>
      <c r="N236" s="119">
        <v>-436325</v>
      </c>
      <c r="O236" s="117">
        <v>1.1859565690712199</v>
      </c>
      <c r="P236" s="117">
        <v>81137.5</v>
      </c>
      <c r="Q236" s="119">
        <v>-30925</v>
      </c>
      <c r="R236" s="118">
        <v>1209</v>
      </c>
      <c r="S236" s="118">
        <v>0.24648469809760132</v>
      </c>
      <c r="T236" s="117">
        <v>67.111248966087672</v>
      </c>
    </row>
    <row r="237" spans="2:20" x14ac:dyDescent="0.2">
      <c r="B237" s="118" t="s">
        <v>141</v>
      </c>
      <c r="C237" s="118">
        <v>1.53</v>
      </c>
      <c r="D237" s="118">
        <v>1875</v>
      </c>
      <c r="E237" s="118">
        <v>1185</v>
      </c>
      <c r="F237" s="118">
        <v>100</v>
      </c>
      <c r="G237" s="118">
        <v>14</v>
      </c>
      <c r="H237" s="118">
        <v>625</v>
      </c>
      <c r="I237" s="118">
        <v>80</v>
      </c>
      <c r="J237" s="118">
        <v>10</v>
      </c>
      <c r="K237" s="118">
        <v>100</v>
      </c>
      <c r="L237" s="117">
        <v>81137.5</v>
      </c>
      <c r="M237" s="117">
        <v>517462.5</v>
      </c>
      <c r="N237" s="119">
        <v>-436325</v>
      </c>
      <c r="O237" s="117">
        <v>1.1859565690712199</v>
      </c>
      <c r="P237" s="117">
        <v>81137.5</v>
      </c>
      <c r="Q237" s="119">
        <v>-30925</v>
      </c>
      <c r="R237" s="118">
        <v>1209</v>
      </c>
      <c r="S237" s="118">
        <v>0.24648469809760132</v>
      </c>
      <c r="T237" s="117">
        <v>67.111248966087672</v>
      </c>
    </row>
    <row r="238" spans="2:20" x14ac:dyDescent="0.2">
      <c r="B238" s="118" t="s">
        <v>141</v>
      </c>
      <c r="C238" s="118">
        <v>1.53</v>
      </c>
      <c r="D238" s="118">
        <v>1875</v>
      </c>
      <c r="E238" s="118">
        <v>1170</v>
      </c>
      <c r="F238" s="118">
        <v>100</v>
      </c>
      <c r="G238" s="118">
        <v>14</v>
      </c>
      <c r="H238" s="118">
        <v>625</v>
      </c>
      <c r="I238" s="118">
        <v>80</v>
      </c>
      <c r="J238" s="118">
        <v>10</v>
      </c>
      <c r="K238" s="118">
        <v>100</v>
      </c>
      <c r="L238" s="117">
        <v>81137.5</v>
      </c>
      <c r="M238" s="117">
        <v>517462.5</v>
      </c>
      <c r="N238" s="119">
        <v>-436325</v>
      </c>
      <c r="O238" s="117">
        <v>1.1859565690712199</v>
      </c>
      <c r="P238" s="117">
        <v>81137.5</v>
      </c>
      <c r="Q238" s="119">
        <v>-30925</v>
      </c>
      <c r="R238" s="118">
        <v>1209</v>
      </c>
      <c r="S238" s="118">
        <v>0.24648469809760132</v>
      </c>
      <c r="T238" s="117">
        <v>67.111248966087672</v>
      </c>
    </row>
    <row r="239" spans="2:20" x14ac:dyDescent="0.2">
      <c r="B239" s="118" t="s">
        <v>141</v>
      </c>
      <c r="C239" s="118">
        <v>1.53</v>
      </c>
      <c r="D239" s="118">
        <v>1875</v>
      </c>
      <c r="E239" s="118">
        <v>1155</v>
      </c>
      <c r="F239" s="118">
        <v>100</v>
      </c>
      <c r="G239" s="118">
        <v>14</v>
      </c>
      <c r="H239" s="118">
        <v>625</v>
      </c>
      <c r="I239" s="118">
        <v>80</v>
      </c>
      <c r="J239" s="118">
        <v>10</v>
      </c>
      <c r="K239" s="118">
        <v>100</v>
      </c>
      <c r="L239" s="117">
        <v>81137.5</v>
      </c>
      <c r="M239" s="117">
        <v>517462.5</v>
      </c>
      <c r="N239" s="119">
        <v>-436325</v>
      </c>
      <c r="O239" s="117">
        <v>1.1859565690712199</v>
      </c>
      <c r="P239" s="117">
        <v>81137.5</v>
      </c>
      <c r="Q239" s="119">
        <v>-30925</v>
      </c>
      <c r="R239" s="118">
        <v>1209</v>
      </c>
      <c r="S239" s="118">
        <v>0.24648469809760132</v>
      </c>
      <c r="T239" s="117">
        <v>67.111248966087672</v>
      </c>
    </row>
    <row r="240" spans="2:20" x14ac:dyDescent="0.2">
      <c r="B240" s="118" t="s">
        <v>141</v>
      </c>
      <c r="C240" s="118">
        <v>1.42</v>
      </c>
      <c r="D240" s="118">
        <v>1875</v>
      </c>
      <c r="E240" s="118">
        <v>1140</v>
      </c>
      <c r="F240" s="118">
        <v>100</v>
      </c>
      <c r="G240" s="118">
        <v>14</v>
      </c>
      <c r="H240" s="118">
        <v>625</v>
      </c>
      <c r="I240" s="118">
        <v>80</v>
      </c>
      <c r="J240" s="118">
        <v>10</v>
      </c>
      <c r="K240" s="118">
        <v>100</v>
      </c>
      <c r="L240" s="117">
        <v>75162.5</v>
      </c>
      <c r="M240" s="117">
        <v>519700</v>
      </c>
      <c r="N240" s="119">
        <v>-444537.5</v>
      </c>
      <c r="O240" s="117">
        <v>1.1690802238281359</v>
      </c>
      <c r="P240" s="117">
        <v>75162.5</v>
      </c>
      <c r="Q240" s="119">
        <v>-31625</v>
      </c>
      <c r="R240" s="118">
        <v>1236</v>
      </c>
      <c r="S240" s="118">
        <v>0.24271844660194175</v>
      </c>
      <c r="T240" s="117">
        <v>60.811084142394819</v>
      </c>
    </row>
    <row r="241" spans="2:20" x14ac:dyDescent="0.2">
      <c r="B241" s="118" t="s">
        <v>141</v>
      </c>
      <c r="C241" s="118">
        <v>1.59</v>
      </c>
      <c r="D241" s="118">
        <v>1875</v>
      </c>
      <c r="E241" s="118">
        <v>1125</v>
      </c>
      <c r="F241" s="118">
        <v>100</v>
      </c>
      <c r="G241" s="118">
        <v>14</v>
      </c>
      <c r="H241" s="118">
        <v>625</v>
      </c>
      <c r="I241" s="118">
        <v>80</v>
      </c>
      <c r="J241" s="118">
        <v>10</v>
      </c>
      <c r="K241" s="118">
        <v>100</v>
      </c>
      <c r="L241" s="117">
        <v>84275</v>
      </c>
      <c r="M241" s="117">
        <v>523000</v>
      </c>
      <c r="N241" s="119">
        <v>-438725</v>
      </c>
      <c r="O241" s="117">
        <v>1.1920907174197961</v>
      </c>
      <c r="P241" s="117">
        <v>84275</v>
      </c>
      <c r="Q241" s="119">
        <v>-31087.5</v>
      </c>
      <c r="R241" s="118">
        <v>1249</v>
      </c>
      <c r="S241" s="118">
        <v>0.24179343474779824</v>
      </c>
      <c r="T241" s="117">
        <v>67.473979183346671</v>
      </c>
    </row>
    <row r="242" spans="2:20" x14ac:dyDescent="0.2">
      <c r="B242" s="118" t="s">
        <v>141</v>
      </c>
      <c r="C242" s="118">
        <v>1.55</v>
      </c>
      <c r="D242" s="118">
        <v>1875</v>
      </c>
      <c r="E242" s="118">
        <v>1110</v>
      </c>
      <c r="F242" s="118">
        <v>100</v>
      </c>
      <c r="G242" s="118">
        <v>14</v>
      </c>
      <c r="H242" s="118">
        <v>625</v>
      </c>
      <c r="I242" s="118">
        <v>80</v>
      </c>
      <c r="J242" s="118">
        <v>10</v>
      </c>
      <c r="K242" s="118">
        <v>100</v>
      </c>
      <c r="L242" s="117">
        <v>82300</v>
      </c>
      <c r="M242" s="117">
        <v>524800</v>
      </c>
      <c r="N242" s="119">
        <v>-442500</v>
      </c>
      <c r="O242" s="117">
        <v>1.1859887005649719</v>
      </c>
      <c r="P242" s="117">
        <v>82300</v>
      </c>
      <c r="Q242" s="119">
        <v>-30600</v>
      </c>
      <c r="R242" s="118">
        <v>1270</v>
      </c>
      <c r="S242" s="118">
        <v>0.23858267716535433</v>
      </c>
      <c r="T242" s="117">
        <v>64.803149606299215</v>
      </c>
    </row>
    <row r="243" spans="2:20" x14ac:dyDescent="0.2">
      <c r="B243" s="118" t="s">
        <v>141</v>
      </c>
      <c r="C243" s="118">
        <v>1.62</v>
      </c>
      <c r="D243" s="118">
        <v>1875</v>
      </c>
      <c r="E243" s="118">
        <v>1095</v>
      </c>
      <c r="F243" s="118">
        <v>100</v>
      </c>
      <c r="G243" s="118">
        <v>14</v>
      </c>
      <c r="H243" s="118">
        <v>625</v>
      </c>
      <c r="I243" s="118">
        <v>80</v>
      </c>
      <c r="J243" s="118">
        <v>10</v>
      </c>
      <c r="K243" s="118">
        <v>100</v>
      </c>
      <c r="L243" s="117">
        <v>86137.5</v>
      </c>
      <c r="M243" s="117">
        <v>526750</v>
      </c>
      <c r="N243" s="119">
        <v>-440612.5</v>
      </c>
      <c r="O243" s="117">
        <v>1.1954949076569548</v>
      </c>
      <c r="P243" s="117">
        <v>86137.5</v>
      </c>
      <c r="Q243" s="119">
        <v>-31537.5</v>
      </c>
      <c r="R243" s="118">
        <v>1287</v>
      </c>
      <c r="S243" s="118">
        <v>0.24087024087024086</v>
      </c>
      <c r="T243" s="117">
        <v>66.928904428904431</v>
      </c>
    </row>
    <row r="244" spans="2:20" x14ac:dyDescent="0.2">
      <c r="B244" s="118" t="s">
        <v>141</v>
      </c>
      <c r="C244" s="118">
        <v>1.62</v>
      </c>
      <c r="D244" s="118">
        <v>1875</v>
      </c>
      <c r="E244" s="118">
        <v>1080</v>
      </c>
      <c r="F244" s="118">
        <v>100</v>
      </c>
      <c r="G244" s="118">
        <v>14</v>
      </c>
      <c r="H244" s="118">
        <v>625</v>
      </c>
      <c r="I244" s="118">
        <v>80</v>
      </c>
      <c r="J244" s="118">
        <v>10</v>
      </c>
      <c r="K244" s="118">
        <v>100</v>
      </c>
      <c r="L244" s="117">
        <v>86137.5</v>
      </c>
      <c r="M244" s="117">
        <v>526750</v>
      </c>
      <c r="N244" s="119">
        <v>-440612.5</v>
      </c>
      <c r="O244" s="117">
        <v>1.1954949076569548</v>
      </c>
      <c r="P244" s="117">
        <v>86137.5</v>
      </c>
      <c r="Q244" s="119">
        <v>-31537.5</v>
      </c>
      <c r="R244" s="118">
        <v>1287</v>
      </c>
      <c r="S244" s="118">
        <v>0.24087024087024086</v>
      </c>
      <c r="T244" s="117">
        <v>66.928904428904431</v>
      </c>
    </row>
    <row r="245" spans="2:20" x14ac:dyDescent="0.2">
      <c r="B245" s="118" t="s">
        <v>141</v>
      </c>
      <c r="C245" s="118">
        <v>1.62</v>
      </c>
      <c r="D245" s="118">
        <v>1875</v>
      </c>
      <c r="E245" s="118">
        <v>1065</v>
      </c>
      <c r="F245" s="118">
        <v>100</v>
      </c>
      <c r="G245" s="118">
        <v>14</v>
      </c>
      <c r="H245" s="118">
        <v>625</v>
      </c>
      <c r="I245" s="118">
        <v>80</v>
      </c>
      <c r="J245" s="118">
        <v>10</v>
      </c>
      <c r="K245" s="118">
        <v>100</v>
      </c>
      <c r="L245" s="117">
        <v>86137.5</v>
      </c>
      <c r="M245" s="117">
        <v>526750</v>
      </c>
      <c r="N245" s="119">
        <v>-440612.5</v>
      </c>
      <c r="O245" s="117">
        <v>1.1954949076569548</v>
      </c>
      <c r="P245" s="117">
        <v>86137.5</v>
      </c>
      <c r="Q245" s="119">
        <v>-31537.5</v>
      </c>
      <c r="R245" s="118">
        <v>1287</v>
      </c>
      <c r="S245" s="118">
        <v>0.24087024087024086</v>
      </c>
      <c r="T245" s="117">
        <v>66.928904428904431</v>
      </c>
    </row>
    <row r="246" spans="2:20" x14ac:dyDescent="0.2">
      <c r="B246" s="118" t="s">
        <v>141</v>
      </c>
      <c r="C246" s="118">
        <v>1.62</v>
      </c>
      <c r="D246" s="118">
        <v>1875</v>
      </c>
      <c r="E246" s="118">
        <v>1050</v>
      </c>
      <c r="F246" s="118">
        <v>100</v>
      </c>
      <c r="G246" s="118">
        <v>14</v>
      </c>
      <c r="H246" s="118">
        <v>625</v>
      </c>
      <c r="I246" s="118">
        <v>80</v>
      </c>
      <c r="J246" s="118">
        <v>10</v>
      </c>
      <c r="K246" s="118">
        <v>100</v>
      </c>
      <c r="L246" s="117">
        <v>86137.5</v>
      </c>
      <c r="M246" s="117">
        <v>526750</v>
      </c>
      <c r="N246" s="119">
        <v>-440612.5</v>
      </c>
      <c r="O246" s="117">
        <v>1.1954949076569548</v>
      </c>
      <c r="P246" s="117">
        <v>86137.5</v>
      </c>
      <c r="Q246" s="119">
        <v>-31537.5</v>
      </c>
      <c r="R246" s="118">
        <v>1287</v>
      </c>
      <c r="S246" s="118">
        <v>0.24087024087024086</v>
      </c>
      <c r="T246" s="117">
        <v>66.928904428904431</v>
      </c>
    </row>
    <row r="247" spans="2:20" x14ac:dyDescent="0.2">
      <c r="B247" s="118" t="s">
        <v>141</v>
      </c>
      <c r="C247" s="118">
        <v>1.64</v>
      </c>
      <c r="D247" s="118">
        <v>1875</v>
      </c>
      <c r="E247" s="118">
        <v>1035</v>
      </c>
      <c r="F247" s="118">
        <v>100</v>
      </c>
      <c r="G247" s="118">
        <v>14</v>
      </c>
      <c r="H247" s="118">
        <v>625</v>
      </c>
      <c r="I247" s="118">
        <v>80</v>
      </c>
      <c r="J247" s="118">
        <v>10</v>
      </c>
      <c r="K247" s="118">
        <v>100</v>
      </c>
      <c r="L247" s="117">
        <v>87237.5</v>
      </c>
      <c r="M247" s="117">
        <v>530812.5</v>
      </c>
      <c r="N247" s="119">
        <v>-443575</v>
      </c>
      <c r="O247" s="117">
        <v>1.1966691089443724</v>
      </c>
      <c r="P247" s="117">
        <v>87237.5</v>
      </c>
      <c r="Q247" s="119">
        <v>-30587.5</v>
      </c>
      <c r="R247" s="118">
        <v>1305</v>
      </c>
      <c r="S247" s="118">
        <v>0.23831417624521073</v>
      </c>
      <c r="T247" s="117">
        <v>66.848659003831415</v>
      </c>
    </row>
    <row r="248" spans="2:20" x14ac:dyDescent="0.2">
      <c r="B248" s="118" t="s">
        <v>141</v>
      </c>
      <c r="C248" s="118">
        <v>1.71</v>
      </c>
      <c r="D248" s="118">
        <v>1875</v>
      </c>
      <c r="E248" s="118">
        <v>1020</v>
      </c>
      <c r="F248" s="118">
        <v>100</v>
      </c>
      <c r="G248" s="118">
        <v>14</v>
      </c>
      <c r="H248" s="118">
        <v>625</v>
      </c>
      <c r="I248" s="118">
        <v>80</v>
      </c>
      <c r="J248" s="118">
        <v>10</v>
      </c>
      <c r="K248" s="118">
        <v>100</v>
      </c>
      <c r="L248" s="117">
        <v>91162.5</v>
      </c>
      <c r="M248" s="117">
        <v>534237.5</v>
      </c>
      <c r="N248" s="119">
        <v>-443075</v>
      </c>
      <c r="O248" s="117">
        <v>1.2057495909270439</v>
      </c>
      <c r="P248" s="117">
        <v>91162.5</v>
      </c>
      <c r="Q248" s="119">
        <v>-30400</v>
      </c>
      <c r="R248" s="118">
        <v>1322</v>
      </c>
      <c r="S248" s="118">
        <v>0.23978819969742815</v>
      </c>
      <c r="T248" s="117">
        <v>68.958018154311645</v>
      </c>
    </row>
    <row r="249" spans="2:20" x14ac:dyDescent="0.2">
      <c r="B249" s="118" t="s">
        <v>141</v>
      </c>
      <c r="C249" s="118">
        <v>1.7</v>
      </c>
      <c r="D249" s="118">
        <v>1875</v>
      </c>
      <c r="E249" s="118">
        <v>1005</v>
      </c>
      <c r="F249" s="118">
        <v>100</v>
      </c>
      <c r="G249" s="118">
        <v>14</v>
      </c>
      <c r="H249" s="118">
        <v>625</v>
      </c>
      <c r="I249" s="118">
        <v>80</v>
      </c>
      <c r="J249" s="118">
        <v>10</v>
      </c>
      <c r="K249" s="118">
        <v>100</v>
      </c>
      <c r="L249" s="117">
        <v>90837.5</v>
      </c>
      <c r="M249" s="117">
        <v>541862.5</v>
      </c>
      <c r="N249" s="119">
        <v>-451025</v>
      </c>
      <c r="O249" s="117">
        <v>1.201402361288177</v>
      </c>
      <c r="P249" s="117">
        <v>90837.5</v>
      </c>
      <c r="Q249" s="119">
        <v>-30262.5</v>
      </c>
      <c r="R249" s="118">
        <v>1339</v>
      </c>
      <c r="S249" s="118">
        <v>0.23973114264376399</v>
      </c>
      <c r="T249" s="117">
        <v>67.839805825242721</v>
      </c>
    </row>
    <row r="250" spans="2:20" x14ac:dyDescent="0.2">
      <c r="B250" s="118" t="s">
        <v>141</v>
      </c>
      <c r="C250" s="118">
        <v>1.71</v>
      </c>
      <c r="D250" s="118">
        <v>1860</v>
      </c>
      <c r="E250" s="118">
        <v>990</v>
      </c>
      <c r="F250" s="118">
        <v>100</v>
      </c>
      <c r="G250" s="118">
        <v>14</v>
      </c>
      <c r="H250" s="118">
        <v>625</v>
      </c>
      <c r="I250" s="118">
        <v>80</v>
      </c>
      <c r="J250" s="118">
        <v>10</v>
      </c>
      <c r="K250" s="118">
        <v>100</v>
      </c>
      <c r="L250" s="117">
        <v>91887.5</v>
      </c>
      <c r="M250" s="117">
        <v>545487.5</v>
      </c>
      <c r="N250" s="119">
        <v>-453600</v>
      </c>
      <c r="O250" s="117">
        <v>1.2025738536155204</v>
      </c>
      <c r="P250" s="117">
        <v>91887.5</v>
      </c>
      <c r="Q250" s="119">
        <v>-32587.5</v>
      </c>
      <c r="R250" s="118">
        <v>1362</v>
      </c>
      <c r="S250" s="118">
        <v>0.23715124816446403</v>
      </c>
      <c r="T250" s="117">
        <v>67.465124816446405</v>
      </c>
    </row>
    <row r="251" spans="2:20" x14ac:dyDescent="0.2">
      <c r="B251" s="118" t="s">
        <v>141</v>
      </c>
      <c r="C251" s="118">
        <v>1.71</v>
      </c>
      <c r="D251" s="118">
        <v>1860</v>
      </c>
      <c r="E251" s="118">
        <v>975</v>
      </c>
      <c r="F251" s="118">
        <v>100</v>
      </c>
      <c r="G251" s="118">
        <v>14</v>
      </c>
      <c r="H251" s="118">
        <v>625</v>
      </c>
      <c r="I251" s="118">
        <v>80</v>
      </c>
      <c r="J251" s="118">
        <v>10</v>
      </c>
      <c r="K251" s="118">
        <v>100</v>
      </c>
      <c r="L251" s="117">
        <v>91887.5</v>
      </c>
      <c r="M251" s="117">
        <v>545487.5</v>
      </c>
      <c r="N251" s="119">
        <v>-453600</v>
      </c>
      <c r="O251" s="117">
        <v>1.2025738536155204</v>
      </c>
      <c r="P251" s="117">
        <v>91887.5</v>
      </c>
      <c r="Q251" s="119">
        <v>-32587.5</v>
      </c>
      <c r="R251" s="118">
        <v>1362</v>
      </c>
      <c r="S251" s="118">
        <v>0.23715124816446403</v>
      </c>
      <c r="T251" s="117">
        <v>67.465124816446405</v>
      </c>
    </row>
    <row r="252" spans="2:20" x14ac:dyDescent="0.2">
      <c r="B252" s="118" t="s">
        <v>141</v>
      </c>
      <c r="C252" s="118">
        <v>1.71</v>
      </c>
      <c r="D252" s="118">
        <v>1860</v>
      </c>
      <c r="E252" s="118">
        <v>960</v>
      </c>
      <c r="F252" s="118">
        <v>100</v>
      </c>
      <c r="G252" s="118">
        <v>14</v>
      </c>
      <c r="H252" s="118">
        <v>625</v>
      </c>
      <c r="I252" s="118">
        <v>80</v>
      </c>
      <c r="J252" s="118">
        <v>10</v>
      </c>
      <c r="K252" s="118">
        <v>100</v>
      </c>
      <c r="L252" s="117">
        <v>91887.5</v>
      </c>
      <c r="M252" s="117">
        <v>545487.5</v>
      </c>
      <c r="N252" s="119">
        <v>-453600</v>
      </c>
      <c r="O252" s="117">
        <v>1.2025738536155204</v>
      </c>
      <c r="P252" s="117">
        <v>91887.5</v>
      </c>
      <c r="Q252" s="119">
        <v>-32587.5</v>
      </c>
      <c r="R252" s="118">
        <v>1362</v>
      </c>
      <c r="S252" s="118">
        <v>0.23715124816446403</v>
      </c>
      <c r="T252" s="117">
        <v>67.465124816446405</v>
      </c>
    </row>
    <row r="253" spans="2:20" x14ac:dyDescent="0.2">
      <c r="B253" s="118" t="s">
        <v>141</v>
      </c>
      <c r="C253" s="118">
        <v>1.87</v>
      </c>
      <c r="D253" s="118">
        <v>1860</v>
      </c>
      <c r="E253" s="118">
        <v>945</v>
      </c>
      <c r="F253" s="118">
        <v>100</v>
      </c>
      <c r="G253" s="118">
        <v>14</v>
      </c>
      <c r="H253" s="118">
        <v>625</v>
      </c>
      <c r="I253" s="118">
        <v>80</v>
      </c>
      <c r="J253" s="118">
        <v>10</v>
      </c>
      <c r="K253" s="118">
        <v>100</v>
      </c>
      <c r="L253" s="117">
        <v>100612.5</v>
      </c>
      <c r="M253" s="117">
        <v>551512.5</v>
      </c>
      <c r="N253" s="119">
        <v>-450900</v>
      </c>
      <c r="O253" s="117">
        <v>1.2231370592149036</v>
      </c>
      <c r="P253" s="117">
        <v>100612.5</v>
      </c>
      <c r="Q253" s="119">
        <v>-29800</v>
      </c>
      <c r="R253" s="118">
        <v>1383</v>
      </c>
      <c r="S253" s="118">
        <v>0.23571945046999276</v>
      </c>
      <c r="T253" s="117">
        <v>72.749457700650765</v>
      </c>
    </row>
    <row r="254" spans="2:20" x14ac:dyDescent="0.2">
      <c r="B254" s="118" t="s">
        <v>141</v>
      </c>
      <c r="C254" s="118">
        <v>1.91</v>
      </c>
      <c r="D254" s="118">
        <v>1860</v>
      </c>
      <c r="E254" s="118">
        <v>930</v>
      </c>
      <c r="F254" s="118">
        <v>100</v>
      </c>
      <c r="G254" s="118">
        <v>14</v>
      </c>
      <c r="H254" s="118">
        <v>625</v>
      </c>
      <c r="I254" s="118">
        <v>80</v>
      </c>
      <c r="J254" s="118">
        <v>10</v>
      </c>
      <c r="K254" s="118">
        <v>100</v>
      </c>
      <c r="L254" s="117">
        <v>103312.5</v>
      </c>
      <c r="M254" s="117">
        <v>558275</v>
      </c>
      <c r="N254" s="119">
        <v>-454962.5</v>
      </c>
      <c r="O254" s="117">
        <v>1.2270791548754019</v>
      </c>
      <c r="P254" s="117">
        <v>103312.5</v>
      </c>
      <c r="Q254" s="119">
        <v>-28675</v>
      </c>
      <c r="R254" s="118">
        <v>1405</v>
      </c>
      <c r="S254" s="118">
        <v>0.2391459074733096</v>
      </c>
      <c r="T254" s="117">
        <v>73.532028469750884</v>
      </c>
    </row>
    <row r="255" spans="2:20" x14ac:dyDescent="0.2">
      <c r="B255" s="118" t="s">
        <v>141</v>
      </c>
      <c r="C255" s="118">
        <v>2.35</v>
      </c>
      <c r="D255" s="118">
        <v>1860</v>
      </c>
      <c r="E255" s="118">
        <v>915</v>
      </c>
      <c r="F255" s="118">
        <v>100</v>
      </c>
      <c r="G255" s="118">
        <v>14</v>
      </c>
      <c r="H255" s="118">
        <v>625</v>
      </c>
      <c r="I255" s="118">
        <v>80</v>
      </c>
      <c r="J255" s="118">
        <v>10</v>
      </c>
      <c r="K255" s="118">
        <v>100</v>
      </c>
      <c r="L255" s="117">
        <v>127662.5</v>
      </c>
      <c r="M255" s="117">
        <v>574300</v>
      </c>
      <c r="N255" s="119">
        <v>-446637.5</v>
      </c>
      <c r="O255" s="117">
        <v>1.2858302314516805</v>
      </c>
      <c r="P255" s="117">
        <v>127662.5</v>
      </c>
      <c r="Q255" s="119">
        <v>-25562.5</v>
      </c>
      <c r="R255" s="118">
        <v>1433</v>
      </c>
      <c r="S255" s="118">
        <v>0.23866015352407538</v>
      </c>
      <c r="T255" s="117">
        <v>89.087578506629455</v>
      </c>
    </row>
    <row r="256" spans="2:20" x14ac:dyDescent="0.2">
      <c r="B256" s="118" t="s">
        <v>141</v>
      </c>
      <c r="C256" s="118">
        <v>1.53</v>
      </c>
      <c r="D256" s="118">
        <v>1860</v>
      </c>
      <c r="E256" s="118">
        <v>1200</v>
      </c>
      <c r="F256" s="118">
        <v>100</v>
      </c>
      <c r="G256" s="118">
        <v>14</v>
      </c>
      <c r="H256" s="118">
        <v>625</v>
      </c>
      <c r="I256" s="118">
        <v>80</v>
      </c>
      <c r="J256" s="118">
        <v>10</v>
      </c>
      <c r="K256" s="118">
        <v>100</v>
      </c>
      <c r="L256" s="117">
        <v>81137.5</v>
      </c>
      <c r="M256" s="117">
        <v>517462.5</v>
      </c>
      <c r="N256" s="119">
        <v>-436325</v>
      </c>
      <c r="O256" s="117">
        <v>1.1859565690712199</v>
      </c>
      <c r="P256" s="117">
        <v>81137.5</v>
      </c>
      <c r="Q256" s="119">
        <v>-30925</v>
      </c>
      <c r="R256" s="118">
        <v>1209</v>
      </c>
      <c r="S256" s="118">
        <v>0.24648469809760132</v>
      </c>
      <c r="T256" s="117">
        <v>67.111248966087672</v>
      </c>
    </row>
    <row r="257" spans="2:20" x14ac:dyDescent="0.2">
      <c r="B257" s="118" t="s">
        <v>141</v>
      </c>
      <c r="C257" s="118">
        <v>1.53</v>
      </c>
      <c r="D257" s="118">
        <v>1860</v>
      </c>
      <c r="E257" s="118">
        <v>1185</v>
      </c>
      <c r="F257" s="118">
        <v>100</v>
      </c>
      <c r="G257" s="118">
        <v>14</v>
      </c>
      <c r="H257" s="118">
        <v>625</v>
      </c>
      <c r="I257" s="118">
        <v>80</v>
      </c>
      <c r="J257" s="118">
        <v>10</v>
      </c>
      <c r="K257" s="118">
        <v>100</v>
      </c>
      <c r="L257" s="117">
        <v>81137.5</v>
      </c>
      <c r="M257" s="117">
        <v>517462.5</v>
      </c>
      <c r="N257" s="119">
        <v>-436325</v>
      </c>
      <c r="O257" s="117">
        <v>1.1859565690712199</v>
      </c>
      <c r="P257" s="117">
        <v>81137.5</v>
      </c>
      <c r="Q257" s="119">
        <v>-30925</v>
      </c>
      <c r="R257" s="118">
        <v>1209</v>
      </c>
      <c r="S257" s="118">
        <v>0.24648469809760132</v>
      </c>
      <c r="T257" s="117">
        <v>67.111248966087672</v>
      </c>
    </row>
    <row r="258" spans="2:20" x14ac:dyDescent="0.2">
      <c r="B258" s="118" t="s">
        <v>141</v>
      </c>
      <c r="C258" s="118">
        <v>1.53</v>
      </c>
      <c r="D258" s="118">
        <v>1860</v>
      </c>
      <c r="E258" s="118">
        <v>1170</v>
      </c>
      <c r="F258" s="118">
        <v>100</v>
      </c>
      <c r="G258" s="118">
        <v>14</v>
      </c>
      <c r="H258" s="118">
        <v>625</v>
      </c>
      <c r="I258" s="118">
        <v>80</v>
      </c>
      <c r="J258" s="118">
        <v>10</v>
      </c>
      <c r="K258" s="118">
        <v>100</v>
      </c>
      <c r="L258" s="117">
        <v>81137.5</v>
      </c>
      <c r="M258" s="117">
        <v>517462.5</v>
      </c>
      <c r="N258" s="119">
        <v>-436325</v>
      </c>
      <c r="O258" s="117">
        <v>1.1859565690712199</v>
      </c>
      <c r="P258" s="117">
        <v>81137.5</v>
      </c>
      <c r="Q258" s="119">
        <v>-30925</v>
      </c>
      <c r="R258" s="118">
        <v>1209</v>
      </c>
      <c r="S258" s="118">
        <v>0.24648469809760132</v>
      </c>
      <c r="T258" s="117">
        <v>67.111248966087672</v>
      </c>
    </row>
    <row r="259" spans="2:20" x14ac:dyDescent="0.2">
      <c r="B259" s="118" t="s">
        <v>141</v>
      </c>
      <c r="C259" s="118">
        <v>1.53</v>
      </c>
      <c r="D259" s="118">
        <v>1860</v>
      </c>
      <c r="E259" s="118">
        <v>1155</v>
      </c>
      <c r="F259" s="118">
        <v>100</v>
      </c>
      <c r="G259" s="118">
        <v>14</v>
      </c>
      <c r="H259" s="118">
        <v>625</v>
      </c>
      <c r="I259" s="118">
        <v>80</v>
      </c>
      <c r="J259" s="118">
        <v>10</v>
      </c>
      <c r="K259" s="118">
        <v>100</v>
      </c>
      <c r="L259" s="117">
        <v>81137.5</v>
      </c>
      <c r="M259" s="117">
        <v>517462.5</v>
      </c>
      <c r="N259" s="119">
        <v>-436325</v>
      </c>
      <c r="O259" s="117">
        <v>1.1859565690712199</v>
      </c>
      <c r="P259" s="117">
        <v>81137.5</v>
      </c>
      <c r="Q259" s="119">
        <v>-30925</v>
      </c>
      <c r="R259" s="118">
        <v>1209</v>
      </c>
      <c r="S259" s="118">
        <v>0.24648469809760132</v>
      </c>
      <c r="T259" s="117">
        <v>67.111248966087672</v>
      </c>
    </row>
    <row r="260" spans="2:20" x14ac:dyDescent="0.2">
      <c r="B260" s="118" t="s">
        <v>141</v>
      </c>
      <c r="C260" s="118">
        <v>1.42</v>
      </c>
      <c r="D260" s="118">
        <v>1860</v>
      </c>
      <c r="E260" s="118">
        <v>1140</v>
      </c>
      <c r="F260" s="118">
        <v>100</v>
      </c>
      <c r="G260" s="118">
        <v>14</v>
      </c>
      <c r="H260" s="118">
        <v>625</v>
      </c>
      <c r="I260" s="118">
        <v>80</v>
      </c>
      <c r="J260" s="118">
        <v>10</v>
      </c>
      <c r="K260" s="118">
        <v>100</v>
      </c>
      <c r="L260" s="117">
        <v>75162.5</v>
      </c>
      <c r="M260" s="117">
        <v>519700</v>
      </c>
      <c r="N260" s="119">
        <v>-444537.5</v>
      </c>
      <c r="O260" s="117">
        <v>1.1690802238281359</v>
      </c>
      <c r="P260" s="117">
        <v>75162.5</v>
      </c>
      <c r="Q260" s="119">
        <v>-31625</v>
      </c>
      <c r="R260" s="118">
        <v>1236</v>
      </c>
      <c r="S260" s="118">
        <v>0.24271844660194175</v>
      </c>
      <c r="T260" s="117">
        <v>60.811084142394819</v>
      </c>
    </row>
    <row r="261" spans="2:20" x14ac:dyDescent="0.2">
      <c r="B261" s="118" t="s">
        <v>141</v>
      </c>
      <c r="C261" s="118">
        <v>1.59</v>
      </c>
      <c r="D261" s="118">
        <v>1860</v>
      </c>
      <c r="E261" s="118">
        <v>1125</v>
      </c>
      <c r="F261" s="118">
        <v>100</v>
      </c>
      <c r="G261" s="118">
        <v>14</v>
      </c>
      <c r="H261" s="118">
        <v>625</v>
      </c>
      <c r="I261" s="118">
        <v>80</v>
      </c>
      <c r="J261" s="118">
        <v>10</v>
      </c>
      <c r="K261" s="118">
        <v>100</v>
      </c>
      <c r="L261" s="117">
        <v>84275</v>
      </c>
      <c r="M261" s="117">
        <v>523000</v>
      </c>
      <c r="N261" s="119">
        <v>-438725</v>
      </c>
      <c r="O261" s="117">
        <v>1.1920907174197961</v>
      </c>
      <c r="P261" s="117">
        <v>84275</v>
      </c>
      <c r="Q261" s="119">
        <v>-31087.5</v>
      </c>
      <c r="R261" s="118">
        <v>1249</v>
      </c>
      <c r="S261" s="118">
        <v>0.24179343474779824</v>
      </c>
      <c r="T261" s="117">
        <v>67.473979183346671</v>
      </c>
    </row>
    <row r="262" spans="2:20" x14ac:dyDescent="0.2">
      <c r="B262" s="118" t="s">
        <v>141</v>
      </c>
      <c r="C262" s="118">
        <v>1.55</v>
      </c>
      <c r="D262" s="118">
        <v>1860</v>
      </c>
      <c r="E262" s="118">
        <v>1110</v>
      </c>
      <c r="F262" s="118">
        <v>100</v>
      </c>
      <c r="G262" s="118">
        <v>14</v>
      </c>
      <c r="H262" s="118">
        <v>625</v>
      </c>
      <c r="I262" s="118">
        <v>80</v>
      </c>
      <c r="J262" s="118">
        <v>10</v>
      </c>
      <c r="K262" s="118">
        <v>100</v>
      </c>
      <c r="L262" s="117">
        <v>82300</v>
      </c>
      <c r="M262" s="117">
        <v>524800</v>
      </c>
      <c r="N262" s="119">
        <v>-442500</v>
      </c>
      <c r="O262" s="117">
        <v>1.1859887005649719</v>
      </c>
      <c r="P262" s="117">
        <v>82300</v>
      </c>
      <c r="Q262" s="119">
        <v>-30600</v>
      </c>
      <c r="R262" s="118">
        <v>1270</v>
      </c>
      <c r="S262" s="118">
        <v>0.23858267716535433</v>
      </c>
      <c r="T262" s="117">
        <v>64.803149606299215</v>
      </c>
    </row>
    <row r="263" spans="2:20" x14ac:dyDescent="0.2">
      <c r="B263" s="118" t="s">
        <v>141</v>
      </c>
      <c r="C263" s="118">
        <v>1.62</v>
      </c>
      <c r="D263" s="118">
        <v>1860</v>
      </c>
      <c r="E263" s="118">
        <v>1095</v>
      </c>
      <c r="F263" s="118">
        <v>100</v>
      </c>
      <c r="G263" s="118">
        <v>14</v>
      </c>
      <c r="H263" s="118">
        <v>625</v>
      </c>
      <c r="I263" s="118">
        <v>80</v>
      </c>
      <c r="J263" s="118">
        <v>10</v>
      </c>
      <c r="K263" s="118">
        <v>100</v>
      </c>
      <c r="L263" s="117">
        <v>86137.5</v>
      </c>
      <c r="M263" s="117">
        <v>526750</v>
      </c>
      <c r="N263" s="119">
        <v>-440612.5</v>
      </c>
      <c r="O263" s="117">
        <v>1.1954949076569548</v>
      </c>
      <c r="P263" s="117">
        <v>86137.5</v>
      </c>
      <c r="Q263" s="119">
        <v>-31537.5</v>
      </c>
      <c r="R263" s="118">
        <v>1287</v>
      </c>
      <c r="S263" s="118">
        <v>0.24087024087024086</v>
      </c>
      <c r="T263" s="117">
        <v>66.928904428904431</v>
      </c>
    </row>
    <row r="264" spans="2:20" x14ac:dyDescent="0.2">
      <c r="B264" s="118" t="s">
        <v>141</v>
      </c>
      <c r="C264" s="118">
        <v>1.62</v>
      </c>
      <c r="D264" s="118">
        <v>1860</v>
      </c>
      <c r="E264" s="118">
        <v>1080</v>
      </c>
      <c r="F264" s="118">
        <v>100</v>
      </c>
      <c r="G264" s="118">
        <v>14</v>
      </c>
      <c r="H264" s="118">
        <v>625</v>
      </c>
      <c r="I264" s="118">
        <v>80</v>
      </c>
      <c r="J264" s="118">
        <v>10</v>
      </c>
      <c r="K264" s="118">
        <v>100</v>
      </c>
      <c r="L264" s="117">
        <v>86137.5</v>
      </c>
      <c r="M264" s="117">
        <v>526750</v>
      </c>
      <c r="N264" s="119">
        <v>-440612.5</v>
      </c>
      <c r="O264" s="117">
        <v>1.1954949076569548</v>
      </c>
      <c r="P264" s="117">
        <v>86137.5</v>
      </c>
      <c r="Q264" s="119">
        <v>-31537.5</v>
      </c>
      <c r="R264" s="118">
        <v>1287</v>
      </c>
      <c r="S264" s="118">
        <v>0.24087024087024086</v>
      </c>
      <c r="T264" s="117">
        <v>66.928904428904431</v>
      </c>
    </row>
    <row r="265" spans="2:20" x14ac:dyDescent="0.2">
      <c r="B265" s="118" t="s">
        <v>141</v>
      </c>
      <c r="C265" s="118">
        <v>1.62</v>
      </c>
      <c r="D265" s="118">
        <v>1860</v>
      </c>
      <c r="E265" s="118">
        <v>1065</v>
      </c>
      <c r="F265" s="118">
        <v>100</v>
      </c>
      <c r="G265" s="118">
        <v>14</v>
      </c>
      <c r="H265" s="118">
        <v>625</v>
      </c>
      <c r="I265" s="118">
        <v>80</v>
      </c>
      <c r="J265" s="118">
        <v>10</v>
      </c>
      <c r="K265" s="118">
        <v>100</v>
      </c>
      <c r="L265" s="117">
        <v>86137.5</v>
      </c>
      <c r="M265" s="117">
        <v>526750</v>
      </c>
      <c r="N265" s="119">
        <v>-440612.5</v>
      </c>
      <c r="O265" s="117">
        <v>1.1954949076569548</v>
      </c>
      <c r="P265" s="117">
        <v>86137.5</v>
      </c>
      <c r="Q265" s="119">
        <v>-31537.5</v>
      </c>
      <c r="R265" s="118">
        <v>1287</v>
      </c>
      <c r="S265" s="118">
        <v>0.24087024087024086</v>
      </c>
      <c r="T265" s="117">
        <v>66.928904428904431</v>
      </c>
    </row>
    <row r="266" spans="2:20" x14ac:dyDescent="0.2">
      <c r="B266" s="118" t="s">
        <v>141</v>
      </c>
      <c r="C266" s="118">
        <v>1.62</v>
      </c>
      <c r="D266" s="118">
        <v>1860</v>
      </c>
      <c r="E266" s="118">
        <v>1050</v>
      </c>
      <c r="F266" s="118">
        <v>100</v>
      </c>
      <c r="G266" s="118">
        <v>14</v>
      </c>
      <c r="H266" s="118">
        <v>625</v>
      </c>
      <c r="I266" s="118">
        <v>80</v>
      </c>
      <c r="J266" s="118">
        <v>10</v>
      </c>
      <c r="K266" s="118">
        <v>100</v>
      </c>
      <c r="L266" s="117">
        <v>86137.5</v>
      </c>
      <c r="M266" s="117">
        <v>526750</v>
      </c>
      <c r="N266" s="119">
        <v>-440612.5</v>
      </c>
      <c r="O266" s="117">
        <v>1.1954949076569548</v>
      </c>
      <c r="P266" s="117">
        <v>86137.5</v>
      </c>
      <c r="Q266" s="119">
        <v>-31537.5</v>
      </c>
      <c r="R266" s="118">
        <v>1287</v>
      </c>
      <c r="S266" s="118">
        <v>0.24087024087024086</v>
      </c>
      <c r="T266" s="117">
        <v>66.928904428904431</v>
      </c>
    </row>
    <row r="267" spans="2:20" x14ac:dyDescent="0.2">
      <c r="B267" s="118" t="s">
        <v>141</v>
      </c>
      <c r="C267" s="118">
        <v>1.64</v>
      </c>
      <c r="D267" s="118">
        <v>1860</v>
      </c>
      <c r="E267" s="118">
        <v>1035</v>
      </c>
      <c r="F267" s="118">
        <v>100</v>
      </c>
      <c r="G267" s="118">
        <v>14</v>
      </c>
      <c r="H267" s="118">
        <v>625</v>
      </c>
      <c r="I267" s="118">
        <v>80</v>
      </c>
      <c r="J267" s="118">
        <v>10</v>
      </c>
      <c r="K267" s="118">
        <v>100</v>
      </c>
      <c r="L267" s="117">
        <v>87237.5</v>
      </c>
      <c r="M267" s="117">
        <v>530812.5</v>
      </c>
      <c r="N267" s="119">
        <v>-443575</v>
      </c>
      <c r="O267" s="117">
        <v>1.1966691089443724</v>
      </c>
      <c r="P267" s="117">
        <v>87237.5</v>
      </c>
      <c r="Q267" s="119">
        <v>-30587.5</v>
      </c>
      <c r="R267" s="118">
        <v>1305</v>
      </c>
      <c r="S267" s="118">
        <v>0.23831417624521073</v>
      </c>
      <c r="T267" s="117">
        <v>66.848659003831415</v>
      </c>
    </row>
    <row r="268" spans="2:20" x14ac:dyDescent="0.2">
      <c r="B268" s="118" t="s">
        <v>141</v>
      </c>
      <c r="C268" s="118">
        <v>1.71</v>
      </c>
      <c r="D268" s="118">
        <v>1860</v>
      </c>
      <c r="E268" s="118">
        <v>1020</v>
      </c>
      <c r="F268" s="118">
        <v>100</v>
      </c>
      <c r="G268" s="118">
        <v>14</v>
      </c>
      <c r="H268" s="118">
        <v>625</v>
      </c>
      <c r="I268" s="118">
        <v>80</v>
      </c>
      <c r="J268" s="118">
        <v>10</v>
      </c>
      <c r="K268" s="118">
        <v>100</v>
      </c>
      <c r="L268" s="117">
        <v>91162.5</v>
      </c>
      <c r="M268" s="117">
        <v>534237.5</v>
      </c>
      <c r="N268" s="119">
        <v>-443075</v>
      </c>
      <c r="O268" s="117">
        <v>1.2057495909270439</v>
      </c>
      <c r="P268" s="117">
        <v>91162.5</v>
      </c>
      <c r="Q268" s="119">
        <v>-30400</v>
      </c>
      <c r="R268" s="118">
        <v>1322</v>
      </c>
      <c r="S268" s="118">
        <v>0.23978819969742815</v>
      </c>
      <c r="T268" s="117">
        <v>68.958018154311645</v>
      </c>
    </row>
    <row r="269" spans="2:20" x14ac:dyDescent="0.2">
      <c r="B269" s="118" t="s">
        <v>141</v>
      </c>
      <c r="C269" s="118">
        <v>1.7</v>
      </c>
      <c r="D269" s="118">
        <v>1860</v>
      </c>
      <c r="E269" s="118">
        <v>1005</v>
      </c>
      <c r="F269" s="118">
        <v>100</v>
      </c>
      <c r="G269" s="118">
        <v>14</v>
      </c>
      <c r="H269" s="118">
        <v>625</v>
      </c>
      <c r="I269" s="118">
        <v>80</v>
      </c>
      <c r="J269" s="118">
        <v>10</v>
      </c>
      <c r="K269" s="118">
        <v>100</v>
      </c>
      <c r="L269" s="117">
        <v>90837.5</v>
      </c>
      <c r="M269" s="117">
        <v>541862.5</v>
      </c>
      <c r="N269" s="119">
        <v>-451025</v>
      </c>
      <c r="O269" s="117">
        <v>1.201402361288177</v>
      </c>
      <c r="P269" s="117">
        <v>90837.5</v>
      </c>
      <c r="Q269" s="119">
        <v>-30262.5</v>
      </c>
      <c r="R269" s="118">
        <v>1339</v>
      </c>
      <c r="S269" s="118">
        <v>0.23973114264376399</v>
      </c>
      <c r="T269" s="117">
        <v>67.839805825242721</v>
      </c>
    </row>
    <row r="270" spans="2:20" x14ac:dyDescent="0.2">
      <c r="B270" s="118" t="s">
        <v>141</v>
      </c>
      <c r="C270" s="118">
        <v>1.71</v>
      </c>
      <c r="D270" s="118">
        <v>1845</v>
      </c>
      <c r="E270" s="118">
        <v>990</v>
      </c>
      <c r="F270" s="118">
        <v>100</v>
      </c>
      <c r="G270" s="118">
        <v>14</v>
      </c>
      <c r="H270" s="118">
        <v>625</v>
      </c>
      <c r="I270" s="118">
        <v>80</v>
      </c>
      <c r="J270" s="118">
        <v>10</v>
      </c>
      <c r="K270" s="118">
        <v>100</v>
      </c>
      <c r="L270" s="117">
        <v>91887.5</v>
      </c>
      <c r="M270" s="117">
        <v>545487.5</v>
      </c>
      <c r="N270" s="119">
        <v>-453600</v>
      </c>
      <c r="O270" s="117">
        <v>1.2025738536155204</v>
      </c>
      <c r="P270" s="117">
        <v>91887.5</v>
      </c>
      <c r="Q270" s="119">
        <v>-32587.5</v>
      </c>
      <c r="R270" s="118">
        <v>1362</v>
      </c>
      <c r="S270" s="118">
        <v>0.23715124816446403</v>
      </c>
      <c r="T270" s="117">
        <v>67.465124816446405</v>
      </c>
    </row>
    <row r="271" spans="2:20" x14ac:dyDescent="0.2">
      <c r="B271" s="118" t="s">
        <v>141</v>
      </c>
      <c r="C271" s="118">
        <v>1.71</v>
      </c>
      <c r="D271" s="118">
        <v>1845</v>
      </c>
      <c r="E271" s="118">
        <v>975</v>
      </c>
      <c r="F271" s="118">
        <v>100</v>
      </c>
      <c r="G271" s="118">
        <v>14</v>
      </c>
      <c r="H271" s="118">
        <v>625</v>
      </c>
      <c r="I271" s="118">
        <v>80</v>
      </c>
      <c r="J271" s="118">
        <v>10</v>
      </c>
      <c r="K271" s="118">
        <v>100</v>
      </c>
      <c r="L271" s="117">
        <v>91887.5</v>
      </c>
      <c r="M271" s="117">
        <v>545487.5</v>
      </c>
      <c r="N271" s="119">
        <v>-453600</v>
      </c>
      <c r="O271" s="117">
        <v>1.2025738536155204</v>
      </c>
      <c r="P271" s="117">
        <v>91887.5</v>
      </c>
      <c r="Q271" s="119">
        <v>-32587.5</v>
      </c>
      <c r="R271" s="118">
        <v>1362</v>
      </c>
      <c r="S271" s="118">
        <v>0.23715124816446403</v>
      </c>
      <c r="T271" s="117">
        <v>67.465124816446405</v>
      </c>
    </row>
    <row r="272" spans="2:20" x14ac:dyDescent="0.2">
      <c r="B272" s="118" t="s">
        <v>141</v>
      </c>
      <c r="C272" s="118">
        <v>1.71</v>
      </c>
      <c r="D272" s="118">
        <v>1845</v>
      </c>
      <c r="E272" s="118">
        <v>960</v>
      </c>
      <c r="F272" s="118">
        <v>100</v>
      </c>
      <c r="G272" s="118">
        <v>14</v>
      </c>
      <c r="H272" s="118">
        <v>625</v>
      </c>
      <c r="I272" s="118">
        <v>80</v>
      </c>
      <c r="J272" s="118">
        <v>10</v>
      </c>
      <c r="K272" s="118">
        <v>100</v>
      </c>
      <c r="L272" s="117">
        <v>91887.5</v>
      </c>
      <c r="M272" s="117">
        <v>545487.5</v>
      </c>
      <c r="N272" s="119">
        <v>-453600</v>
      </c>
      <c r="O272" s="117">
        <v>1.2025738536155204</v>
      </c>
      <c r="P272" s="117">
        <v>91887.5</v>
      </c>
      <c r="Q272" s="119">
        <v>-32587.5</v>
      </c>
      <c r="R272" s="118">
        <v>1362</v>
      </c>
      <c r="S272" s="118">
        <v>0.23715124816446403</v>
      </c>
      <c r="T272" s="117">
        <v>67.465124816446405</v>
      </c>
    </row>
    <row r="273" spans="2:20" x14ac:dyDescent="0.2">
      <c r="B273" s="118" t="s">
        <v>141</v>
      </c>
      <c r="C273" s="118">
        <v>1.87</v>
      </c>
      <c r="D273" s="118">
        <v>1845</v>
      </c>
      <c r="E273" s="118">
        <v>945</v>
      </c>
      <c r="F273" s="118">
        <v>100</v>
      </c>
      <c r="G273" s="118">
        <v>14</v>
      </c>
      <c r="H273" s="118">
        <v>625</v>
      </c>
      <c r="I273" s="118">
        <v>80</v>
      </c>
      <c r="J273" s="118">
        <v>10</v>
      </c>
      <c r="K273" s="118">
        <v>100</v>
      </c>
      <c r="L273" s="117">
        <v>100612.5</v>
      </c>
      <c r="M273" s="117">
        <v>551512.5</v>
      </c>
      <c r="N273" s="119">
        <v>-450900</v>
      </c>
      <c r="O273" s="117">
        <v>1.2231370592149036</v>
      </c>
      <c r="P273" s="117">
        <v>100612.5</v>
      </c>
      <c r="Q273" s="119">
        <v>-29800</v>
      </c>
      <c r="R273" s="118">
        <v>1383</v>
      </c>
      <c r="S273" s="118">
        <v>0.23571945046999276</v>
      </c>
      <c r="T273" s="117">
        <v>72.749457700650765</v>
      </c>
    </row>
    <row r="274" spans="2:20" x14ac:dyDescent="0.2">
      <c r="B274" s="118" t="s">
        <v>141</v>
      </c>
      <c r="C274" s="118">
        <v>1.91</v>
      </c>
      <c r="D274" s="118">
        <v>1845</v>
      </c>
      <c r="E274" s="118">
        <v>930</v>
      </c>
      <c r="F274" s="118">
        <v>100</v>
      </c>
      <c r="G274" s="118">
        <v>14</v>
      </c>
      <c r="H274" s="118">
        <v>625</v>
      </c>
      <c r="I274" s="118">
        <v>80</v>
      </c>
      <c r="J274" s="118">
        <v>10</v>
      </c>
      <c r="K274" s="118">
        <v>100</v>
      </c>
      <c r="L274" s="117">
        <v>103312.5</v>
      </c>
      <c r="M274" s="117">
        <v>558275</v>
      </c>
      <c r="N274" s="119">
        <v>-454962.5</v>
      </c>
      <c r="O274" s="117">
        <v>1.2270791548754019</v>
      </c>
      <c r="P274" s="117">
        <v>103312.5</v>
      </c>
      <c r="Q274" s="119">
        <v>-28675</v>
      </c>
      <c r="R274" s="118">
        <v>1405</v>
      </c>
      <c r="S274" s="118">
        <v>0.2391459074733096</v>
      </c>
      <c r="T274" s="117">
        <v>73.532028469750884</v>
      </c>
    </row>
    <row r="275" spans="2:20" x14ac:dyDescent="0.2">
      <c r="B275" s="118" t="s">
        <v>141</v>
      </c>
      <c r="C275" s="118">
        <v>2.35</v>
      </c>
      <c r="D275" s="118">
        <v>1845</v>
      </c>
      <c r="E275" s="118">
        <v>915</v>
      </c>
      <c r="F275" s="118">
        <v>100</v>
      </c>
      <c r="G275" s="118">
        <v>14</v>
      </c>
      <c r="H275" s="118">
        <v>625</v>
      </c>
      <c r="I275" s="118">
        <v>80</v>
      </c>
      <c r="J275" s="118">
        <v>10</v>
      </c>
      <c r="K275" s="118">
        <v>100</v>
      </c>
      <c r="L275" s="117">
        <v>127662.5</v>
      </c>
      <c r="M275" s="117">
        <v>574300</v>
      </c>
      <c r="N275" s="119">
        <v>-446637.5</v>
      </c>
      <c r="O275" s="117">
        <v>1.2858302314516805</v>
      </c>
      <c r="P275" s="117">
        <v>127662.5</v>
      </c>
      <c r="Q275" s="119">
        <v>-25562.5</v>
      </c>
      <c r="R275" s="118">
        <v>1433</v>
      </c>
      <c r="S275" s="118">
        <v>0.23866015352407538</v>
      </c>
      <c r="T275" s="117">
        <v>89.087578506629455</v>
      </c>
    </row>
    <row r="276" spans="2:20" x14ac:dyDescent="0.2">
      <c r="B276" s="118" t="s">
        <v>141</v>
      </c>
      <c r="C276" s="118">
        <v>1.53</v>
      </c>
      <c r="D276" s="118">
        <v>1845</v>
      </c>
      <c r="E276" s="118">
        <v>1200</v>
      </c>
      <c r="F276" s="118">
        <v>100</v>
      </c>
      <c r="G276" s="118">
        <v>14</v>
      </c>
      <c r="H276" s="118">
        <v>625</v>
      </c>
      <c r="I276" s="118">
        <v>80</v>
      </c>
      <c r="J276" s="118">
        <v>10</v>
      </c>
      <c r="K276" s="118">
        <v>100</v>
      </c>
      <c r="L276" s="117">
        <v>81137.5</v>
      </c>
      <c r="M276" s="117">
        <v>517462.5</v>
      </c>
      <c r="N276" s="119">
        <v>-436325</v>
      </c>
      <c r="O276" s="117">
        <v>1.1859565690712199</v>
      </c>
      <c r="P276" s="117">
        <v>81137.5</v>
      </c>
      <c r="Q276" s="119">
        <v>-30925</v>
      </c>
      <c r="R276" s="118">
        <v>1209</v>
      </c>
      <c r="S276" s="118">
        <v>0.24648469809760132</v>
      </c>
      <c r="T276" s="117">
        <v>67.111248966087672</v>
      </c>
    </row>
    <row r="277" spans="2:20" x14ac:dyDescent="0.2">
      <c r="B277" s="118" t="s">
        <v>141</v>
      </c>
      <c r="C277" s="118">
        <v>1.53</v>
      </c>
      <c r="D277" s="118">
        <v>1845</v>
      </c>
      <c r="E277" s="118">
        <v>1185</v>
      </c>
      <c r="F277" s="118">
        <v>100</v>
      </c>
      <c r="G277" s="118">
        <v>14</v>
      </c>
      <c r="H277" s="118">
        <v>625</v>
      </c>
      <c r="I277" s="118">
        <v>80</v>
      </c>
      <c r="J277" s="118">
        <v>10</v>
      </c>
      <c r="K277" s="118">
        <v>100</v>
      </c>
      <c r="L277" s="117">
        <v>81137.5</v>
      </c>
      <c r="M277" s="117">
        <v>517462.5</v>
      </c>
      <c r="N277" s="119">
        <v>-436325</v>
      </c>
      <c r="O277" s="117">
        <v>1.1859565690712199</v>
      </c>
      <c r="P277" s="117">
        <v>81137.5</v>
      </c>
      <c r="Q277" s="119">
        <v>-30925</v>
      </c>
      <c r="R277" s="118">
        <v>1209</v>
      </c>
      <c r="S277" s="118">
        <v>0.24648469809760132</v>
      </c>
      <c r="T277" s="117">
        <v>67.111248966087672</v>
      </c>
    </row>
    <row r="278" spans="2:20" x14ac:dyDescent="0.2">
      <c r="B278" s="118" t="s">
        <v>141</v>
      </c>
      <c r="C278" s="118">
        <v>1.53</v>
      </c>
      <c r="D278" s="118">
        <v>1845</v>
      </c>
      <c r="E278" s="118">
        <v>1170</v>
      </c>
      <c r="F278" s="118">
        <v>100</v>
      </c>
      <c r="G278" s="118">
        <v>14</v>
      </c>
      <c r="H278" s="118">
        <v>625</v>
      </c>
      <c r="I278" s="118">
        <v>80</v>
      </c>
      <c r="J278" s="118">
        <v>10</v>
      </c>
      <c r="K278" s="118">
        <v>100</v>
      </c>
      <c r="L278" s="117">
        <v>81137.5</v>
      </c>
      <c r="M278" s="117">
        <v>517462.5</v>
      </c>
      <c r="N278" s="119">
        <v>-436325</v>
      </c>
      <c r="O278" s="117">
        <v>1.1859565690712199</v>
      </c>
      <c r="P278" s="117">
        <v>81137.5</v>
      </c>
      <c r="Q278" s="119">
        <v>-30925</v>
      </c>
      <c r="R278" s="118">
        <v>1209</v>
      </c>
      <c r="S278" s="118">
        <v>0.24648469809760132</v>
      </c>
      <c r="T278" s="117">
        <v>67.111248966087672</v>
      </c>
    </row>
    <row r="279" spans="2:20" x14ac:dyDescent="0.2">
      <c r="B279" s="118" t="s">
        <v>141</v>
      </c>
      <c r="C279" s="118">
        <v>1.53</v>
      </c>
      <c r="D279" s="118">
        <v>1845</v>
      </c>
      <c r="E279" s="118">
        <v>1155</v>
      </c>
      <c r="F279" s="118">
        <v>100</v>
      </c>
      <c r="G279" s="118">
        <v>14</v>
      </c>
      <c r="H279" s="118">
        <v>625</v>
      </c>
      <c r="I279" s="118">
        <v>80</v>
      </c>
      <c r="J279" s="118">
        <v>10</v>
      </c>
      <c r="K279" s="118">
        <v>100</v>
      </c>
      <c r="L279" s="117">
        <v>81137.5</v>
      </c>
      <c r="M279" s="117">
        <v>517462.5</v>
      </c>
      <c r="N279" s="119">
        <v>-436325</v>
      </c>
      <c r="O279" s="117">
        <v>1.1859565690712199</v>
      </c>
      <c r="P279" s="117">
        <v>81137.5</v>
      </c>
      <c r="Q279" s="119">
        <v>-30925</v>
      </c>
      <c r="R279" s="118">
        <v>1209</v>
      </c>
      <c r="S279" s="118">
        <v>0.24648469809760132</v>
      </c>
      <c r="T279" s="117">
        <v>67.111248966087672</v>
      </c>
    </row>
    <row r="280" spans="2:20" x14ac:dyDescent="0.2">
      <c r="B280" s="118" t="s">
        <v>141</v>
      </c>
      <c r="C280" s="118">
        <v>1.42</v>
      </c>
      <c r="D280" s="118">
        <v>1845</v>
      </c>
      <c r="E280" s="118">
        <v>1140</v>
      </c>
      <c r="F280" s="118">
        <v>100</v>
      </c>
      <c r="G280" s="118">
        <v>14</v>
      </c>
      <c r="H280" s="118">
        <v>625</v>
      </c>
      <c r="I280" s="118">
        <v>80</v>
      </c>
      <c r="J280" s="118">
        <v>10</v>
      </c>
      <c r="K280" s="118">
        <v>100</v>
      </c>
      <c r="L280" s="117">
        <v>75162.5</v>
      </c>
      <c r="M280" s="117">
        <v>519700</v>
      </c>
      <c r="N280" s="119">
        <v>-444537.5</v>
      </c>
      <c r="O280" s="117">
        <v>1.1690802238281359</v>
      </c>
      <c r="P280" s="117">
        <v>75162.5</v>
      </c>
      <c r="Q280" s="119">
        <v>-31625</v>
      </c>
      <c r="R280" s="118">
        <v>1236</v>
      </c>
      <c r="S280" s="118">
        <v>0.24271844660194175</v>
      </c>
      <c r="T280" s="117">
        <v>60.811084142394819</v>
      </c>
    </row>
    <row r="281" spans="2:20" x14ac:dyDescent="0.2">
      <c r="B281" s="118" t="s">
        <v>141</v>
      </c>
      <c r="C281" s="118">
        <v>1.59</v>
      </c>
      <c r="D281" s="118">
        <v>1845</v>
      </c>
      <c r="E281" s="118">
        <v>1125</v>
      </c>
      <c r="F281" s="118">
        <v>100</v>
      </c>
      <c r="G281" s="118">
        <v>14</v>
      </c>
      <c r="H281" s="118">
        <v>625</v>
      </c>
      <c r="I281" s="118">
        <v>80</v>
      </c>
      <c r="J281" s="118">
        <v>10</v>
      </c>
      <c r="K281" s="118">
        <v>100</v>
      </c>
      <c r="L281" s="117">
        <v>84275</v>
      </c>
      <c r="M281" s="117">
        <v>523000</v>
      </c>
      <c r="N281" s="119">
        <v>-438725</v>
      </c>
      <c r="O281" s="117">
        <v>1.1920907174197961</v>
      </c>
      <c r="P281" s="117">
        <v>84275</v>
      </c>
      <c r="Q281" s="119">
        <v>-31087.5</v>
      </c>
      <c r="R281" s="118">
        <v>1249</v>
      </c>
      <c r="S281" s="118">
        <v>0.24179343474779824</v>
      </c>
      <c r="T281" s="117">
        <v>67.473979183346671</v>
      </c>
    </row>
    <row r="282" spans="2:20" x14ac:dyDescent="0.2">
      <c r="B282" s="118" t="s">
        <v>141</v>
      </c>
      <c r="C282" s="118">
        <v>1.55</v>
      </c>
      <c r="D282" s="118">
        <v>1845</v>
      </c>
      <c r="E282" s="118">
        <v>1110</v>
      </c>
      <c r="F282" s="118">
        <v>100</v>
      </c>
      <c r="G282" s="118">
        <v>14</v>
      </c>
      <c r="H282" s="118">
        <v>625</v>
      </c>
      <c r="I282" s="118">
        <v>80</v>
      </c>
      <c r="J282" s="118">
        <v>10</v>
      </c>
      <c r="K282" s="118">
        <v>100</v>
      </c>
      <c r="L282" s="117">
        <v>82300</v>
      </c>
      <c r="M282" s="117">
        <v>524800</v>
      </c>
      <c r="N282" s="119">
        <v>-442500</v>
      </c>
      <c r="O282" s="117">
        <v>1.1859887005649719</v>
      </c>
      <c r="P282" s="117">
        <v>82300</v>
      </c>
      <c r="Q282" s="119">
        <v>-30600</v>
      </c>
      <c r="R282" s="118">
        <v>1270</v>
      </c>
      <c r="S282" s="118">
        <v>0.23858267716535433</v>
      </c>
      <c r="T282" s="117">
        <v>64.803149606299215</v>
      </c>
    </row>
    <row r="283" spans="2:20" x14ac:dyDescent="0.2">
      <c r="B283" s="118" t="s">
        <v>141</v>
      </c>
      <c r="C283" s="118">
        <v>1.62</v>
      </c>
      <c r="D283" s="118">
        <v>1845</v>
      </c>
      <c r="E283" s="118">
        <v>1095</v>
      </c>
      <c r="F283" s="118">
        <v>100</v>
      </c>
      <c r="G283" s="118">
        <v>14</v>
      </c>
      <c r="H283" s="118">
        <v>625</v>
      </c>
      <c r="I283" s="118">
        <v>80</v>
      </c>
      <c r="J283" s="118">
        <v>10</v>
      </c>
      <c r="K283" s="118">
        <v>100</v>
      </c>
      <c r="L283" s="117">
        <v>86137.5</v>
      </c>
      <c r="M283" s="117">
        <v>526750</v>
      </c>
      <c r="N283" s="119">
        <v>-440612.5</v>
      </c>
      <c r="O283" s="117">
        <v>1.1954949076569548</v>
      </c>
      <c r="P283" s="117">
        <v>86137.5</v>
      </c>
      <c r="Q283" s="119">
        <v>-31537.5</v>
      </c>
      <c r="R283" s="118">
        <v>1287</v>
      </c>
      <c r="S283" s="118">
        <v>0.24087024087024086</v>
      </c>
      <c r="T283" s="117">
        <v>66.928904428904431</v>
      </c>
    </row>
    <row r="284" spans="2:20" x14ac:dyDescent="0.2">
      <c r="B284" s="118" t="s">
        <v>141</v>
      </c>
      <c r="C284" s="118">
        <v>1.62</v>
      </c>
      <c r="D284" s="118">
        <v>1845</v>
      </c>
      <c r="E284" s="118">
        <v>1080</v>
      </c>
      <c r="F284" s="118">
        <v>100</v>
      </c>
      <c r="G284" s="118">
        <v>14</v>
      </c>
      <c r="H284" s="118">
        <v>625</v>
      </c>
      <c r="I284" s="118">
        <v>80</v>
      </c>
      <c r="J284" s="118">
        <v>10</v>
      </c>
      <c r="K284" s="118">
        <v>100</v>
      </c>
      <c r="L284" s="117">
        <v>86137.5</v>
      </c>
      <c r="M284" s="117">
        <v>526750</v>
      </c>
      <c r="N284" s="119">
        <v>-440612.5</v>
      </c>
      <c r="O284" s="117">
        <v>1.1954949076569548</v>
      </c>
      <c r="P284" s="117">
        <v>86137.5</v>
      </c>
      <c r="Q284" s="119">
        <v>-31537.5</v>
      </c>
      <c r="R284" s="118">
        <v>1287</v>
      </c>
      <c r="S284" s="118">
        <v>0.24087024087024086</v>
      </c>
      <c r="T284" s="117">
        <v>66.928904428904431</v>
      </c>
    </row>
    <row r="285" spans="2:20" x14ac:dyDescent="0.2">
      <c r="B285" s="118" t="s">
        <v>141</v>
      </c>
      <c r="C285" s="118">
        <v>1.62</v>
      </c>
      <c r="D285" s="118">
        <v>1845</v>
      </c>
      <c r="E285" s="118">
        <v>1065</v>
      </c>
      <c r="F285" s="118">
        <v>100</v>
      </c>
      <c r="G285" s="118">
        <v>14</v>
      </c>
      <c r="H285" s="118">
        <v>625</v>
      </c>
      <c r="I285" s="118">
        <v>80</v>
      </c>
      <c r="J285" s="118">
        <v>10</v>
      </c>
      <c r="K285" s="118">
        <v>100</v>
      </c>
      <c r="L285" s="117">
        <v>86137.5</v>
      </c>
      <c r="M285" s="117">
        <v>526750</v>
      </c>
      <c r="N285" s="119">
        <v>-440612.5</v>
      </c>
      <c r="O285" s="117">
        <v>1.1954949076569548</v>
      </c>
      <c r="P285" s="117">
        <v>86137.5</v>
      </c>
      <c r="Q285" s="119">
        <v>-31537.5</v>
      </c>
      <c r="R285" s="118">
        <v>1287</v>
      </c>
      <c r="S285" s="118">
        <v>0.24087024087024086</v>
      </c>
      <c r="T285" s="117">
        <v>66.928904428904431</v>
      </c>
    </row>
    <row r="286" spans="2:20" x14ac:dyDescent="0.2">
      <c r="B286" s="118" t="s">
        <v>141</v>
      </c>
      <c r="C286" s="118">
        <v>1.62</v>
      </c>
      <c r="D286" s="118">
        <v>1845</v>
      </c>
      <c r="E286" s="118">
        <v>1050</v>
      </c>
      <c r="F286" s="118">
        <v>100</v>
      </c>
      <c r="G286" s="118">
        <v>14</v>
      </c>
      <c r="H286" s="118">
        <v>625</v>
      </c>
      <c r="I286" s="118">
        <v>80</v>
      </c>
      <c r="J286" s="118">
        <v>10</v>
      </c>
      <c r="K286" s="118">
        <v>100</v>
      </c>
      <c r="L286" s="117">
        <v>86137.5</v>
      </c>
      <c r="M286" s="117">
        <v>526750</v>
      </c>
      <c r="N286" s="119">
        <v>-440612.5</v>
      </c>
      <c r="O286" s="117">
        <v>1.1954949076569548</v>
      </c>
      <c r="P286" s="117">
        <v>86137.5</v>
      </c>
      <c r="Q286" s="119">
        <v>-31537.5</v>
      </c>
      <c r="R286" s="118">
        <v>1287</v>
      </c>
      <c r="S286" s="118">
        <v>0.24087024087024086</v>
      </c>
      <c r="T286" s="117">
        <v>66.928904428904431</v>
      </c>
    </row>
    <row r="287" spans="2:20" x14ac:dyDescent="0.2">
      <c r="B287" s="118" t="s">
        <v>141</v>
      </c>
      <c r="C287" s="118">
        <v>1.64</v>
      </c>
      <c r="D287" s="118">
        <v>1845</v>
      </c>
      <c r="E287" s="118">
        <v>1035</v>
      </c>
      <c r="F287" s="118">
        <v>100</v>
      </c>
      <c r="G287" s="118">
        <v>14</v>
      </c>
      <c r="H287" s="118">
        <v>625</v>
      </c>
      <c r="I287" s="118">
        <v>80</v>
      </c>
      <c r="J287" s="118">
        <v>10</v>
      </c>
      <c r="K287" s="118">
        <v>100</v>
      </c>
      <c r="L287" s="117">
        <v>87237.5</v>
      </c>
      <c r="M287" s="117">
        <v>530812.5</v>
      </c>
      <c r="N287" s="119">
        <v>-443575</v>
      </c>
      <c r="O287" s="117">
        <v>1.1966691089443724</v>
      </c>
      <c r="P287" s="117">
        <v>87237.5</v>
      </c>
      <c r="Q287" s="119">
        <v>-30587.5</v>
      </c>
      <c r="R287" s="118">
        <v>1305</v>
      </c>
      <c r="S287" s="118">
        <v>0.23831417624521073</v>
      </c>
      <c r="T287" s="117">
        <v>66.848659003831415</v>
      </c>
    </row>
    <row r="288" spans="2:20" x14ac:dyDescent="0.2">
      <c r="B288" s="118" t="s">
        <v>141</v>
      </c>
      <c r="C288" s="118">
        <v>1.71</v>
      </c>
      <c r="D288" s="118">
        <v>1845</v>
      </c>
      <c r="E288" s="118">
        <v>1020</v>
      </c>
      <c r="F288" s="118">
        <v>100</v>
      </c>
      <c r="G288" s="118">
        <v>14</v>
      </c>
      <c r="H288" s="118">
        <v>625</v>
      </c>
      <c r="I288" s="118">
        <v>80</v>
      </c>
      <c r="J288" s="118">
        <v>10</v>
      </c>
      <c r="K288" s="118">
        <v>100</v>
      </c>
      <c r="L288" s="117">
        <v>91162.5</v>
      </c>
      <c r="M288" s="117">
        <v>534237.5</v>
      </c>
      <c r="N288" s="119">
        <v>-443075</v>
      </c>
      <c r="O288" s="117">
        <v>1.2057495909270439</v>
      </c>
      <c r="P288" s="117">
        <v>91162.5</v>
      </c>
      <c r="Q288" s="119">
        <v>-30400</v>
      </c>
      <c r="R288" s="118">
        <v>1322</v>
      </c>
      <c r="S288" s="118">
        <v>0.23978819969742815</v>
      </c>
      <c r="T288" s="117">
        <v>68.958018154311645</v>
      </c>
    </row>
    <row r="289" spans="2:20" x14ac:dyDescent="0.2">
      <c r="B289" s="118" t="s">
        <v>141</v>
      </c>
      <c r="C289" s="118">
        <v>1.7</v>
      </c>
      <c r="D289" s="118">
        <v>1845</v>
      </c>
      <c r="E289" s="118">
        <v>1005</v>
      </c>
      <c r="F289" s="118">
        <v>100</v>
      </c>
      <c r="G289" s="118">
        <v>14</v>
      </c>
      <c r="H289" s="118">
        <v>625</v>
      </c>
      <c r="I289" s="118">
        <v>80</v>
      </c>
      <c r="J289" s="118">
        <v>10</v>
      </c>
      <c r="K289" s="118">
        <v>100</v>
      </c>
      <c r="L289" s="117">
        <v>90837.5</v>
      </c>
      <c r="M289" s="117">
        <v>541862.5</v>
      </c>
      <c r="N289" s="119">
        <v>-451025</v>
      </c>
      <c r="O289" s="117">
        <v>1.201402361288177</v>
      </c>
      <c r="P289" s="117">
        <v>90837.5</v>
      </c>
      <c r="Q289" s="119">
        <v>-30262.5</v>
      </c>
      <c r="R289" s="118">
        <v>1339</v>
      </c>
      <c r="S289" s="118">
        <v>0.23973114264376399</v>
      </c>
      <c r="T289" s="117">
        <v>67.839805825242721</v>
      </c>
    </row>
    <row r="290" spans="2:20" x14ac:dyDescent="0.2">
      <c r="B290" s="118" t="s">
        <v>141</v>
      </c>
      <c r="C290" s="118">
        <v>1.71</v>
      </c>
      <c r="D290" s="118">
        <v>1830</v>
      </c>
      <c r="E290" s="118">
        <v>990</v>
      </c>
      <c r="F290" s="118">
        <v>100</v>
      </c>
      <c r="G290" s="118">
        <v>14</v>
      </c>
      <c r="H290" s="118">
        <v>625</v>
      </c>
      <c r="I290" s="118">
        <v>80</v>
      </c>
      <c r="J290" s="118">
        <v>10</v>
      </c>
      <c r="K290" s="118">
        <v>100</v>
      </c>
      <c r="L290" s="117">
        <v>91375</v>
      </c>
      <c r="M290" s="117">
        <v>540000</v>
      </c>
      <c r="N290" s="119">
        <v>-448625</v>
      </c>
      <c r="O290" s="117">
        <v>1.2036779047088326</v>
      </c>
      <c r="P290" s="117">
        <v>91375</v>
      </c>
      <c r="Q290" s="119">
        <v>-35287.5</v>
      </c>
      <c r="R290" s="118">
        <v>1340</v>
      </c>
      <c r="S290" s="118">
        <v>0.23880597014925373</v>
      </c>
      <c r="T290" s="117">
        <v>68.190298507462686</v>
      </c>
    </row>
    <row r="291" spans="2:20" x14ac:dyDescent="0.2">
      <c r="B291" s="118" t="s">
        <v>141</v>
      </c>
      <c r="C291" s="118">
        <v>1.71</v>
      </c>
      <c r="D291" s="118">
        <v>1830</v>
      </c>
      <c r="E291" s="118">
        <v>975</v>
      </c>
      <c r="F291" s="118">
        <v>100</v>
      </c>
      <c r="G291" s="118">
        <v>14</v>
      </c>
      <c r="H291" s="118">
        <v>625</v>
      </c>
      <c r="I291" s="118">
        <v>80</v>
      </c>
      <c r="J291" s="118">
        <v>10</v>
      </c>
      <c r="K291" s="118">
        <v>100</v>
      </c>
      <c r="L291" s="117">
        <v>91375</v>
      </c>
      <c r="M291" s="117">
        <v>540000</v>
      </c>
      <c r="N291" s="119">
        <v>-448625</v>
      </c>
      <c r="O291" s="117">
        <v>1.2036779047088326</v>
      </c>
      <c r="P291" s="117">
        <v>91375</v>
      </c>
      <c r="Q291" s="119">
        <v>-35287.5</v>
      </c>
      <c r="R291" s="118">
        <v>1340</v>
      </c>
      <c r="S291" s="118">
        <v>0.23880597014925373</v>
      </c>
      <c r="T291" s="117">
        <v>68.190298507462686</v>
      </c>
    </row>
    <row r="292" spans="2:20" x14ac:dyDescent="0.2">
      <c r="B292" s="118" t="s">
        <v>141</v>
      </c>
      <c r="C292" s="118">
        <v>1.71</v>
      </c>
      <c r="D292" s="118">
        <v>1830</v>
      </c>
      <c r="E292" s="118">
        <v>960</v>
      </c>
      <c r="F292" s="118">
        <v>100</v>
      </c>
      <c r="G292" s="118">
        <v>14</v>
      </c>
      <c r="H292" s="118">
        <v>625</v>
      </c>
      <c r="I292" s="118">
        <v>80</v>
      </c>
      <c r="J292" s="118">
        <v>10</v>
      </c>
      <c r="K292" s="118">
        <v>100</v>
      </c>
      <c r="L292" s="117">
        <v>91375</v>
      </c>
      <c r="M292" s="117">
        <v>540000</v>
      </c>
      <c r="N292" s="119">
        <v>-448625</v>
      </c>
      <c r="O292" s="117">
        <v>1.2036779047088326</v>
      </c>
      <c r="P292" s="117">
        <v>91375</v>
      </c>
      <c r="Q292" s="119">
        <v>-35287.5</v>
      </c>
      <c r="R292" s="118">
        <v>1340</v>
      </c>
      <c r="S292" s="118">
        <v>0.23880597014925373</v>
      </c>
      <c r="T292" s="117">
        <v>68.190298507462686</v>
      </c>
    </row>
    <row r="293" spans="2:20" x14ac:dyDescent="0.2">
      <c r="B293" s="118" t="s">
        <v>141</v>
      </c>
      <c r="C293" s="118">
        <v>1.89</v>
      </c>
      <c r="D293" s="118">
        <v>1830</v>
      </c>
      <c r="E293" s="118">
        <v>945</v>
      </c>
      <c r="F293" s="118">
        <v>100</v>
      </c>
      <c r="G293" s="118">
        <v>14</v>
      </c>
      <c r="H293" s="118">
        <v>625</v>
      </c>
      <c r="I293" s="118">
        <v>80</v>
      </c>
      <c r="J293" s="118">
        <v>10</v>
      </c>
      <c r="K293" s="118">
        <v>100</v>
      </c>
      <c r="L293" s="117">
        <v>101325</v>
      </c>
      <c r="M293" s="117">
        <v>546487.5</v>
      </c>
      <c r="N293" s="119">
        <v>-445162.5</v>
      </c>
      <c r="O293" s="117">
        <v>1.2276135119198046</v>
      </c>
      <c r="P293" s="117">
        <v>101325</v>
      </c>
      <c r="Q293" s="119">
        <v>-32037.5</v>
      </c>
      <c r="R293" s="118">
        <v>1361</v>
      </c>
      <c r="S293" s="118">
        <v>0.23806024981631155</v>
      </c>
      <c r="T293" s="117">
        <v>74.44893460690669</v>
      </c>
    </row>
    <row r="294" spans="2:20" x14ac:dyDescent="0.2">
      <c r="B294" s="118" t="s">
        <v>141</v>
      </c>
      <c r="C294" s="118">
        <v>1.94</v>
      </c>
      <c r="D294" s="118">
        <v>1830</v>
      </c>
      <c r="E294" s="118">
        <v>930</v>
      </c>
      <c r="F294" s="118">
        <v>100</v>
      </c>
      <c r="G294" s="118">
        <v>14</v>
      </c>
      <c r="H294" s="118">
        <v>625</v>
      </c>
      <c r="I294" s="118">
        <v>80</v>
      </c>
      <c r="J294" s="118">
        <v>10</v>
      </c>
      <c r="K294" s="118">
        <v>100</v>
      </c>
      <c r="L294" s="117">
        <v>104025</v>
      </c>
      <c r="M294" s="117">
        <v>553250</v>
      </c>
      <c r="N294" s="119">
        <v>-449225</v>
      </c>
      <c r="O294" s="117">
        <v>1.2315654738716679</v>
      </c>
      <c r="P294" s="117">
        <v>104025</v>
      </c>
      <c r="Q294" s="119">
        <v>-30912.5</v>
      </c>
      <c r="R294" s="118">
        <v>1383</v>
      </c>
      <c r="S294" s="118">
        <v>0.24150397686189443</v>
      </c>
      <c r="T294" s="117">
        <v>75.216919739696309</v>
      </c>
    </row>
    <row r="295" spans="2:20" x14ac:dyDescent="0.2">
      <c r="B295" s="118" t="s">
        <v>141</v>
      </c>
      <c r="C295" s="118">
        <v>2.39</v>
      </c>
      <c r="D295" s="118">
        <v>1830</v>
      </c>
      <c r="E295" s="118">
        <v>915</v>
      </c>
      <c r="F295" s="118">
        <v>100</v>
      </c>
      <c r="G295" s="118">
        <v>14</v>
      </c>
      <c r="H295" s="118">
        <v>625</v>
      </c>
      <c r="I295" s="118">
        <v>80</v>
      </c>
      <c r="J295" s="118">
        <v>10</v>
      </c>
      <c r="K295" s="118">
        <v>100</v>
      </c>
      <c r="L295" s="117">
        <v>128737.5</v>
      </c>
      <c r="M295" s="117">
        <v>569537.5</v>
      </c>
      <c r="N295" s="119">
        <v>-440800</v>
      </c>
      <c r="O295" s="117">
        <v>1.2920542196007259</v>
      </c>
      <c r="P295" s="117">
        <v>128737.5</v>
      </c>
      <c r="Q295" s="119">
        <v>-27512.5</v>
      </c>
      <c r="R295" s="118">
        <v>1412</v>
      </c>
      <c r="S295" s="118">
        <v>0.24079320113314448</v>
      </c>
      <c r="T295" s="117">
        <v>91.173866855524082</v>
      </c>
    </row>
    <row r="296" spans="2:20" x14ac:dyDescent="0.2">
      <c r="B296" s="118" t="s">
        <v>141</v>
      </c>
      <c r="C296" s="118">
        <v>1.53</v>
      </c>
      <c r="D296" s="118">
        <v>1830</v>
      </c>
      <c r="E296" s="118">
        <v>1200</v>
      </c>
      <c r="F296" s="118">
        <v>100</v>
      </c>
      <c r="G296" s="118">
        <v>14</v>
      </c>
      <c r="H296" s="118">
        <v>625</v>
      </c>
      <c r="I296" s="118">
        <v>80</v>
      </c>
      <c r="J296" s="118">
        <v>10</v>
      </c>
      <c r="K296" s="118">
        <v>100</v>
      </c>
      <c r="L296" s="117">
        <v>80300</v>
      </c>
      <c r="M296" s="117">
        <v>511075</v>
      </c>
      <c r="N296" s="119">
        <v>-430775</v>
      </c>
      <c r="O296" s="117">
        <v>1.1864082177470838</v>
      </c>
      <c r="P296" s="117">
        <v>80300</v>
      </c>
      <c r="Q296" s="119">
        <v>-34400</v>
      </c>
      <c r="R296" s="118">
        <v>1186</v>
      </c>
      <c r="S296" s="118">
        <v>0.24873524451939291</v>
      </c>
      <c r="T296" s="117">
        <v>67.706576728499158</v>
      </c>
    </row>
    <row r="297" spans="2:20" x14ac:dyDescent="0.2">
      <c r="B297" s="118" t="s">
        <v>141</v>
      </c>
      <c r="C297" s="118">
        <v>1.53</v>
      </c>
      <c r="D297" s="118">
        <v>1830</v>
      </c>
      <c r="E297" s="118">
        <v>1185</v>
      </c>
      <c r="F297" s="118">
        <v>100</v>
      </c>
      <c r="G297" s="118">
        <v>14</v>
      </c>
      <c r="H297" s="118">
        <v>625</v>
      </c>
      <c r="I297" s="118">
        <v>80</v>
      </c>
      <c r="J297" s="118">
        <v>10</v>
      </c>
      <c r="K297" s="118">
        <v>100</v>
      </c>
      <c r="L297" s="117">
        <v>80300</v>
      </c>
      <c r="M297" s="117">
        <v>511075</v>
      </c>
      <c r="N297" s="119">
        <v>-430775</v>
      </c>
      <c r="O297" s="117">
        <v>1.1864082177470838</v>
      </c>
      <c r="P297" s="117">
        <v>80300</v>
      </c>
      <c r="Q297" s="119">
        <v>-34400</v>
      </c>
      <c r="R297" s="118">
        <v>1186</v>
      </c>
      <c r="S297" s="118">
        <v>0.24873524451939291</v>
      </c>
      <c r="T297" s="117">
        <v>67.706576728499158</v>
      </c>
    </row>
    <row r="298" spans="2:20" x14ac:dyDescent="0.2">
      <c r="B298" s="118" t="s">
        <v>141</v>
      </c>
      <c r="C298" s="118">
        <v>1.53</v>
      </c>
      <c r="D298" s="118">
        <v>1830</v>
      </c>
      <c r="E298" s="118">
        <v>1170</v>
      </c>
      <c r="F298" s="118">
        <v>100</v>
      </c>
      <c r="G298" s="118">
        <v>14</v>
      </c>
      <c r="H298" s="118">
        <v>625</v>
      </c>
      <c r="I298" s="118">
        <v>80</v>
      </c>
      <c r="J298" s="118">
        <v>10</v>
      </c>
      <c r="K298" s="118">
        <v>100</v>
      </c>
      <c r="L298" s="117">
        <v>80300</v>
      </c>
      <c r="M298" s="117">
        <v>511075</v>
      </c>
      <c r="N298" s="119">
        <v>-430775</v>
      </c>
      <c r="O298" s="117">
        <v>1.1864082177470838</v>
      </c>
      <c r="P298" s="117">
        <v>80300</v>
      </c>
      <c r="Q298" s="119">
        <v>-34400</v>
      </c>
      <c r="R298" s="118">
        <v>1186</v>
      </c>
      <c r="S298" s="118">
        <v>0.24873524451939291</v>
      </c>
      <c r="T298" s="117">
        <v>67.706576728499158</v>
      </c>
    </row>
    <row r="299" spans="2:20" x14ac:dyDescent="0.2">
      <c r="B299" s="118" t="s">
        <v>141</v>
      </c>
      <c r="C299" s="118">
        <v>1.53</v>
      </c>
      <c r="D299" s="118">
        <v>1830</v>
      </c>
      <c r="E299" s="118">
        <v>1155</v>
      </c>
      <c r="F299" s="118">
        <v>100</v>
      </c>
      <c r="G299" s="118">
        <v>14</v>
      </c>
      <c r="H299" s="118">
        <v>625</v>
      </c>
      <c r="I299" s="118">
        <v>80</v>
      </c>
      <c r="J299" s="118">
        <v>10</v>
      </c>
      <c r="K299" s="118">
        <v>100</v>
      </c>
      <c r="L299" s="117">
        <v>80300</v>
      </c>
      <c r="M299" s="117">
        <v>511075</v>
      </c>
      <c r="N299" s="119">
        <v>-430775</v>
      </c>
      <c r="O299" s="117">
        <v>1.1864082177470838</v>
      </c>
      <c r="P299" s="117">
        <v>80300</v>
      </c>
      <c r="Q299" s="119">
        <v>-34400</v>
      </c>
      <c r="R299" s="118">
        <v>1186</v>
      </c>
      <c r="S299" s="118">
        <v>0.24873524451939291</v>
      </c>
      <c r="T299" s="117">
        <v>67.706576728499158</v>
      </c>
    </row>
    <row r="300" spans="2:20" x14ac:dyDescent="0.2">
      <c r="B300" s="118" t="s">
        <v>141</v>
      </c>
      <c r="C300" s="118">
        <v>1.41</v>
      </c>
      <c r="D300" s="118">
        <v>1830</v>
      </c>
      <c r="E300" s="118">
        <v>1140</v>
      </c>
      <c r="F300" s="118">
        <v>100</v>
      </c>
      <c r="G300" s="118">
        <v>14</v>
      </c>
      <c r="H300" s="118">
        <v>625</v>
      </c>
      <c r="I300" s="118">
        <v>80</v>
      </c>
      <c r="J300" s="118">
        <v>10</v>
      </c>
      <c r="K300" s="118">
        <v>100</v>
      </c>
      <c r="L300" s="117">
        <v>74312.5</v>
      </c>
      <c r="M300" s="117">
        <v>513312.5</v>
      </c>
      <c r="N300" s="119">
        <v>-439000</v>
      </c>
      <c r="O300" s="117">
        <v>1.1692767653758542</v>
      </c>
      <c r="P300" s="117">
        <v>74312.5</v>
      </c>
      <c r="Q300" s="119">
        <v>-35100</v>
      </c>
      <c r="R300" s="118">
        <v>1213</v>
      </c>
      <c r="S300" s="118">
        <v>0.2448474855729596</v>
      </c>
      <c r="T300" s="117">
        <v>61.263396537510303</v>
      </c>
    </row>
    <row r="301" spans="2:20" x14ac:dyDescent="0.2">
      <c r="B301" s="118" t="s">
        <v>141</v>
      </c>
      <c r="C301" s="118">
        <v>1.59</v>
      </c>
      <c r="D301" s="118">
        <v>1830</v>
      </c>
      <c r="E301" s="118">
        <v>1125</v>
      </c>
      <c r="F301" s="118">
        <v>100</v>
      </c>
      <c r="G301" s="118">
        <v>14</v>
      </c>
      <c r="H301" s="118">
        <v>625</v>
      </c>
      <c r="I301" s="118">
        <v>80</v>
      </c>
      <c r="J301" s="118">
        <v>10</v>
      </c>
      <c r="K301" s="118">
        <v>100</v>
      </c>
      <c r="L301" s="117">
        <v>83600</v>
      </c>
      <c r="M301" s="117">
        <v>516612.5</v>
      </c>
      <c r="N301" s="119">
        <v>-433012.5</v>
      </c>
      <c r="O301" s="117">
        <v>1.1930660200340637</v>
      </c>
      <c r="P301" s="117">
        <v>83600</v>
      </c>
      <c r="Q301" s="119">
        <v>-34562.5</v>
      </c>
      <c r="R301" s="118">
        <v>1226</v>
      </c>
      <c r="S301" s="118">
        <v>0.24388254486133767</v>
      </c>
      <c r="T301" s="117">
        <v>68.189233278955953</v>
      </c>
    </row>
    <row r="302" spans="2:20" x14ac:dyDescent="0.2">
      <c r="B302" s="118" t="s">
        <v>141</v>
      </c>
      <c r="C302" s="118">
        <v>1.55</v>
      </c>
      <c r="D302" s="118">
        <v>1830</v>
      </c>
      <c r="E302" s="118">
        <v>1110</v>
      </c>
      <c r="F302" s="118">
        <v>100</v>
      </c>
      <c r="G302" s="118">
        <v>14</v>
      </c>
      <c r="H302" s="118">
        <v>625</v>
      </c>
      <c r="I302" s="118">
        <v>80</v>
      </c>
      <c r="J302" s="118">
        <v>10</v>
      </c>
      <c r="K302" s="118">
        <v>100</v>
      </c>
      <c r="L302" s="117">
        <v>81725</v>
      </c>
      <c r="M302" s="117">
        <v>518675</v>
      </c>
      <c r="N302" s="119">
        <v>-436950</v>
      </c>
      <c r="O302" s="117">
        <v>1.1870351298775603</v>
      </c>
      <c r="P302" s="117">
        <v>81725</v>
      </c>
      <c r="Q302" s="119">
        <v>-33975</v>
      </c>
      <c r="R302" s="118">
        <v>1247</v>
      </c>
      <c r="S302" s="118">
        <v>0.24057738572574178</v>
      </c>
      <c r="T302" s="117">
        <v>65.537289494787487</v>
      </c>
    </row>
    <row r="303" spans="2:20" x14ac:dyDescent="0.2">
      <c r="B303" s="118" t="s">
        <v>141</v>
      </c>
      <c r="C303" s="118">
        <v>1.63</v>
      </c>
      <c r="D303" s="118">
        <v>1830</v>
      </c>
      <c r="E303" s="118">
        <v>1095</v>
      </c>
      <c r="F303" s="118">
        <v>100</v>
      </c>
      <c r="G303" s="118">
        <v>14</v>
      </c>
      <c r="H303" s="118">
        <v>625</v>
      </c>
      <c r="I303" s="118">
        <v>80</v>
      </c>
      <c r="J303" s="118">
        <v>10</v>
      </c>
      <c r="K303" s="118">
        <v>100</v>
      </c>
      <c r="L303" s="117">
        <v>85712.5</v>
      </c>
      <c r="M303" s="117">
        <v>520625</v>
      </c>
      <c r="N303" s="119">
        <v>-434912.5</v>
      </c>
      <c r="O303" s="117">
        <v>1.197079872388124</v>
      </c>
      <c r="P303" s="117">
        <v>85712.5</v>
      </c>
      <c r="Q303" s="119">
        <v>-34162.5</v>
      </c>
      <c r="R303" s="118">
        <v>1264</v>
      </c>
      <c r="S303" s="118">
        <v>0.24287974683544303</v>
      </c>
      <c r="T303" s="117">
        <v>67.810522151898738</v>
      </c>
    </row>
    <row r="304" spans="2:20" x14ac:dyDescent="0.2">
      <c r="B304" s="118" t="s">
        <v>141</v>
      </c>
      <c r="C304" s="118">
        <v>1.63</v>
      </c>
      <c r="D304" s="118">
        <v>1830</v>
      </c>
      <c r="E304" s="118">
        <v>1080</v>
      </c>
      <c r="F304" s="118">
        <v>100</v>
      </c>
      <c r="G304" s="118">
        <v>14</v>
      </c>
      <c r="H304" s="118">
        <v>625</v>
      </c>
      <c r="I304" s="118">
        <v>80</v>
      </c>
      <c r="J304" s="118">
        <v>10</v>
      </c>
      <c r="K304" s="118">
        <v>100</v>
      </c>
      <c r="L304" s="117">
        <v>85712.5</v>
      </c>
      <c r="M304" s="117">
        <v>520625</v>
      </c>
      <c r="N304" s="119">
        <v>-434912.5</v>
      </c>
      <c r="O304" s="117">
        <v>1.197079872388124</v>
      </c>
      <c r="P304" s="117">
        <v>85712.5</v>
      </c>
      <c r="Q304" s="119">
        <v>-34162.5</v>
      </c>
      <c r="R304" s="118">
        <v>1264</v>
      </c>
      <c r="S304" s="118">
        <v>0.24287974683544303</v>
      </c>
      <c r="T304" s="117">
        <v>67.810522151898738</v>
      </c>
    </row>
    <row r="305" spans="2:20" x14ac:dyDescent="0.2">
      <c r="B305" s="118" t="s">
        <v>141</v>
      </c>
      <c r="C305" s="118">
        <v>1.63</v>
      </c>
      <c r="D305" s="118">
        <v>1830</v>
      </c>
      <c r="E305" s="118">
        <v>1065</v>
      </c>
      <c r="F305" s="118">
        <v>100</v>
      </c>
      <c r="G305" s="118">
        <v>14</v>
      </c>
      <c r="H305" s="118">
        <v>625</v>
      </c>
      <c r="I305" s="118">
        <v>80</v>
      </c>
      <c r="J305" s="118">
        <v>10</v>
      </c>
      <c r="K305" s="118">
        <v>100</v>
      </c>
      <c r="L305" s="117">
        <v>85712.5</v>
      </c>
      <c r="M305" s="117">
        <v>520625</v>
      </c>
      <c r="N305" s="119">
        <v>-434912.5</v>
      </c>
      <c r="O305" s="117">
        <v>1.197079872388124</v>
      </c>
      <c r="P305" s="117">
        <v>85712.5</v>
      </c>
      <c r="Q305" s="119">
        <v>-34162.5</v>
      </c>
      <c r="R305" s="118">
        <v>1264</v>
      </c>
      <c r="S305" s="118">
        <v>0.24287974683544303</v>
      </c>
      <c r="T305" s="117">
        <v>67.810522151898738</v>
      </c>
    </row>
    <row r="306" spans="2:20" x14ac:dyDescent="0.2">
      <c r="B306" s="118" t="s">
        <v>141</v>
      </c>
      <c r="C306" s="118">
        <v>1.63</v>
      </c>
      <c r="D306" s="118">
        <v>1830</v>
      </c>
      <c r="E306" s="118">
        <v>1050</v>
      </c>
      <c r="F306" s="118">
        <v>100</v>
      </c>
      <c r="G306" s="118">
        <v>14</v>
      </c>
      <c r="H306" s="118">
        <v>625</v>
      </c>
      <c r="I306" s="118">
        <v>80</v>
      </c>
      <c r="J306" s="118">
        <v>10</v>
      </c>
      <c r="K306" s="118">
        <v>100</v>
      </c>
      <c r="L306" s="117">
        <v>85712.5</v>
      </c>
      <c r="M306" s="117">
        <v>520625</v>
      </c>
      <c r="N306" s="119">
        <v>-434912.5</v>
      </c>
      <c r="O306" s="117">
        <v>1.197079872388124</v>
      </c>
      <c r="P306" s="117">
        <v>85712.5</v>
      </c>
      <c r="Q306" s="119">
        <v>-34162.5</v>
      </c>
      <c r="R306" s="118">
        <v>1264</v>
      </c>
      <c r="S306" s="118">
        <v>0.24287974683544303</v>
      </c>
      <c r="T306" s="117">
        <v>67.810522151898738</v>
      </c>
    </row>
    <row r="307" spans="2:20" x14ac:dyDescent="0.2">
      <c r="B307" s="118" t="s">
        <v>141</v>
      </c>
      <c r="C307" s="118">
        <v>1.64</v>
      </c>
      <c r="D307" s="118">
        <v>1830</v>
      </c>
      <c r="E307" s="118">
        <v>1035</v>
      </c>
      <c r="F307" s="118">
        <v>100</v>
      </c>
      <c r="G307" s="118">
        <v>14</v>
      </c>
      <c r="H307" s="118">
        <v>625</v>
      </c>
      <c r="I307" s="118">
        <v>80</v>
      </c>
      <c r="J307" s="118">
        <v>10</v>
      </c>
      <c r="K307" s="118">
        <v>100</v>
      </c>
      <c r="L307" s="117">
        <v>86750</v>
      </c>
      <c r="M307" s="117">
        <v>524525</v>
      </c>
      <c r="N307" s="119">
        <v>-437775</v>
      </c>
      <c r="O307" s="117">
        <v>1.1981611558448975</v>
      </c>
      <c r="P307" s="117">
        <v>86750</v>
      </c>
      <c r="Q307" s="119">
        <v>-33125</v>
      </c>
      <c r="R307" s="118">
        <v>1282</v>
      </c>
      <c r="S307" s="118">
        <v>0.24102964118564743</v>
      </c>
      <c r="T307" s="117">
        <v>67.667706708268327</v>
      </c>
    </row>
    <row r="308" spans="2:20" x14ac:dyDescent="0.2">
      <c r="B308" s="118" t="s">
        <v>141</v>
      </c>
      <c r="C308" s="118">
        <v>1.72</v>
      </c>
      <c r="D308" s="118">
        <v>1830</v>
      </c>
      <c r="E308" s="118">
        <v>1020</v>
      </c>
      <c r="F308" s="118">
        <v>100</v>
      </c>
      <c r="G308" s="118">
        <v>14</v>
      </c>
      <c r="H308" s="118">
        <v>625</v>
      </c>
      <c r="I308" s="118">
        <v>80</v>
      </c>
      <c r="J308" s="118">
        <v>10</v>
      </c>
      <c r="K308" s="118">
        <v>100</v>
      </c>
      <c r="L308" s="117">
        <v>90725</v>
      </c>
      <c r="M308" s="117">
        <v>528000</v>
      </c>
      <c r="N308" s="119">
        <v>-437275</v>
      </c>
      <c r="O308" s="117">
        <v>1.2074781316105425</v>
      </c>
      <c r="P308" s="117">
        <v>90725</v>
      </c>
      <c r="Q308" s="119">
        <v>-32937.5</v>
      </c>
      <c r="R308" s="118">
        <v>1299</v>
      </c>
      <c r="S308" s="118">
        <v>0.24249422632794457</v>
      </c>
      <c r="T308" s="117">
        <v>69.842186297151656</v>
      </c>
    </row>
    <row r="309" spans="2:20" x14ac:dyDescent="0.2">
      <c r="B309" s="118" t="s">
        <v>141</v>
      </c>
      <c r="C309" s="118">
        <v>1.71</v>
      </c>
      <c r="D309" s="118">
        <v>1830</v>
      </c>
      <c r="E309" s="118">
        <v>1005</v>
      </c>
      <c r="F309" s="118">
        <v>100</v>
      </c>
      <c r="G309" s="118">
        <v>14</v>
      </c>
      <c r="H309" s="118">
        <v>625</v>
      </c>
      <c r="I309" s="118">
        <v>80</v>
      </c>
      <c r="J309" s="118">
        <v>10</v>
      </c>
      <c r="K309" s="118">
        <v>100</v>
      </c>
      <c r="L309" s="117">
        <v>91087.5</v>
      </c>
      <c r="M309" s="117">
        <v>536562.5</v>
      </c>
      <c r="N309" s="119">
        <v>-445475</v>
      </c>
      <c r="O309" s="117">
        <v>1.2044727538021214</v>
      </c>
      <c r="P309" s="117">
        <v>91087.5</v>
      </c>
      <c r="Q309" s="119">
        <v>-32962.5</v>
      </c>
      <c r="R309" s="118">
        <v>1316</v>
      </c>
      <c r="S309" s="118">
        <v>0.24240121580547114</v>
      </c>
      <c r="T309" s="117">
        <v>69.215425531914889</v>
      </c>
    </row>
    <row r="310" spans="2:20" x14ac:dyDescent="0.2">
      <c r="B310" s="118" t="s">
        <v>141</v>
      </c>
      <c r="C310" s="118">
        <v>1.69</v>
      </c>
      <c r="D310" s="118">
        <v>1815</v>
      </c>
      <c r="E310" s="118">
        <v>990</v>
      </c>
      <c r="F310" s="118">
        <v>100</v>
      </c>
      <c r="G310" s="118">
        <v>14</v>
      </c>
      <c r="H310" s="118">
        <v>625</v>
      </c>
      <c r="I310" s="118">
        <v>80</v>
      </c>
      <c r="J310" s="118">
        <v>10</v>
      </c>
      <c r="K310" s="118">
        <v>100</v>
      </c>
      <c r="L310" s="117">
        <v>89962.5</v>
      </c>
      <c r="M310" s="117">
        <v>535850</v>
      </c>
      <c r="N310" s="119">
        <v>-445887.5</v>
      </c>
      <c r="O310" s="117">
        <v>1.2017605337669255</v>
      </c>
      <c r="P310" s="117">
        <v>89962.5</v>
      </c>
      <c r="Q310" s="119">
        <v>-34562.5</v>
      </c>
      <c r="R310" s="118">
        <v>1324</v>
      </c>
      <c r="S310" s="118">
        <v>0.23867069486404835</v>
      </c>
      <c r="T310" s="117">
        <v>67.947507552870093</v>
      </c>
    </row>
    <row r="311" spans="2:20" x14ac:dyDescent="0.2">
      <c r="B311" s="118" t="s">
        <v>141</v>
      </c>
      <c r="C311" s="118">
        <v>1.69</v>
      </c>
      <c r="D311" s="118">
        <v>1815</v>
      </c>
      <c r="E311" s="118">
        <v>975</v>
      </c>
      <c r="F311" s="118">
        <v>100</v>
      </c>
      <c r="G311" s="118">
        <v>14</v>
      </c>
      <c r="H311" s="118">
        <v>625</v>
      </c>
      <c r="I311" s="118">
        <v>80</v>
      </c>
      <c r="J311" s="118">
        <v>10</v>
      </c>
      <c r="K311" s="118">
        <v>100</v>
      </c>
      <c r="L311" s="117">
        <v>89962.5</v>
      </c>
      <c r="M311" s="117">
        <v>535850</v>
      </c>
      <c r="N311" s="119">
        <v>-445887.5</v>
      </c>
      <c r="O311" s="117">
        <v>1.2017605337669255</v>
      </c>
      <c r="P311" s="117">
        <v>89962.5</v>
      </c>
      <c r="Q311" s="119">
        <v>-34562.5</v>
      </c>
      <c r="R311" s="118">
        <v>1324</v>
      </c>
      <c r="S311" s="118">
        <v>0.23867069486404835</v>
      </c>
      <c r="T311" s="117">
        <v>67.947507552870093</v>
      </c>
    </row>
    <row r="312" spans="2:20" x14ac:dyDescent="0.2">
      <c r="B312" s="118" t="s">
        <v>141</v>
      </c>
      <c r="C312" s="118">
        <v>1.69</v>
      </c>
      <c r="D312" s="118">
        <v>1815</v>
      </c>
      <c r="E312" s="118">
        <v>960</v>
      </c>
      <c r="F312" s="118">
        <v>100</v>
      </c>
      <c r="G312" s="118">
        <v>14</v>
      </c>
      <c r="H312" s="118">
        <v>625</v>
      </c>
      <c r="I312" s="118">
        <v>80</v>
      </c>
      <c r="J312" s="118">
        <v>10</v>
      </c>
      <c r="K312" s="118">
        <v>100</v>
      </c>
      <c r="L312" s="117">
        <v>89962.5</v>
      </c>
      <c r="M312" s="117">
        <v>535850</v>
      </c>
      <c r="N312" s="119">
        <v>-445887.5</v>
      </c>
      <c r="O312" s="117">
        <v>1.2017605337669255</v>
      </c>
      <c r="P312" s="117">
        <v>89962.5</v>
      </c>
      <c r="Q312" s="119">
        <v>-34562.5</v>
      </c>
      <c r="R312" s="118">
        <v>1324</v>
      </c>
      <c r="S312" s="118">
        <v>0.23867069486404835</v>
      </c>
      <c r="T312" s="117">
        <v>67.947507552870093</v>
      </c>
    </row>
    <row r="313" spans="2:20" x14ac:dyDescent="0.2">
      <c r="B313" s="118" t="s">
        <v>141</v>
      </c>
      <c r="C313" s="118">
        <v>1.87</v>
      </c>
      <c r="D313" s="118">
        <v>1815</v>
      </c>
      <c r="E313" s="118">
        <v>945</v>
      </c>
      <c r="F313" s="118">
        <v>100</v>
      </c>
      <c r="G313" s="118">
        <v>14</v>
      </c>
      <c r="H313" s="118">
        <v>625</v>
      </c>
      <c r="I313" s="118">
        <v>80</v>
      </c>
      <c r="J313" s="118">
        <v>10</v>
      </c>
      <c r="K313" s="118">
        <v>100</v>
      </c>
      <c r="L313" s="117">
        <v>100200</v>
      </c>
      <c r="M313" s="117">
        <v>542437.5</v>
      </c>
      <c r="N313" s="119">
        <v>-442237.5</v>
      </c>
      <c r="O313" s="117">
        <v>1.2265750869159671</v>
      </c>
      <c r="P313" s="117">
        <v>100200</v>
      </c>
      <c r="Q313" s="119">
        <v>-31312.5</v>
      </c>
      <c r="R313" s="118">
        <v>1345</v>
      </c>
      <c r="S313" s="118">
        <v>0.23791821561338289</v>
      </c>
      <c r="T313" s="117">
        <v>74.498141263940525</v>
      </c>
    </row>
    <row r="314" spans="2:20" x14ac:dyDescent="0.2">
      <c r="B314" s="118" t="s">
        <v>141</v>
      </c>
      <c r="C314" s="118">
        <v>1.94</v>
      </c>
      <c r="D314" s="118">
        <v>1815</v>
      </c>
      <c r="E314" s="118">
        <v>930</v>
      </c>
      <c r="F314" s="118">
        <v>100</v>
      </c>
      <c r="G314" s="118">
        <v>14</v>
      </c>
      <c r="H314" s="118">
        <v>625</v>
      </c>
      <c r="I314" s="118">
        <v>80</v>
      </c>
      <c r="J314" s="118">
        <v>10</v>
      </c>
      <c r="K314" s="118">
        <v>100</v>
      </c>
      <c r="L314" s="117">
        <v>104037.5</v>
      </c>
      <c r="M314" s="117">
        <v>549687.5</v>
      </c>
      <c r="N314" s="119">
        <v>-445650</v>
      </c>
      <c r="O314" s="117">
        <v>1.233451138786043</v>
      </c>
      <c r="P314" s="117">
        <v>104037.5</v>
      </c>
      <c r="Q314" s="119">
        <v>-30187.5</v>
      </c>
      <c r="R314" s="118">
        <v>1367</v>
      </c>
      <c r="S314" s="118">
        <v>0.24140453547915142</v>
      </c>
      <c r="T314" s="117">
        <v>76.106437454279444</v>
      </c>
    </row>
    <row r="315" spans="2:20" x14ac:dyDescent="0.2">
      <c r="B315" s="118" t="s">
        <v>141</v>
      </c>
      <c r="C315" s="118">
        <v>2.4</v>
      </c>
      <c r="D315" s="118">
        <v>1815</v>
      </c>
      <c r="E315" s="118">
        <v>915</v>
      </c>
      <c r="F315" s="118">
        <v>100</v>
      </c>
      <c r="G315" s="118">
        <v>14</v>
      </c>
      <c r="H315" s="118">
        <v>625</v>
      </c>
      <c r="I315" s="118">
        <v>80</v>
      </c>
      <c r="J315" s="118">
        <v>10</v>
      </c>
      <c r="K315" s="118">
        <v>100</v>
      </c>
      <c r="L315" s="117">
        <v>129175</v>
      </c>
      <c r="M315" s="117">
        <v>565925</v>
      </c>
      <c r="N315" s="119">
        <v>-436750</v>
      </c>
      <c r="O315" s="117">
        <v>1.2957641671436748</v>
      </c>
      <c r="P315" s="117">
        <v>129175</v>
      </c>
      <c r="Q315" s="119">
        <v>-26787.5</v>
      </c>
      <c r="R315" s="118">
        <v>1396</v>
      </c>
      <c r="S315" s="118">
        <v>0.24068767908309455</v>
      </c>
      <c r="T315" s="117">
        <v>92.532234957020052</v>
      </c>
    </row>
    <row r="316" spans="2:20" x14ac:dyDescent="0.2">
      <c r="B316" s="118" t="s">
        <v>141</v>
      </c>
      <c r="C316" s="118">
        <v>1.5</v>
      </c>
      <c r="D316" s="118">
        <v>1815</v>
      </c>
      <c r="E316" s="118">
        <v>1200</v>
      </c>
      <c r="F316" s="118">
        <v>100</v>
      </c>
      <c r="G316" s="118">
        <v>14</v>
      </c>
      <c r="H316" s="118">
        <v>625</v>
      </c>
      <c r="I316" s="118">
        <v>80</v>
      </c>
      <c r="J316" s="118">
        <v>10</v>
      </c>
      <c r="K316" s="118">
        <v>100</v>
      </c>
      <c r="L316" s="117">
        <v>78575</v>
      </c>
      <c r="M316" s="117">
        <v>507075</v>
      </c>
      <c r="N316" s="119">
        <v>-428500</v>
      </c>
      <c r="O316" s="117">
        <v>1.1833722287047841</v>
      </c>
      <c r="P316" s="117">
        <v>78575</v>
      </c>
      <c r="Q316" s="119">
        <v>-33675</v>
      </c>
      <c r="R316" s="118">
        <v>1170</v>
      </c>
      <c r="S316" s="118">
        <v>0.24786324786324787</v>
      </c>
      <c r="T316" s="117">
        <v>67.158119658119659</v>
      </c>
    </row>
    <row r="317" spans="2:20" x14ac:dyDescent="0.2">
      <c r="B317" s="118" t="s">
        <v>141</v>
      </c>
      <c r="C317" s="118">
        <v>1.5</v>
      </c>
      <c r="D317" s="118">
        <v>1815</v>
      </c>
      <c r="E317" s="118">
        <v>1185</v>
      </c>
      <c r="F317" s="118">
        <v>100</v>
      </c>
      <c r="G317" s="118">
        <v>14</v>
      </c>
      <c r="H317" s="118">
        <v>625</v>
      </c>
      <c r="I317" s="118">
        <v>80</v>
      </c>
      <c r="J317" s="118">
        <v>10</v>
      </c>
      <c r="K317" s="118">
        <v>100</v>
      </c>
      <c r="L317" s="117">
        <v>78575</v>
      </c>
      <c r="M317" s="117">
        <v>507075</v>
      </c>
      <c r="N317" s="119">
        <v>-428500</v>
      </c>
      <c r="O317" s="117">
        <v>1.1833722287047841</v>
      </c>
      <c r="P317" s="117">
        <v>78575</v>
      </c>
      <c r="Q317" s="119">
        <v>-33675</v>
      </c>
      <c r="R317" s="118">
        <v>1170</v>
      </c>
      <c r="S317" s="118">
        <v>0.24786324786324787</v>
      </c>
      <c r="T317" s="117">
        <v>67.158119658119659</v>
      </c>
    </row>
    <row r="318" spans="2:20" x14ac:dyDescent="0.2">
      <c r="B318" s="118" t="s">
        <v>141</v>
      </c>
      <c r="C318" s="118">
        <v>1.5</v>
      </c>
      <c r="D318" s="118">
        <v>1815</v>
      </c>
      <c r="E318" s="118">
        <v>1170</v>
      </c>
      <c r="F318" s="118">
        <v>100</v>
      </c>
      <c r="G318" s="118">
        <v>14</v>
      </c>
      <c r="H318" s="118">
        <v>625</v>
      </c>
      <c r="I318" s="118">
        <v>80</v>
      </c>
      <c r="J318" s="118">
        <v>10</v>
      </c>
      <c r="K318" s="118">
        <v>100</v>
      </c>
      <c r="L318" s="117">
        <v>78575</v>
      </c>
      <c r="M318" s="117">
        <v>507075</v>
      </c>
      <c r="N318" s="119">
        <v>-428500</v>
      </c>
      <c r="O318" s="117">
        <v>1.1833722287047841</v>
      </c>
      <c r="P318" s="117">
        <v>78575</v>
      </c>
      <c r="Q318" s="119">
        <v>-33675</v>
      </c>
      <c r="R318" s="118">
        <v>1170</v>
      </c>
      <c r="S318" s="118">
        <v>0.24786324786324787</v>
      </c>
      <c r="T318" s="117">
        <v>67.158119658119659</v>
      </c>
    </row>
    <row r="319" spans="2:20" x14ac:dyDescent="0.2">
      <c r="B319" s="118" t="s">
        <v>141</v>
      </c>
      <c r="C319" s="118">
        <v>1.5</v>
      </c>
      <c r="D319" s="118">
        <v>1815</v>
      </c>
      <c r="E319" s="118">
        <v>1155</v>
      </c>
      <c r="F319" s="118">
        <v>100</v>
      </c>
      <c r="G319" s="118">
        <v>14</v>
      </c>
      <c r="H319" s="118">
        <v>625</v>
      </c>
      <c r="I319" s="118">
        <v>80</v>
      </c>
      <c r="J319" s="118">
        <v>10</v>
      </c>
      <c r="K319" s="118">
        <v>100</v>
      </c>
      <c r="L319" s="117">
        <v>78575</v>
      </c>
      <c r="M319" s="117">
        <v>507075</v>
      </c>
      <c r="N319" s="119">
        <v>-428500</v>
      </c>
      <c r="O319" s="117">
        <v>1.1833722287047841</v>
      </c>
      <c r="P319" s="117">
        <v>78575</v>
      </c>
      <c r="Q319" s="119">
        <v>-33675</v>
      </c>
      <c r="R319" s="118">
        <v>1170</v>
      </c>
      <c r="S319" s="118">
        <v>0.24786324786324787</v>
      </c>
      <c r="T319" s="117">
        <v>67.158119658119659</v>
      </c>
    </row>
    <row r="320" spans="2:20" x14ac:dyDescent="0.2">
      <c r="B320" s="118" t="s">
        <v>141</v>
      </c>
      <c r="C320" s="118">
        <v>1.38</v>
      </c>
      <c r="D320" s="118">
        <v>1815</v>
      </c>
      <c r="E320" s="118">
        <v>1140</v>
      </c>
      <c r="F320" s="118">
        <v>100</v>
      </c>
      <c r="G320" s="118">
        <v>14</v>
      </c>
      <c r="H320" s="118">
        <v>625</v>
      </c>
      <c r="I320" s="118">
        <v>80</v>
      </c>
      <c r="J320" s="118">
        <v>10</v>
      </c>
      <c r="K320" s="118">
        <v>100</v>
      </c>
      <c r="L320" s="117">
        <v>72750</v>
      </c>
      <c r="M320" s="117">
        <v>509450</v>
      </c>
      <c r="N320" s="119">
        <v>-436700</v>
      </c>
      <c r="O320" s="117">
        <v>1.1665903366155255</v>
      </c>
      <c r="P320" s="117">
        <v>72750</v>
      </c>
      <c r="Q320" s="119">
        <v>-34375</v>
      </c>
      <c r="R320" s="118">
        <v>1197</v>
      </c>
      <c r="S320" s="118">
        <v>0.24394319131161235</v>
      </c>
      <c r="T320" s="117">
        <v>60.776942355889723</v>
      </c>
    </row>
    <row r="321" spans="2:20" x14ac:dyDescent="0.2">
      <c r="B321" s="118" t="s">
        <v>141</v>
      </c>
      <c r="C321" s="118">
        <v>1.55</v>
      </c>
      <c r="D321" s="118">
        <v>1815</v>
      </c>
      <c r="E321" s="118">
        <v>1125</v>
      </c>
      <c r="F321" s="118">
        <v>100</v>
      </c>
      <c r="G321" s="118">
        <v>14</v>
      </c>
      <c r="H321" s="118">
        <v>625</v>
      </c>
      <c r="I321" s="118">
        <v>80</v>
      </c>
      <c r="J321" s="118">
        <v>10</v>
      </c>
      <c r="K321" s="118">
        <v>100</v>
      </c>
      <c r="L321" s="117">
        <v>81512.5</v>
      </c>
      <c r="M321" s="117">
        <v>512750</v>
      </c>
      <c r="N321" s="119">
        <v>-431237.5</v>
      </c>
      <c r="O321" s="117">
        <v>1.1890199715933796</v>
      </c>
      <c r="P321" s="117">
        <v>81512.5</v>
      </c>
      <c r="Q321" s="119">
        <v>-33837.5</v>
      </c>
      <c r="R321" s="118">
        <v>1210</v>
      </c>
      <c r="S321" s="118">
        <v>0.24297520661157024</v>
      </c>
      <c r="T321" s="117">
        <v>67.365702479338836</v>
      </c>
    </row>
    <row r="322" spans="2:20" x14ac:dyDescent="0.2">
      <c r="B322" s="118" t="s">
        <v>141</v>
      </c>
      <c r="C322" s="118">
        <v>1.51</v>
      </c>
      <c r="D322" s="118">
        <v>1815</v>
      </c>
      <c r="E322" s="118">
        <v>1110</v>
      </c>
      <c r="F322" s="118">
        <v>100</v>
      </c>
      <c r="G322" s="118">
        <v>14</v>
      </c>
      <c r="H322" s="118">
        <v>625</v>
      </c>
      <c r="I322" s="118">
        <v>80</v>
      </c>
      <c r="J322" s="118">
        <v>10</v>
      </c>
      <c r="K322" s="118">
        <v>100</v>
      </c>
      <c r="L322" s="117">
        <v>79625</v>
      </c>
      <c r="M322" s="117">
        <v>514775</v>
      </c>
      <c r="N322" s="119">
        <v>-435150</v>
      </c>
      <c r="O322" s="117">
        <v>1.1829828794668504</v>
      </c>
      <c r="P322" s="117">
        <v>79625</v>
      </c>
      <c r="Q322" s="119">
        <v>-33250</v>
      </c>
      <c r="R322" s="118">
        <v>1231</v>
      </c>
      <c r="S322" s="118">
        <v>0.239642567018684</v>
      </c>
      <c r="T322" s="117">
        <v>64.683184402924454</v>
      </c>
    </row>
    <row r="323" spans="2:20" x14ac:dyDescent="0.2">
      <c r="B323" s="118" t="s">
        <v>141</v>
      </c>
      <c r="C323" s="118">
        <v>1.59</v>
      </c>
      <c r="D323" s="118">
        <v>1815</v>
      </c>
      <c r="E323" s="118">
        <v>1095</v>
      </c>
      <c r="F323" s="118">
        <v>100</v>
      </c>
      <c r="G323" s="118">
        <v>14</v>
      </c>
      <c r="H323" s="118">
        <v>625</v>
      </c>
      <c r="I323" s="118">
        <v>80</v>
      </c>
      <c r="J323" s="118">
        <v>10</v>
      </c>
      <c r="K323" s="118">
        <v>100</v>
      </c>
      <c r="L323" s="117">
        <v>83625</v>
      </c>
      <c r="M323" s="117">
        <v>516725</v>
      </c>
      <c r="N323" s="119">
        <v>-433100</v>
      </c>
      <c r="O323" s="117">
        <v>1.1930847379358116</v>
      </c>
      <c r="P323" s="117">
        <v>83625</v>
      </c>
      <c r="Q323" s="119">
        <v>-33437.5</v>
      </c>
      <c r="R323" s="118">
        <v>1248</v>
      </c>
      <c r="S323" s="118">
        <v>0.24198717948717949</v>
      </c>
      <c r="T323" s="117">
        <v>67.007211538461533</v>
      </c>
    </row>
    <row r="324" spans="2:20" x14ac:dyDescent="0.2">
      <c r="B324" s="118" t="s">
        <v>141</v>
      </c>
      <c r="C324" s="118">
        <v>1.59</v>
      </c>
      <c r="D324" s="118">
        <v>1815</v>
      </c>
      <c r="E324" s="118">
        <v>1080</v>
      </c>
      <c r="F324" s="118">
        <v>100</v>
      </c>
      <c r="G324" s="118">
        <v>14</v>
      </c>
      <c r="H324" s="118">
        <v>625</v>
      </c>
      <c r="I324" s="118">
        <v>80</v>
      </c>
      <c r="J324" s="118">
        <v>10</v>
      </c>
      <c r="K324" s="118">
        <v>100</v>
      </c>
      <c r="L324" s="117">
        <v>83625</v>
      </c>
      <c r="M324" s="117">
        <v>516725</v>
      </c>
      <c r="N324" s="119">
        <v>-433100</v>
      </c>
      <c r="O324" s="117">
        <v>1.1930847379358116</v>
      </c>
      <c r="P324" s="117">
        <v>83625</v>
      </c>
      <c r="Q324" s="119">
        <v>-33437.5</v>
      </c>
      <c r="R324" s="118">
        <v>1248</v>
      </c>
      <c r="S324" s="118">
        <v>0.24198717948717949</v>
      </c>
      <c r="T324" s="117">
        <v>67.007211538461533</v>
      </c>
    </row>
    <row r="325" spans="2:20" x14ac:dyDescent="0.2">
      <c r="B325" s="118" t="s">
        <v>141</v>
      </c>
      <c r="C325" s="118">
        <v>1.59</v>
      </c>
      <c r="D325" s="118">
        <v>1815</v>
      </c>
      <c r="E325" s="118">
        <v>1065</v>
      </c>
      <c r="F325" s="118">
        <v>100</v>
      </c>
      <c r="G325" s="118">
        <v>14</v>
      </c>
      <c r="H325" s="118">
        <v>625</v>
      </c>
      <c r="I325" s="118">
        <v>80</v>
      </c>
      <c r="J325" s="118">
        <v>10</v>
      </c>
      <c r="K325" s="118">
        <v>100</v>
      </c>
      <c r="L325" s="117">
        <v>83625</v>
      </c>
      <c r="M325" s="117">
        <v>516725</v>
      </c>
      <c r="N325" s="119">
        <v>-433100</v>
      </c>
      <c r="O325" s="117">
        <v>1.1930847379358116</v>
      </c>
      <c r="P325" s="117">
        <v>83625</v>
      </c>
      <c r="Q325" s="119">
        <v>-33437.5</v>
      </c>
      <c r="R325" s="118">
        <v>1248</v>
      </c>
      <c r="S325" s="118">
        <v>0.24198717948717949</v>
      </c>
      <c r="T325" s="117">
        <v>67.007211538461533</v>
      </c>
    </row>
    <row r="326" spans="2:20" x14ac:dyDescent="0.2">
      <c r="B326" s="118" t="s">
        <v>141</v>
      </c>
      <c r="C326" s="118">
        <v>1.59</v>
      </c>
      <c r="D326" s="118">
        <v>1815</v>
      </c>
      <c r="E326" s="118">
        <v>1050</v>
      </c>
      <c r="F326" s="118">
        <v>100</v>
      </c>
      <c r="G326" s="118">
        <v>14</v>
      </c>
      <c r="H326" s="118">
        <v>625</v>
      </c>
      <c r="I326" s="118">
        <v>80</v>
      </c>
      <c r="J326" s="118">
        <v>10</v>
      </c>
      <c r="K326" s="118">
        <v>100</v>
      </c>
      <c r="L326" s="117">
        <v>83625</v>
      </c>
      <c r="M326" s="117">
        <v>516725</v>
      </c>
      <c r="N326" s="119">
        <v>-433100</v>
      </c>
      <c r="O326" s="117">
        <v>1.1930847379358116</v>
      </c>
      <c r="P326" s="117">
        <v>83625</v>
      </c>
      <c r="Q326" s="119">
        <v>-33437.5</v>
      </c>
      <c r="R326" s="118">
        <v>1248</v>
      </c>
      <c r="S326" s="118">
        <v>0.24198717948717949</v>
      </c>
      <c r="T326" s="117">
        <v>67.007211538461533</v>
      </c>
    </row>
    <row r="327" spans="2:20" x14ac:dyDescent="0.2">
      <c r="B327" s="118" t="s">
        <v>141</v>
      </c>
      <c r="C327" s="118">
        <v>1.61</v>
      </c>
      <c r="D327" s="118">
        <v>1815</v>
      </c>
      <c r="E327" s="118">
        <v>1035</v>
      </c>
      <c r="F327" s="118">
        <v>100</v>
      </c>
      <c r="G327" s="118">
        <v>14</v>
      </c>
      <c r="H327" s="118">
        <v>625</v>
      </c>
      <c r="I327" s="118">
        <v>80</v>
      </c>
      <c r="J327" s="118">
        <v>10</v>
      </c>
      <c r="K327" s="118">
        <v>100</v>
      </c>
      <c r="L327" s="117">
        <v>84812.5</v>
      </c>
      <c r="M327" s="117">
        <v>520625</v>
      </c>
      <c r="N327" s="119">
        <v>-435812.5</v>
      </c>
      <c r="O327" s="117">
        <v>1.1946077728380897</v>
      </c>
      <c r="P327" s="117">
        <v>84812.5</v>
      </c>
      <c r="Q327" s="119">
        <v>-32400</v>
      </c>
      <c r="R327" s="118">
        <v>1266</v>
      </c>
      <c r="S327" s="118">
        <v>0.24012638230647709</v>
      </c>
      <c r="T327" s="117">
        <v>66.992496050552916</v>
      </c>
    </row>
    <row r="328" spans="2:20" x14ac:dyDescent="0.2">
      <c r="B328" s="118" t="s">
        <v>141</v>
      </c>
      <c r="C328" s="118">
        <v>1.68</v>
      </c>
      <c r="D328" s="118">
        <v>1815</v>
      </c>
      <c r="E328" s="118">
        <v>1020</v>
      </c>
      <c r="F328" s="118">
        <v>100</v>
      </c>
      <c r="G328" s="118">
        <v>14</v>
      </c>
      <c r="H328" s="118">
        <v>625</v>
      </c>
      <c r="I328" s="118">
        <v>80</v>
      </c>
      <c r="J328" s="118">
        <v>10</v>
      </c>
      <c r="K328" s="118">
        <v>100</v>
      </c>
      <c r="L328" s="117">
        <v>88887.5</v>
      </c>
      <c r="M328" s="117">
        <v>524175</v>
      </c>
      <c r="N328" s="119">
        <v>-435287.5</v>
      </c>
      <c r="O328" s="117">
        <v>1.2042041179680096</v>
      </c>
      <c r="P328" s="117">
        <v>88887.5</v>
      </c>
      <c r="Q328" s="119">
        <v>-32212.5</v>
      </c>
      <c r="R328" s="118">
        <v>1283</v>
      </c>
      <c r="S328" s="118">
        <v>0.24240062353858144</v>
      </c>
      <c r="T328" s="117">
        <v>69.28098207326579</v>
      </c>
    </row>
    <row r="329" spans="2:20" x14ac:dyDescent="0.2">
      <c r="B329" s="118" t="s">
        <v>141</v>
      </c>
      <c r="C329" s="118">
        <v>1.68</v>
      </c>
      <c r="D329" s="118">
        <v>1815</v>
      </c>
      <c r="E329" s="118">
        <v>1005</v>
      </c>
      <c r="F329" s="118">
        <v>100</v>
      </c>
      <c r="G329" s="118">
        <v>14</v>
      </c>
      <c r="H329" s="118">
        <v>625</v>
      </c>
      <c r="I329" s="118">
        <v>80</v>
      </c>
      <c r="J329" s="118">
        <v>10</v>
      </c>
      <c r="K329" s="118">
        <v>100</v>
      </c>
      <c r="L329" s="117">
        <v>89175</v>
      </c>
      <c r="M329" s="117">
        <v>532550</v>
      </c>
      <c r="N329" s="119">
        <v>-443375</v>
      </c>
      <c r="O329" s="117">
        <v>1.2011277135607556</v>
      </c>
      <c r="P329" s="117">
        <v>89175</v>
      </c>
      <c r="Q329" s="119">
        <v>-32237.5</v>
      </c>
      <c r="R329" s="118">
        <v>1300</v>
      </c>
      <c r="S329" s="118">
        <v>0.24230769230769231</v>
      </c>
      <c r="T329" s="117">
        <v>68.59615384615384</v>
      </c>
    </row>
    <row r="330" spans="2:20" x14ac:dyDescent="0.2">
      <c r="B330" s="118" t="s">
        <v>141</v>
      </c>
      <c r="C330" s="118">
        <v>1.69</v>
      </c>
      <c r="D330" s="118">
        <v>1800</v>
      </c>
      <c r="E330" s="118">
        <v>990</v>
      </c>
      <c r="F330" s="118">
        <v>100</v>
      </c>
      <c r="G330" s="118">
        <v>14</v>
      </c>
      <c r="H330" s="118">
        <v>625</v>
      </c>
      <c r="I330" s="118">
        <v>80</v>
      </c>
      <c r="J330" s="118">
        <v>10</v>
      </c>
      <c r="K330" s="118">
        <v>100</v>
      </c>
      <c r="L330" s="117">
        <v>90250</v>
      </c>
      <c r="M330" s="117">
        <v>534062.5</v>
      </c>
      <c r="N330" s="119">
        <v>-443812.5</v>
      </c>
      <c r="O330" s="117">
        <v>1.2033516406139981</v>
      </c>
      <c r="P330" s="117">
        <v>90250</v>
      </c>
      <c r="Q330" s="119">
        <v>-34587.5</v>
      </c>
      <c r="R330" s="118">
        <v>1306</v>
      </c>
      <c r="S330" s="118">
        <v>0.24042879019908117</v>
      </c>
      <c r="T330" s="117">
        <v>69.10413476263399</v>
      </c>
    </row>
    <row r="331" spans="2:20" x14ac:dyDescent="0.2">
      <c r="B331" s="118" t="s">
        <v>141</v>
      </c>
      <c r="C331" s="118">
        <v>1.69</v>
      </c>
      <c r="D331" s="118">
        <v>1800</v>
      </c>
      <c r="E331" s="118">
        <v>975</v>
      </c>
      <c r="F331" s="118">
        <v>100</v>
      </c>
      <c r="G331" s="118">
        <v>14</v>
      </c>
      <c r="H331" s="118">
        <v>625</v>
      </c>
      <c r="I331" s="118">
        <v>80</v>
      </c>
      <c r="J331" s="118">
        <v>10</v>
      </c>
      <c r="K331" s="118">
        <v>100</v>
      </c>
      <c r="L331" s="117">
        <v>90250</v>
      </c>
      <c r="M331" s="117">
        <v>534062.5</v>
      </c>
      <c r="N331" s="119">
        <v>-443812.5</v>
      </c>
      <c r="O331" s="117">
        <v>1.2033516406139981</v>
      </c>
      <c r="P331" s="117">
        <v>90250</v>
      </c>
      <c r="Q331" s="119">
        <v>-34587.5</v>
      </c>
      <c r="R331" s="118">
        <v>1306</v>
      </c>
      <c r="S331" s="118">
        <v>0.24042879019908117</v>
      </c>
      <c r="T331" s="117">
        <v>69.10413476263399</v>
      </c>
    </row>
    <row r="332" spans="2:20" x14ac:dyDescent="0.2">
      <c r="B332" s="118" t="s">
        <v>141</v>
      </c>
      <c r="C332" s="118">
        <v>1.69</v>
      </c>
      <c r="D332" s="118">
        <v>1800</v>
      </c>
      <c r="E332" s="118">
        <v>960</v>
      </c>
      <c r="F332" s="118">
        <v>100</v>
      </c>
      <c r="G332" s="118">
        <v>14</v>
      </c>
      <c r="H332" s="118">
        <v>625</v>
      </c>
      <c r="I332" s="118">
        <v>80</v>
      </c>
      <c r="J332" s="118">
        <v>10</v>
      </c>
      <c r="K332" s="118">
        <v>100</v>
      </c>
      <c r="L332" s="117">
        <v>90250</v>
      </c>
      <c r="M332" s="117">
        <v>534062.5</v>
      </c>
      <c r="N332" s="119">
        <v>-443812.5</v>
      </c>
      <c r="O332" s="117">
        <v>1.2033516406139981</v>
      </c>
      <c r="P332" s="117">
        <v>90250</v>
      </c>
      <c r="Q332" s="119">
        <v>-34587.5</v>
      </c>
      <c r="R332" s="118">
        <v>1306</v>
      </c>
      <c r="S332" s="118">
        <v>0.24042879019908117</v>
      </c>
      <c r="T332" s="117">
        <v>69.10413476263399</v>
      </c>
    </row>
    <row r="333" spans="2:20" x14ac:dyDescent="0.2">
      <c r="B333" s="118" t="s">
        <v>141</v>
      </c>
      <c r="C333" s="118">
        <v>1.89</v>
      </c>
      <c r="D333" s="118">
        <v>1800</v>
      </c>
      <c r="E333" s="118">
        <v>945</v>
      </c>
      <c r="F333" s="118">
        <v>100</v>
      </c>
      <c r="G333" s="118">
        <v>14</v>
      </c>
      <c r="H333" s="118">
        <v>625</v>
      </c>
      <c r="I333" s="118">
        <v>80</v>
      </c>
      <c r="J333" s="118">
        <v>10</v>
      </c>
      <c r="K333" s="118">
        <v>100</v>
      </c>
      <c r="L333" s="117">
        <v>101025</v>
      </c>
      <c r="M333" s="117">
        <v>541075</v>
      </c>
      <c r="N333" s="119">
        <v>-440050</v>
      </c>
      <c r="O333" s="117">
        <v>1.2295761845244859</v>
      </c>
      <c r="P333" s="117">
        <v>101025</v>
      </c>
      <c r="Q333" s="119">
        <v>-31337.5</v>
      </c>
      <c r="R333" s="118">
        <v>1327</v>
      </c>
      <c r="S333" s="118">
        <v>0.23963828183873398</v>
      </c>
      <c r="T333" s="117">
        <v>76.130369253956289</v>
      </c>
    </row>
    <row r="334" spans="2:20" x14ac:dyDescent="0.2">
      <c r="B334" s="118" t="s">
        <v>141</v>
      </c>
      <c r="C334" s="118">
        <v>1.96</v>
      </c>
      <c r="D334" s="118">
        <v>1800</v>
      </c>
      <c r="E334" s="118">
        <v>930</v>
      </c>
      <c r="F334" s="118">
        <v>100</v>
      </c>
      <c r="G334" s="118">
        <v>14</v>
      </c>
      <c r="H334" s="118">
        <v>625</v>
      </c>
      <c r="I334" s="118">
        <v>80</v>
      </c>
      <c r="J334" s="118">
        <v>10</v>
      </c>
      <c r="K334" s="118">
        <v>100</v>
      </c>
      <c r="L334" s="117">
        <v>105137.5</v>
      </c>
      <c r="M334" s="117">
        <v>548387.5</v>
      </c>
      <c r="N334" s="119">
        <v>-443250</v>
      </c>
      <c r="O334" s="117">
        <v>1.2371968415115624</v>
      </c>
      <c r="P334" s="117">
        <v>105137.5</v>
      </c>
      <c r="Q334" s="119">
        <v>-30212.5</v>
      </c>
      <c r="R334" s="118">
        <v>1349</v>
      </c>
      <c r="S334" s="118">
        <v>0.24314306893995552</v>
      </c>
      <c r="T334" s="117">
        <v>77.937361008154184</v>
      </c>
    </row>
    <row r="335" spans="2:20" x14ac:dyDescent="0.2">
      <c r="B335" s="118" t="s">
        <v>141</v>
      </c>
      <c r="C335" s="118">
        <v>2.4</v>
      </c>
      <c r="D335" s="118">
        <v>1800</v>
      </c>
      <c r="E335" s="118">
        <v>915</v>
      </c>
      <c r="F335" s="118">
        <v>100</v>
      </c>
      <c r="G335" s="118">
        <v>14</v>
      </c>
      <c r="H335" s="118">
        <v>625</v>
      </c>
      <c r="I335" s="118">
        <v>80</v>
      </c>
      <c r="J335" s="118">
        <v>10</v>
      </c>
      <c r="K335" s="118">
        <v>100</v>
      </c>
      <c r="L335" s="117">
        <v>129275</v>
      </c>
      <c r="M335" s="117">
        <v>564912.5</v>
      </c>
      <c r="N335" s="119">
        <v>-435637.5</v>
      </c>
      <c r="O335" s="117">
        <v>1.2967490172448424</v>
      </c>
      <c r="P335" s="117">
        <v>129275</v>
      </c>
      <c r="Q335" s="119">
        <v>-26812.5</v>
      </c>
      <c r="R335" s="118">
        <v>1379</v>
      </c>
      <c r="S335" s="118">
        <v>0.2422044960116026</v>
      </c>
      <c r="T335" s="117">
        <v>93.745467730239298</v>
      </c>
    </row>
    <row r="336" spans="2:20" x14ac:dyDescent="0.2">
      <c r="B336" s="118" t="s">
        <v>141</v>
      </c>
      <c r="C336" s="118">
        <v>1.48</v>
      </c>
      <c r="D336" s="118">
        <v>1800</v>
      </c>
      <c r="E336" s="118">
        <v>1200</v>
      </c>
      <c r="F336" s="118">
        <v>100</v>
      </c>
      <c r="G336" s="118">
        <v>14</v>
      </c>
      <c r="H336" s="118">
        <v>625</v>
      </c>
      <c r="I336" s="118">
        <v>80</v>
      </c>
      <c r="J336" s="118">
        <v>10</v>
      </c>
      <c r="K336" s="118">
        <v>100</v>
      </c>
      <c r="L336" s="117">
        <v>77687.5</v>
      </c>
      <c r="M336" s="117">
        <v>504600</v>
      </c>
      <c r="N336" s="119">
        <v>-426912.5</v>
      </c>
      <c r="O336" s="117">
        <v>1.1819752291160366</v>
      </c>
      <c r="P336" s="117">
        <v>77687.5</v>
      </c>
      <c r="Q336" s="119">
        <v>-33700</v>
      </c>
      <c r="R336" s="118">
        <v>1152</v>
      </c>
      <c r="S336" s="118">
        <v>0.25</v>
      </c>
      <c r="T336" s="117">
        <v>67.437065972222229</v>
      </c>
    </row>
    <row r="337" spans="2:20" x14ac:dyDescent="0.2">
      <c r="B337" s="118" t="s">
        <v>141</v>
      </c>
      <c r="C337" s="118">
        <v>1.48</v>
      </c>
      <c r="D337" s="118">
        <v>1800</v>
      </c>
      <c r="E337" s="118">
        <v>1185</v>
      </c>
      <c r="F337" s="118">
        <v>100</v>
      </c>
      <c r="G337" s="118">
        <v>14</v>
      </c>
      <c r="H337" s="118">
        <v>625</v>
      </c>
      <c r="I337" s="118">
        <v>80</v>
      </c>
      <c r="J337" s="118">
        <v>10</v>
      </c>
      <c r="K337" s="118">
        <v>100</v>
      </c>
      <c r="L337" s="117">
        <v>77687.5</v>
      </c>
      <c r="M337" s="117">
        <v>504600</v>
      </c>
      <c r="N337" s="119">
        <v>-426912.5</v>
      </c>
      <c r="O337" s="117">
        <v>1.1819752291160366</v>
      </c>
      <c r="P337" s="117">
        <v>77687.5</v>
      </c>
      <c r="Q337" s="119">
        <v>-33700</v>
      </c>
      <c r="R337" s="118">
        <v>1152</v>
      </c>
      <c r="S337" s="118">
        <v>0.25</v>
      </c>
      <c r="T337" s="117">
        <v>67.437065972222229</v>
      </c>
    </row>
    <row r="338" spans="2:20" x14ac:dyDescent="0.2">
      <c r="B338" s="118" t="s">
        <v>141</v>
      </c>
      <c r="C338" s="118">
        <v>1.48</v>
      </c>
      <c r="D338" s="118">
        <v>1800</v>
      </c>
      <c r="E338" s="118">
        <v>1170</v>
      </c>
      <c r="F338" s="118">
        <v>100</v>
      </c>
      <c r="G338" s="118">
        <v>14</v>
      </c>
      <c r="H338" s="118">
        <v>625</v>
      </c>
      <c r="I338" s="118">
        <v>80</v>
      </c>
      <c r="J338" s="118">
        <v>10</v>
      </c>
      <c r="K338" s="118">
        <v>100</v>
      </c>
      <c r="L338" s="117">
        <v>77687.5</v>
      </c>
      <c r="M338" s="117">
        <v>504600</v>
      </c>
      <c r="N338" s="119">
        <v>-426912.5</v>
      </c>
      <c r="O338" s="117">
        <v>1.1819752291160366</v>
      </c>
      <c r="P338" s="117">
        <v>77687.5</v>
      </c>
      <c r="Q338" s="119">
        <v>-33700</v>
      </c>
      <c r="R338" s="118">
        <v>1152</v>
      </c>
      <c r="S338" s="118">
        <v>0.25</v>
      </c>
      <c r="T338" s="117">
        <v>67.437065972222229</v>
      </c>
    </row>
    <row r="339" spans="2:20" x14ac:dyDescent="0.2">
      <c r="B339" s="118" t="s">
        <v>141</v>
      </c>
      <c r="C339" s="118">
        <v>1.48</v>
      </c>
      <c r="D339" s="118">
        <v>1800</v>
      </c>
      <c r="E339" s="118">
        <v>1155</v>
      </c>
      <c r="F339" s="118">
        <v>100</v>
      </c>
      <c r="G339" s="118">
        <v>14</v>
      </c>
      <c r="H339" s="118">
        <v>625</v>
      </c>
      <c r="I339" s="118">
        <v>80</v>
      </c>
      <c r="J339" s="118">
        <v>10</v>
      </c>
      <c r="K339" s="118">
        <v>100</v>
      </c>
      <c r="L339" s="117">
        <v>77687.5</v>
      </c>
      <c r="M339" s="117">
        <v>504600</v>
      </c>
      <c r="N339" s="119">
        <v>-426912.5</v>
      </c>
      <c r="O339" s="117">
        <v>1.1819752291160366</v>
      </c>
      <c r="P339" s="117">
        <v>77687.5</v>
      </c>
      <c r="Q339" s="119">
        <v>-33700</v>
      </c>
      <c r="R339" s="118">
        <v>1152</v>
      </c>
      <c r="S339" s="118">
        <v>0.25</v>
      </c>
      <c r="T339" s="117">
        <v>67.437065972222229</v>
      </c>
    </row>
    <row r="340" spans="2:20" x14ac:dyDescent="0.2">
      <c r="B340" s="118" t="s">
        <v>141</v>
      </c>
      <c r="C340" s="118">
        <v>1.37</v>
      </c>
      <c r="D340" s="118">
        <v>1800</v>
      </c>
      <c r="E340" s="118">
        <v>1140</v>
      </c>
      <c r="F340" s="118">
        <v>100</v>
      </c>
      <c r="G340" s="118">
        <v>14</v>
      </c>
      <c r="H340" s="118">
        <v>625</v>
      </c>
      <c r="I340" s="118">
        <v>80</v>
      </c>
      <c r="J340" s="118">
        <v>10</v>
      </c>
      <c r="K340" s="118">
        <v>100</v>
      </c>
      <c r="L340" s="117">
        <v>71937.5</v>
      </c>
      <c r="M340" s="117">
        <v>506975</v>
      </c>
      <c r="N340" s="119">
        <v>-435037.5</v>
      </c>
      <c r="O340" s="117">
        <v>1.165359308105623</v>
      </c>
      <c r="P340" s="117">
        <v>71937.5</v>
      </c>
      <c r="Q340" s="119">
        <v>-34400</v>
      </c>
      <c r="R340" s="118">
        <v>1179</v>
      </c>
      <c r="S340" s="118">
        <v>0.24597116200169636</v>
      </c>
      <c r="T340" s="117">
        <v>61.01569126378287</v>
      </c>
    </row>
    <row r="341" spans="2:20" x14ac:dyDescent="0.2">
      <c r="B341" s="118" t="s">
        <v>141</v>
      </c>
      <c r="C341" s="118">
        <v>1.55</v>
      </c>
      <c r="D341" s="118">
        <v>1800</v>
      </c>
      <c r="E341" s="118">
        <v>1125</v>
      </c>
      <c r="F341" s="118">
        <v>100</v>
      </c>
      <c r="G341" s="118">
        <v>14</v>
      </c>
      <c r="H341" s="118">
        <v>625</v>
      </c>
      <c r="I341" s="118">
        <v>80</v>
      </c>
      <c r="J341" s="118">
        <v>10</v>
      </c>
      <c r="K341" s="118">
        <v>100</v>
      </c>
      <c r="L341" s="117">
        <v>81575</v>
      </c>
      <c r="M341" s="117">
        <v>510275</v>
      </c>
      <c r="N341" s="119">
        <v>-428700</v>
      </c>
      <c r="O341" s="117">
        <v>1.1902845812922789</v>
      </c>
      <c r="P341" s="117">
        <v>81575</v>
      </c>
      <c r="Q341" s="119">
        <v>-33862.5</v>
      </c>
      <c r="R341" s="118">
        <v>1192</v>
      </c>
      <c r="S341" s="118">
        <v>0.24496644295302014</v>
      </c>
      <c r="T341" s="117">
        <v>68.435402684563755</v>
      </c>
    </row>
    <row r="342" spans="2:20" x14ac:dyDescent="0.2">
      <c r="B342" s="118" t="s">
        <v>141</v>
      </c>
      <c r="C342" s="118">
        <v>1.51</v>
      </c>
      <c r="D342" s="118">
        <v>1800</v>
      </c>
      <c r="E342" s="118">
        <v>1110</v>
      </c>
      <c r="F342" s="118">
        <v>100</v>
      </c>
      <c r="G342" s="118">
        <v>14</v>
      </c>
      <c r="H342" s="118">
        <v>625</v>
      </c>
      <c r="I342" s="118">
        <v>80</v>
      </c>
      <c r="J342" s="118">
        <v>10</v>
      </c>
      <c r="K342" s="118">
        <v>100</v>
      </c>
      <c r="L342" s="117">
        <v>79450</v>
      </c>
      <c r="M342" s="117">
        <v>512400</v>
      </c>
      <c r="N342" s="119">
        <v>-432950</v>
      </c>
      <c r="O342" s="117">
        <v>1.1835084882780922</v>
      </c>
      <c r="P342" s="117">
        <v>79450</v>
      </c>
      <c r="Q342" s="119">
        <v>-33275</v>
      </c>
      <c r="R342" s="118">
        <v>1213</v>
      </c>
      <c r="S342" s="118">
        <v>0.24154987633965375</v>
      </c>
      <c r="T342" s="117">
        <v>65.498763396537512</v>
      </c>
    </row>
    <row r="343" spans="2:20" x14ac:dyDescent="0.2">
      <c r="B343" s="118" t="s">
        <v>141</v>
      </c>
      <c r="C343" s="118">
        <v>1.59</v>
      </c>
      <c r="D343" s="118">
        <v>1800</v>
      </c>
      <c r="E343" s="118">
        <v>1095</v>
      </c>
      <c r="F343" s="118">
        <v>100</v>
      </c>
      <c r="G343" s="118">
        <v>14</v>
      </c>
      <c r="H343" s="118">
        <v>625</v>
      </c>
      <c r="I343" s="118">
        <v>80</v>
      </c>
      <c r="J343" s="118">
        <v>10</v>
      </c>
      <c r="K343" s="118">
        <v>100</v>
      </c>
      <c r="L343" s="117">
        <v>83437.5</v>
      </c>
      <c r="M343" s="117">
        <v>514162.5</v>
      </c>
      <c r="N343" s="119">
        <v>-430725</v>
      </c>
      <c r="O343" s="117">
        <v>1.1937140867142608</v>
      </c>
      <c r="P343" s="117">
        <v>83437.5</v>
      </c>
      <c r="Q343" s="119">
        <v>-33462.5</v>
      </c>
      <c r="R343" s="118">
        <v>1230</v>
      </c>
      <c r="S343" s="118">
        <v>0.24390243902439024</v>
      </c>
      <c r="T343" s="117">
        <v>67.83536585365853</v>
      </c>
    </row>
    <row r="344" spans="2:20" x14ac:dyDescent="0.2">
      <c r="B344" s="118" t="s">
        <v>141</v>
      </c>
      <c r="C344" s="118">
        <v>1.59</v>
      </c>
      <c r="D344" s="118">
        <v>1800</v>
      </c>
      <c r="E344" s="118">
        <v>1080</v>
      </c>
      <c r="F344" s="118">
        <v>100</v>
      </c>
      <c r="G344" s="118">
        <v>14</v>
      </c>
      <c r="H344" s="118">
        <v>625</v>
      </c>
      <c r="I344" s="118">
        <v>80</v>
      </c>
      <c r="J344" s="118">
        <v>10</v>
      </c>
      <c r="K344" s="118">
        <v>100</v>
      </c>
      <c r="L344" s="117">
        <v>83437.5</v>
      </c>
      <c r="M344" s="117">
        <v>514162.5</v>
      </c>
      <c r="N344" s="119">
        <v>-430725</v>
      </c>
      <c r="O344" s="117">
        <v>1.1937140867142608</v>
      </c>
      <c r="P344" s="117">
        <v>83437.5</v>
      </c>
      <c r="Q344" s="119">
        <v>-33462.5</v>
      </c>
      <c r="R344" s="118">
        <v>1230</v>
      </c>
      <c r="S344" s="118">
        <v>0.24390243902439024</v>
      </c>
      <c r="T344" s="117">
        <v>67.83536585365853</v>
      </c>
    </row>
    <row r="345" spans="2:20" x14ac:dyDescent="0.2">
      <c r="B345" s="118" t="s">
        <v>141</v>
      </c>
      <c r="C345" s="118">
        <v>1.59</v>
      </c>
      <c r="D345" s="118">
        <v>1800</v>
      </c>
      <c r="E345" s="118">
        <v>1065</v>
      </c>
      <c r="F345" s="118">
        <v>100</v>
      </c>
      <c r="G345" s="118">
        <v>14</v>
      </c>
      <c r="H345" s="118">
        <v>625</v>
      </c>
      <c r="I345" s="118">
        <v>80</v>
      </c>
      <c r="J345" s="118">
        <v>10</v>
      </c>
      <c r="K345" s="118">
        <v>100</v>
      </c>
      <c r="L345" s="117">
        <v>83437.5</v>
      </c>
      <c r="M345" s="117">
        <v>514162.5</v>
      </c>
      <c r="N345" s="119">
        <v>-430725</v>
      </c>
      <c r="O345" s="117">
        <v>1.1937140867142608</v>
      </c>
      <c r="P345" s="117">
        <v>83437.5</v>
      </c>
      <c r="Q345" s="119">
        <v>-33462.5</v>
      </c>
      <c r="R345" s="118">
        <v>1230</v>
      </c>
      <c r="S345" s="118">
        <v>0.24390243902439024</v>
      </c>
      <c r="T345" s="117">
        <v>67.83536585365853</v>
      </c>
    </row>
    <row r="346" spans="2:20" x14ac:dyDescent="0.2">
      <c r="B346" s="118" t="s">
        <v>141</v>
      </c>
      <c r="C346" s="118">
        <v>1.59</v>
      </c>
      <c r="D346" s="118">
        <v>1800</v>
      </c>
      <c r="E346" s="118">
        <v>1050</v>
      </c>
      <c r="F346" s="118">
        <v>100</v>
      </c>
      <c r="G346" s="118">
        <v>14</v>
      </c>
      <c r="H346" s="118">
        <v>625</v>
      </c>
      <c r="I346" s="118">
        <v>80</v>
      </c>
      <c r="J346" s="118">
        <v>10</v>
      </c>
      <c r="K346" s="118">
        <v>100</v>
      </c>
      <c r="L346" s="117">
        <v>83437.5</v>
      </c>
      <c r="M346" s="117">
        <v>514162.5</v>
      </c>
      <c r="N346" s="119">
        <v>-430725</v>
      </c>
      <c r="O346" s="117">
        <v>1.1937140867142608</v>
      </c>
      <c r="P346" s="117">
        <v>83437.5</v>
      </c>
      <c r="Q346" s="119">
        <v>-33462.5</v>
      </c>
      <c r="R346" s="118">
        <v>1230</v>
      </c>
      <c r="S346" s="118">
        <v>0.24390243902439024</v>
      </c>
      <c r="T346" s="117">
        <v>67.83536585365853</v>
      </c>
    </row>
    <row r="347" spans="2:20" x14ac:dyDescent="0.2">
      <c r="B347" s="118" t="s">
        <v>141</v>
      </c>
      <c r="C347" s="118">
        <v>1.62</v>
      </c>
      <c r="D347" s="118">
        <v>1800</v>
      </c>
      <c r="E347" s="118">
        <v>1035</v>
      </c>
      <c r="F347" s="118">
        <v>100</v>
      </c>
      <c r="G347" s="118">
        <v>14</v>
      </c>
      <c r="H347" s="118">
        <v>625</v>
      </c>
      <c r="I347" s="118">
        <v>80</v>
      </c>
      <c r="J347" s="118">
        <v>10</v>
      </c>
      <c r="K347" s="118">
        <v>100</v>
      </c>
      <c r="L347" s="117">
        <v>85587.5</v>
      </c>
      <c r="M347" s="117">
        <v>518725</v>
      </c>
      <c r="N347" s="119">
        <v>-433137.5</v>
      </c>
      <c r="O347" s="117">
        <v>1.197598914894231</v>
      </c>
      <c r="P347" s="117">
        <v>85587.5</v>
      </c>
      <c r="Q347" s="119">
        <v>-32425</v>
      </c>
      <c r="R347" s="118">
        <v>1248</v>
      </c>
      <c r="S347" s="118">
        <v>0.24198717948717949</v>
      </c>
      <c r="T347" s="117">
        <v>68.579727564102569</v>
      </c>
    </row>
    <row r="348" spans="2:20" x14ac:dyDescent="0.2">
      <c r="B348" s="118" t="s">
        <v>141</v>
      </c>
      <c r="C348" s="118">
        <v>1.7</v>
      </c>
      <c r="D348" s="118">
        <v>1800</v>
      </c>
      <c r="E348" s="118">
        <v>1020</v>
      </c>
      <c r="F348" s="118">
        <v>100</v>
      </c>
      <c r="G348" s="118">
        <v>14</v>
      </c>
      <c r="H348" s="118">
        <v>625</v>
      </c>
      <c r="I348" s="118">
        <v>80</v>
      </c>
      <c r="J348" s="118">
        <v>10</v>
      </c>
      <c r="K348" s="118">
        <v>100</v>
      </c>
      <c r="L348" s="117">
        <v>89650</v>
      </c>
      <c r="M348" s="117">
        <v>522262.5</v>
      </c>
      <c r="N348" s="119">
        <v>-432612.5</v>
      </c>
      <c r="O348" s="117">
        <v>1.2072293334103845</v>
      </c>
      <c r="P348" s="117">
        <v>89650</v>
      </c>
      <c r="Q348" s="119">
        <v>-32237.5</v>
      </c>
      <c r="R348" s="118">
        <v>1265</v>
      </c>
      <c r="S348" s="118">
        <v>0.24426877470355732</v>
      </c>
      <c r="T348" s="117">
        <v>70.869565217391298</v>
      </c>
    </row>
    <row r="349" spans="2:20" x14ac:dyDescent="0.2">
      <c r="B349" s="118" t="s">
        <v>141</v>
      </c>
      <c r="C349" s="118">
        <v>1.69</v>
      </c>
      <c r="D349" s="118">
        <v>1800</v>
      </c>
      <c r="E349" s="118">
        <v>1005</v>
      </c>
      <c r="F349" s="118">
        <v>100</v>
      </c>
      <c r="G349" s="118">
        <v>14</v>
      </c>
      <c r="H349" s="118">
        <v>625</v>
      </c>
      <c r="I349" s="118">
        <v>80</v>
      </c>
      <c r="J349" s="118">
        <v>10</v>
      </c>
      <c r="K349" s="118">
        <v>100</v>
      </c>
      <c r="L349" s="117">
        <v>89925</v>
      </c>
      <c r="M349" s="117">
        <v>530662.5</v>
      </c>
      <c r="N349" s="119">
        <v>-440737.5</v>
      </c>
      <c r="O349" s="117">
        <v>1.2040330128477836</v>
      </c>
      <c r="P349" s="117">
        <v>89925</v>
      </c>
      <c r="Q349" s="119">
        <v>-32262.5</v>
      </c>
      <c r="R349" s="118">
        <v>1282</v>
      </c>
      <c r="S349" s="118">
        <v>0.24414976599063962</v>
      </c>
      <c r="T349" s="117">
        <v>70.144305772230894</v>
      </c>
    </row>
    <row r="350" spans="2:20" x14ac:dyDescent="0.2">
      <c r="B350" s="118" t="s">
        <v>141</v>
      </c>
      <c r="C350" s="118">
        <v>1.64</v>
      </c>
      <c r="D350" s="118">
        <v>1785</v>
      </c>
      <c r="E350" s="118">
        <v>990</v>
      </c>
      <c r="F350" s="118">
        <v>100</v>
      </c>
      <c r="G350" s="118">
        <v>14</v>
      </c>
      <c r="H350" s="118">
        <v>625</v>
      </c>
      <c r="I350" s="118">
        <v>80</v>
      </c>
      <c r="J350" s="118">
        <v>10</v>
      </c>
      <c r="K350" s="118">
        <v>100</v>
      </c>
      <c r="L350" s="117">
        <v>87387.5</v>
      </c>
      <c r="M350" s="117">
        <v>528275</v>
      </c>
      <c r="N350" s="119">
        <v>-440887.5</v>
      </c>
      <c r="O350" s="117">
        <v>1.1982081596779224</v>
      </c>
      <c r="P350" s="117">
        <v>87387.5</v>
      </c>
      <c r="Q350" s="119">
        <v>-33925</v>
      </c>
      <c r="R350" s="118">
        <v>1284</v>
      </c>
      <c r="S350" s="118">
        <v>0.24143302180685358</v>
      </c>
      <c r="T350" s="117">
        <v>68.05880062305296</v>
      </c>
    </row>
    <row r="351" spans="2:20" x14ac:dyDescent="0.2">
      <c r="B351" s="118" t="s">
        <v>141</v>
      </c>
      <c r="C351" s="118">
        <v>1.64</v>
      </c>
      <c r="D351" s="118">
        <v>1785</v>
      </c>
      <c r="E351" s="118">
        <v>975</v>
      </c>
      <c r="F351" s="118">
        <v>100</v>
      </c>
      <c r="G351" s="118">
        <v>14</v>
      </c>
      <c r="H351" s="118">
        <v>625</v>
      </c>
      <c r="I351" s="118">
        <v>80</v>
      </c>
      <c r="J351" s="118">
        <v>10</v>
      </c>
      <c r="K351" s="118">
        <v>100</v>
      </c>
      <c r="L351" s="117">
        <v>87387.5</v>
      </c>
      <c r="M351" s="117">
        <v>528275</v>
      </c>
      <c r="N351" s="119">
        <v>-440887.5</v>
      </c>
      <c r="O351" s="117">
        <v>1.1982081596779224</v>
      </c>
      <c r="P351" s="117">
        <v>87387.5</v>
      </c>
      <c r="Q351" s="119">
        <v>-33925</v>
      </c>
      <c r="R351" s="118">
        <v>1284</v>
      </c>
      <c r="S351" s="118">
        <v>0.24143302180685358</v>
      </c>
      <c r="T351" s="117">
        <v>68.05880062305296</v>
      </c>
    </row>
    <row r="352" spans="2:20" x14ac:dyDescent="0.2">
      <c r="B352" s="118" t="s">
        <v>141</v>
      </c>
      <c r="C352" s="118">
        <v>1.64</v>
      </c>
      <c r="D352" s="118">
        <v>1785</v>
      </c>
      <c r="E352" s="118">
        <v>960</v>
      </c>
      <c r="F352" s="118">
        <v>100</v>
      </c>
      <c r="G352" s="118">
        <v>14</v>
      </c>
      <c r="H352" s="118">
        <v>625</v>
      </c>
      <c r="I352" s="118">
        <v>80</v>
      </c>
      <c r="J352" s="118">
        <v>10</v>
      </c>
      <c r="K352" s="118">
        <v>100</v>
      </c>
      <c r="L352" s="117">
        <v>87387.5</v>
      </c>
      <c r="M352" s="117">
        <v>528275</v>
      </c>
      <c r="N352" s="119">
        <v>-440887.5</v>
      </c>
      <c r="O352" s="117">
        <v>1.1982081596779224</v>
      </c>
      <c r="P352" s="117">
        <v>87387.5</v>
      </c>
      <c r="Q352" s="119">
        <v>-33925</v>
      </c>
      <c r="R352" s="118">
        <v>1284</v>
      </c>
      <c r="S352" s="118">
        <v>0.24143302180685358</v>
      </c>
      <c r="T352" s="117">
        <v>68.05880062305296</v>
      </c>
    </row>
    <row r="353" spans="2:20" x14ac:dyDescent="0.2">
      <c r="B353" s="118" t="s">
        <v>141</v>
      </c>
      <c r="C353" s="118">
        <v>1.86</v>
      </c>
      <c r="D353" s="118">
        <v>1785</v>
      </c>
      <c r="E353" s="118">
        <v>945</v>
      </c>
      <c r="F353" s="118">
        <v>100</v>
      </c>
      <c r="G353" s="118">
        <v>14</v>
      </c>
      <c r="H353" s="118">
        <v>625</v>
      </c>
      <c r="I353" s="118">
        <v>80</v>
      </c>
      <c r="J353" s="118">
        <v>10</v>
      </c>
      <c r="K353" s="118">
        <v>100</v>
      </c>
      <c r="L353" s="117">
        <v>99025</v>
      </c>
      <c r="M353" s="117">
        <v>535612.5</v>
      </c>
      <c r="N353" s="119">
        <v>-436587.5</v>
      </c>
      <c r="O353" s="117">
        <v>1.2268159303690556</v>
      </c>
      <c r="P353" s="117">
        <v>99025</v>
      </c>
      <c r="Q353" s="119">
        <v>-30675</v>
      </c>
      <c r="R353" s="118">
        <v>1305</v>
      </c>
      <c r="S353" s="118">
        <v>0.24061302681992336</v>
      </c>
      <c r="T353" s="117">
        <v>75.88122605363985</v>
      </c>
    </row>
    <row r="354" spans="2:20" x14ac:dyDescent="0.2">
      <c r="B354" s="118" t="s">
        <v>141</v>
      </c>
      <c r="C354" s="118">
        <v>1.94</v>
      </c>
      <c r="D354" s="118">
        <v>1785</v>
      </c>
      <c r="E354" s="118">
        <v>930</v>
      </c>
      <c r="F354" s="118">
        <v>100</v>
      </c>
      <c r="G354" s="118">
        <v>14</v>
      </c>
      <c r="H354" s="118">
        <v>625</v>
      </c>
      <c r="I354" s="118">
        <v>80</v>
      </c>
      <c r="J354" s="118">
        <v>10</v>
      </c>
      <c r="K354" s="118">
        <v>100</v>
      </c>
      <c r="L354" s="117">
        <v>103600</v>
      </c>
      <c r="M354" s="117">
        <v>543162.5</v>
      </c>
      <c r="N354" s="119">
        <v>-439562.5</v>
      </c>
      <c r="O354" s="117">
        <v>1.2356888952083036</v>
      </c>
      <c r="P354" s="117">
        <v>103600</v>
      </c>
      <c r="Q354" s="119">
        <v>-29550</v>
      </c>
      <c r="R354" s="118">
        <v>1327</v>
      </c>
      <c r="S354" s="118">
        <v>0.24415975885455915</v>
      </c>
      <c r="T354" s="117">
        <v>78.070836473247923</v>
      </c>
    </row>
    <row r="355" spans="2:20" x14ac:dyDescent="0.2">
      <c r="B355" s="118" t="s">
        <v>141</v>
      </c>
      <c r="C355" s="118">
        <v>2.41</v>
      </c>
      <c r="D355" s="118">
        <v>1785</v>
      </c>
      <c r="E355" s="118">
        <v>915</v>
      </c>
      <c r="F355" s="118">
        <v>100</v>
      </c>
      <c r="G355" s="118">
        <v>14</v>
      </c>
      <c r="H355" s="118">
        <v>625</v>
      </c>
      <c r="I355" s="118">
        <v>80</v>
      </c>
      <c r="J355" s="118">
        <v>10</v>
      </c>
      <c r="K355" s="118">
        <v>100</v>
      </c>
      <c r="L355" s="117">
        <v>129487.5</v>
      </c>
      <c r="M355" s="117">
        <v>560462.5</v>
      </c>
      <c r="N355" s="119">
        <v>-430975</v>
      </c>
      <c r="O355" s="117">
        <v>1.3004524624398166</v>
      </c>
      <c r="P355" s="117">
        <v>129487.5</v>
      </c>
      <c r="Q355" s="119">
        <v>-26150</v>
      </c>
      <c r="R355" s="118">
        <v>1357</v>
      </c>
      <c r="S355" s="118">
        <v>0.24318349299926309</v>
      </c>
      <c r="T355" s="117">
        <v>95.42188651436993</v>
      </c>
    </row>
    <row r="356" spans="2:20" x14ac:dyDescent="0.2">
      <c r="B356" s="118" t="s">
        <v>141</v>
      </c>
      <c r="C356" s="118">
        <v>1.48</v>
      </c>
      <c r="D356" s="118">
        <v>1785</v>
      </c>
      <c r="E356" s="118">
        <v>1200</v>
      </c>
      <c r="F356" s="118">
        <v>100</v>
      </c>
      <c r="G356" s="118">
        <v>14</v>
      </c>
      <c r="H356" s="118">
        <v>625</v>
      </c>
      <c r="I356" s="118">
        <v>80</v>
      </c>
      <c r="J356" s="118">
        <v>10</v>
      </c>
      <c r="K356" s="118">
        <v>100</v>
      </c>
      <c r="L356" s="117">
        <v>77187.5</v>
      </c>
      <c r="M356" s="117">
        <v>498925</v>
      </c>
      <c r="N356" s="119">
        <v>-421737.5</v>
      </c>
      <c r="O356" s="117">
        <v>1.18302261477815</v>
      </c>
      <c r="P356" s="117">
        <v>77187.5</v>
      </c>
      <c r="Q356" s="119">
        <v>-33037.5</v>
      </c>
      <c r="R356" s="118">
        <v>1129</v>
      </c>
      <c r="S356" s="118">
        <v>0.25155004428697963</v>
      </c>
      <c r="T356" s="117">
        <v>68.368024800708596</v>
      </c>
    </row>
    <row r="357" spans="2:20" x14ac:dyDescent="0.2">
      <c r="B357" s="118" t="s">
        <v>141</v>
      </c>
      <c r="C357" s="118">
        <v>1.48</v>
      </c>
      <c r="D357" s="118">
        <v>1785</v>
      </c>
      <c r="E357" s="118">
        <v>1185</v>
      </c>
      <c r="F357" s="118">
        <v>100</v>
      </c>
      <c r="G357" s="118">
        <v>14</v>
      </c>
      <c r="H357" s="118">
        <v>625</v>
      </c>
      <c r="I357" s="118">
        <v>80</v>
      </c>
      <c r="J357" s="118">
        <v>10</v>
      </c>
      <c r="K357" s="118">
        <v>100</v>
      </c>
      <c r="L357" s="117">
        <v>77187.5</v>
      </c>
      <c r="M357" s="117">
        <v>498925</v>
      </c>
      <c r="N357" s="119">
        <v>-421737.5</v>
      </c>
      <c r="O357" s="117">
        <v>1.18302261477815</v>
      </c>
      <c r="P357" s="117">
        <v>77187.5</v>
      </c>
      <c r="Q357" s="119">
        <v>-33037.5</v>
      </c>
      <c r="R357" s="118">
        <v>1129</v>
      </c>
      <c r="S357" s="118">
        <v>0.25155004428697963</v>
      </c>
      <c r="T357" s="117">
        <v>68.368024800708596</v>
      </c>
    </row>
    <row r="358" spans="2:20" x14ac:dyDescent="0.2">
      <c r="B358" s="118" t="s">
        <v>141</v>
      </c>
      <c r="C358" s="118">
        <v>1.48</v>
      </c>
      <c r="D358" s="118">
        <v>1785</v>
      </c>
      <c r="E358" s="118">
        <v>1170</v>
      </c>
      <c r="F358" s="118">
        <v>100</v>
      </c>
      <c r="G358" s="118">
        <v>14</v>
      </c>
      <c r="H358" s="118">
        <v>625</v>
      </c>
      <c r="I358" s="118">
        <v>80</v>
      </c>
      <c r="J358" s="118">
        <v>10</v>
      </c>
      <c r="K358" s="118">
        <v>100</v>
      </c>
      <c r="L358" s="117">
        <v>77187.5</v>
      </c>
      <c r="M358" s="117">
        <v>498925</v>
      </c>
      <c r="N358" s="119">
        <v>-421737.5</v>
      </c>
      <c r="O358" s="117">
        <v>1.18302261477815</v>
      </c>
      <c r="P358" s="117">
        <v>77187.5</v>
      </c>
      <c r="Q358" s="119">
        <v>-33037.5</v>
      </c>
      <c r="R358" s="118">
        <v>1129</v>
      </c>
      <c r="S358" s="118">
        <v>0.25155004428697963</v>
      </c>
      <c r="T358" s="117">
        <v>68.368024800708596</v>
      </c>
    </row>
    <row r="359" spans="2:20" x14ac:dyDescent="0.2">
      <c r="B359" s="118" t="s">
        <v>141</v>
      </c>
      <c r="C359" s="118">
        <v>1.48</v>
      </c>
      <c r="D359" s="118">
        <v>1785</v>
      </c>
      <c r="E359" s="118">
        <v>1155</v>
      </c>
      <c r="F359" s="118">
        <v>100</v>
      </c>
      <c r="G359" s="118">
        <v>14</v>
      </c>
      <c r="H359" s="118">
        <v>625</v>
      </c>
      <c r="I359" s="118">
        <v>80</v>
      </c>
      <c r="J359" s="118">
        <v>10</v>
      </c>
      <c r="K359" s="118">
        <v>100</v>
      </c>
      <c r="L359" s="117">
        <v>77187.5</v>
      </c>
      <c r="M359" s="117">
        <v>498925</v>
      </c>
      <c r="N359" s="119">
        <v>-421737.5</v>
      </c>
      <c r="O359" s="117">
        <v>1.18302261477815</v>
      </c>
      <c r="P359" s="117">
        <v>77187.5</v>
      </c>
      <c r="Q359" s="119">
        <v>-33037.5</v>
      </c>
      <c r="R359" s="118">
        <v>1129</v>
      </c>
      <c r="S359" s="118">
        <v>0.25155004428697963</v>
      </c>
      <c r="T359" s="117">
        <v>68.368024800708596</v>
      </c>
    </row>
    <row r="360" spans="2:20" x14ac:dyDescent="0.2">
      <c r="B360" s="118" t="s">
        <v>141</v>
      </c>
      <c r="C360" s="118">
        <v>1.36</v>
      </c>
      <c r="D360" s="118">
        <v>1785</v>
      </c>
      <c r="E360" s="118">
        <v>1140</v>
      </c>
      <c r="F360" s="118">
        <v>100</v>
      </c>
      <c r="G360" s="118">
        <v>14</v>
      </c>
      <c r="H360" s="118">
        <v>625</v>
      </c>
      <c r="I360" s="118">
        <v>80</v>
      </c>
      <c r="J360" s="118">
        <v>10</v>
      </c>
      <c r="K360" s="118">
        <v>100</v>
      </c>
      <c r="L360" s="117">
        <v>71300</v>
      </c>
      <c r="M360" s="117">
        <v>501275</v>
      </c>
      <c r="N360" s="119">
        <v>-429975</v>
      </c>
      <c r="O360" s="117">
        <v>1.165823594395023</v>
      </c>
      <c r="P360" s="117">
        <v>71300</v>
      </c>
      <c r="Q360" s="119">
        <v>-33737.5</v>
      </c>
      <c r="R360" s="118">
        <v>1156</v>
      </c>
      <c r="S360" s="118">
        <v>0.24740484429065743</v>
      </c>
      <c r="T360" s="117">
        <v>61.678200692041521</v>
      </c>
    </row>
    <row r="361" spans="2:20" x14ac:dyDescent="0.2">
      <c r="B361" s="118" t="s">
        <v>141</v>
      </c>
      <c r="C361" s="118">
        <v>1.54</v>
      </c>
      <c r="D361" s="118">
        <v>1785</v>
      </c>
      <c r="E361" s="118">
        <v>1125</v>
      </c>
      <c r="F361" s="118">
        <v>100</v>
      </c>
      <c r="G361" s="118">
        <v>14</v>
      </c>
      <c r="H361" s="118">
        <v>625</v>
      </c>
      <c r="I361" s="118">
        <v>80</v>
      </c>
      <c r="J361" s="118">
        <v>10</v>
      </c>
      <c r="K361" s="118">
        <v>100</v>
      </c>
      <c r="L361" s="117">
        <v>80912.5</v>
      </c>
      <c r="M361" s="117">
        <v>504575</v>
      </c>
      <c r="N361" s="119">
        <v>-423662.5</v>
      </c>
      <c r="O361" s="117">
        <v>1.1909833889003629</v>
      </c>
      <c r="P361" s="117">
        <v>80912.5</v>
      </c>
      <c r="Q361" s="119">
        <v>-33200</v>
      </c>
      <c r="R361" s="118">
        <v>1169</v>
      </c>
      <c r="S361" s="118">
        <v>0.24636441402908468</v>
      </c>
      <c r="T361" s="117">
        <v>69.215141146278867</v>
      </c>
    </row>
    <row r="362" spans="2:20" x14ac:dyDescent="0.2">
      <c r="B362" s="118" t="s">
        <v>141</v>
      </c>
      <c r="C362" s="118">
        <v>1.5</v>
      </c>
      <c r="D362" s="118">
        <v>1785</v>
      </c>
      <c r="E362" s="118">
        <v>1110</v>
      </c>
      <c r="F362" s="118">
        <v>100</v>
      </c>
      <c r="G362" s="118">
        <v>14</v>
      </c>
      <c r="H362" s="118">
        <v>625</v>
      </c>
      <c r="I362" s="118">
        <v>80</v>
      </c>
      <c r="J362" s="118">
        <v>10</v>
      </c>
      <c r="K362" s="118">
        <v>100</v>
      </c>
      <c r="L362" s="117">
        <v>78625</v>
      </c>
      <c r="M362" s="117">
        <v>506700</v>
      </c>
      <c r="N362" s="119">
        <v>-428075</v>
      </c>
      <c r="O362" s="117">
        <v>1.1836710856742394</v>
      </c>
      <c r="P362" s="117">
        <v>78625</v>
      </c>
      <c r="Q362" s="119">
        <v>-32612.5</v>
      </c>
      <c r="R362" s="118">
        <v>1190</v>
      </c>
      <c r="S362" s="118">
        <v>0.24285714285714285</v>
      </c>
      <c r="T362" s="117">
        <v>66.071428571428569</v>
      </c>
    </row>
    <row r="363" spans="2:20" x14ac:dyDescent="0.2">
      <c r="B363" s="118" t="s">
        <v>141</v>
      </c>
      <c r="C363" s="118">
        <v>1.58</v>
      </c>
      <c r="D363" s="118">
        <v>1785</v>
      </c>
      <c r="E363" s="118">
        <v>1095</v>
      </c>
      <c r="F363" s="118">
        <v>100</v>
      </c>
      <c r="G363" s="118">
        <v>14</v>
      </c>
      <c r="H363" s="118">
        <v>625</v>
      </c>
      <c r="I363" s="118">
        <v>80</v>
      </c>
      <c r="J363" s="118">
        <v>10</v>
      </c>
      <c r="K363" s="118">
        <v>100</v>
      </c>
      <c r="L363" s="117">
        <v>82850</v>
      </c>
      <c r="M363" s="117">
        <v>508462.5</v>
      </c>
      <c r="N363" s="119">
        <v>-425612.5</v>
      </c>
      <c r="O363" s="117">
        <v>1.1946606361420307</v>
      </c>
      <c r="P363" s="117">
        <v>82850</v>
      </c>
      <c r="Q363" s="119">
        <v>-32800</v>
      </c>
      <c r="R363" s="118">
        <v>1207</v>
      </c>
      <c r="S363" s="118">
        <v>0.2452361226180613</v>
      </c>
      <c r="T363" s="117">
        <v>68.641259320629658</v>
      </c>
    </row>
    <row r="364" spans="2:20" x14ac:dyDescent="0.2">
      <c r="B364" s="118" t="s">
        <v>141</v>
      </c>
      <c r="C364" s="118">
        <v>1.58</v>
      </c>
      <c r="D364" s="118">
        <v>1785</v>
      </c>
      <c r="E364" s="118">
        <v>1080</v>
      </c>
      <c r="F364" s="118">
        <v>100</v>
      </c>
      <c r="G364" s="118">
        <v>14</v>
      </c>
      <c r="H364" s="118">
        <v>625</v>
      </c>
      <c r="I364" s="118">
        <v>80</v>
      </c>
      <c r="J364" s="118">
        <v>10</v>
      </c>
      <c r="K364" s="118">
        <v>100</v>
      </c>
      <c r="L364" s="117">
        <v>82850</v>
      </c>
      <c r="M364" s="117">
        <v>508462.5</v>
      </c>
      <c r="N364" s="119">
        <v>-425612.5</v>
      </c>
      <c r="O364" s="117">
        <v>1.1946606361420307</v>
      </c>
      <c r="P364" s="117">
        <v>82850</v>
      </c>
      <c r="Q364" s="119">
        <v>-32800</v>
      </c>
      <c r="R364" s="118">
        <v>1207</v>
      </c>
      <c r="S364" s="118">
        <v>0.2452361226180613</v>
      </c>
      <c r="T364" s="117">
        <v>68.641259320629658</v>
      </c>
    </row>
    <row r="365" spans="2:20" x14ac:dyDescent="0.2">
      <c r="B365" s="118" t="s">
        <v>141</v>
      </c>
      <c r="C365" s="118">
        <v>1.58</v>
      </c>
      <c r="D365" s="118">
        <v>1785</v>
      </c>
      <c r="E365" s="118">
        <v>1065</v>
      </c>
      <c r="F365" s="118">
        <v>100</v>
      </c>
      <c r="G365" s="118">
        <v>14</v>
      </c>
      <c r="H365" s="118">
        <v>625</v>
      </c>
      <c r="I365" s="118">
        <v>80</v>
      </c>
      <c r="J365" s="118">
        <v>10</v>
      </c>
      <c r="K365" s="118">
        <v>100</v>
      </c>
      <c r="L365" s="117">
        <v>82850</v>
      </c>
      <c r="M365" s="117">
        <v>508462.5</v>
      </c>
      <c r="N365" s="119">
        <v>-425612.5</v>
      </c>
      <c r="O365" s="117">
        <v>1.1946606361420307</v>
      </c>
      <c r="P365" s="117">
        <v>82850</v>
      </c>
      <c r="Q365" s="119">
        <v>-32800</v>
      </c>
      <c r="R365" s="118">
        <v>1207</v>
      </c>
      <c r="S365" s="118">
        <v>0.2452361226180613</v>
      </c>
      <c r="T365" s="117">
        <v>68.641259320629658</v>
      </c>
    </row>
    <row r="366" spans="2:20" x14ac:dyDescent="0.2">
      <c r="B366" s="118" t="s">
        <v>141</v>
      </c>
      <c r="C366" s="118">
        <v>1.58</v>
      </c>
      <c r="D366" s="118">
        <v>1785</v>
      </c>
      <c r="E366" s="118">
        <v>1050</v>
      </c>
      <c r="F366" s="118">
        <v>100</v>
      </c>
      <c r="G366" s="118">
        <v>14</v>
      </c>
      <c r="H366" s="118">
        <v>625</v>
      </c>
      <c r="I366" s="118">
        <v>80</v>
      </c>
      <c r="J366" s="118">
        <v>10</v>
      </c>
      <c r="K366" s="118">
        <v>100</v>
      </c>
      <c r="L366" s="117">
        <v>82850</v>
      </c>
      <c r="M366" s="117">
        <v>508462.5</v>
      </c>
      <c r="N366" s="119">
        <v>-425612.5</v>
      </c>
      <c r="O366" s="117">
        <v>1.1946606361420307</v>
      </c>
      <c r="P366" s="117">
        <v>82850</v>
      </c>
      <c r="Q366" s="119">
        <v>-32800</v>
      </c>
      <c r="R366" s="118">
        <v>1207</v>
      </c>
      <c r="S366" s="118">
        <v>0.2452361226180613</v>
      </c>
      <c r="T366" s="117">
        <v>68.641259320629658</v>
      </c>
    </row>
    <row r="367" spans="2:20" x14ac:dyDescent="0.2">
      <c r="B367" s="118" t="s">
        <v>141</v>
      </c>
      <c r="C367" s="118">
        <v>1.61</v>
      </c>
      <c r="D367" s="118">
        <v>1785</v>
      </c>
      <c r="E367" s="118">
        <v>1035</v>
      </c>
      <c r="F367" s="118">
        <v>100</v>
      </c>
      <c r="G367" s="118">
        <v>14</v>
      </c>
      <c r="H367" s="118">
        <v>625</v>
      </c>
      <c r="I367" s="118">
        <v>80</v>
      </c>
      <c r="J367" s="118">
        <v>10</v>
      </c>
      <c r="K367" s="118">
        <v>100</v>
      </c>
      <c r="L367" s="117">
        <v>84575</v>
      </c>
      <c r="M367" s="117">
        <v>512625</v>
      </c>
      <c r="N367" s="119">
        <v>-428050</v>
      </c>
      <c r="O367" s="117">
        <v>1.1975820581707743</v>
      </c>
      <c r="P367" s="117">
        <v>84575</v>
      </c>
      <c r="Q367" s="119">
        <v>-31762.5</v>
      </c>
      <c r="R367" s="118">
        <v>1225</v>
      </c>
      <c r="S367" s="118">
        <v>0.24326530612244898</v>
      </c>
      <c r="T367" s="117">
        <v>69.040816326530617</v>
      </c>
    </row>
    <row r="368" spans="2:20" x14ac:dyDescent="0.2">
      <c r="B368" s="118" t="s">
        <v>141</v>
      </c>
      <c r="C368" s="118">
        <v>1.65</v>
      </c>
      <c r="D368" s="118">
        <v>1785</v>
      </c>
      <c r="E368" s="118">
        <v>1020</v>
      </c>
      <c r="F368" s="118">
        <v>100</v>
      </c>
      <c r="G368" s="118">
        <v>14</v>
      </c>
      <c r="H368" s="118">
        <v>625</v>
      </c>
      <c r="I368" s="118">
        <v>80</v>
      </c>
      <c r="J368" s="118">
        <v>10</v>
      </c>
      <c r="K368" s="118">
        <v>100</v>
      </c>
      <c r="L368" s="117">
        <v>86712.5</v>
      </c>
      <c r="M368" s="117">
        <v>516400</v>
      </c>
      <c r="N368" s="119">
        <v>-429687.5</v>
      </c>
      <c r="O368" s="117">
        <v>1.2018036363636364</v>
      </c>
      <c r="P368" s="117">
        <v>86712.5</v>
      </c>
      <c r="Q368" s="119">
        <v>-31575</v>
      </c>
      <c r="R368" s="118">
        <v>1243</v>
      </c>
      <c r="S368" s="118">
        <v>0.24537409493161705</v>
      </c>
      <c r="T368" s="117">
        <v>69.760659694288009</v>
      </c>
    </row>
    <row r="369" spans="2:20" x14ac:dyDescent="0.2">
      <c r="B369" s="118" t="s">
        <v>141</v>
      </c>
      <c r="C369" s="118">
        <v>1.64</v>
      </c>
      <c r="D369" s="118">
        <v>1785</v>
      </c>
      <c r="E369" s="118">
        <v>1005</v>
      </c>
      <c r="F369" s="118">
        <v>100</v>
      </c>
      <c r="G369" s="118">
        <v>14</v>
      </c>
      <c r="H369" s="118">
        <v>625</v>
      </c>
      <c r="I369" s="118">
        <v>80</v>
      </c>
      <c r="J369" s="118">
        <v>10</v>
      </c>
      <c r="K369" s="118">
        <v>100</v>
      </c>
      <c r="L369" s="117">
        <v>86737.5</v>
      </c>
      <c r="M369" s="117">
        <v>524725</v>
      </c>
      <c r="N369" s="119">
        <v>-437987.5</v>
      </c>
      <c r="O369" s="117">
        <v>1.1980364736436542</v>
      </c>
      <c r="P369" s="117">
        <v>86737.5</v>
      </c>
      <c r="Q369" s="119">
        <v>-31600</v>
      </c>
      <c r="R369" s="118">
        <v>1260</v>
      </c>
      <c r="S369" s="118">
        <v>0.24444444444444444</v>
      </c>
      <c r="T369" s="117">
        <v>68.839285714285708</v>
      </c>
    </row>
    <row r="370" spans="2:20" x14ac:dyDescent="0.2">
      <c r="B370" s="118" t="s">
        <v>141</v>
      </c>
      <c r="C370" s="118">
        <v>1.64</v>
      </c>
      <c r="D370" s="118">
        <v>1770</v>
      </c>
      <c r="E370" s="118">
        <v>990</v>
      </c>
      <c r="F370" s="118">
        <v>100</v>
      </c>
      <c r="G370" s="118">
        <v>14</v>
      </c>
      <c r="H370" s="118">
        <v>625</v>
      </c>
      <c r="I370" s="118">
        <v>80</v>
      </c>
      <c r="J370" s="118">
        <v>10</v>
      </c>
      <c r="K370" s="118">
        <v>100</v>
      </c>
      <c r="L370" s="117">
        <v>87387.5</v>
      </c>
      <c r="M370" s="117">
        <v>528275</v>
      </c>
      <c r="N370" s="119">
        <v>-440887.5</v>
      </c>
      <c r="O370" s="117">
        <v>1.1982081596779224</v>
      </c>
      <c r="P370" s="117">
        <v>87387.5</v>
      </c>
      <c r="Q370" s="119">
        <v>-33925</v>
      </c>
      <c r="R370" s="118">
        <v>1284</v>
      </c>
      <c r="S370" s="118">
        <v>0.24143302180685358</v>
      </c>
      <c r="T370" s="117">
        <v>68.05880062305296</v>
      </c>
    </row>
    <row r="371" spans="2:20" x14ac:dyDescent="0.2">
      <c r="B371" s="118" t="s">
        <v>141</v>
      </c>
      <c r="C371" s="118">
        <v>1.64</v>
      </c>
      <c r="D371" s="118">
        <v>1770</v>
      </c>
      <c r="E371" s="118">
        <v>975</v>
      </c>
      <c r="F371" s="118">
        <v>100</v>
      </c>
      <c r="G371" s="118">
        <v>14</v>
      </c>
      <c r="H371" s="118">
        <v>625</v>
      </c>
      <c r="I371" s="118">
        <v>80</v>
      </c>
      <c r="J371" s="118">
        <v>10</v>
      </c>
      <c r="K371" s="118">
        <v>100</v>
      </c>
      <c r="L371" s="117">
        <v>87387.5</v>
      </c>
      <c r="M371" s="117">
        <v>528275</v>
      </c>
      <c r="N371" s="119">
        <v>-440887.5</v>
      </c>
      <c r="O371" s="117">
        <v>1.1982081596779224</v>
      </c>
      <c r="P371" s="117">
        <v>87387.5</v>
      </c>
      <c r="Q371" s="119">
        <v>-33925</v>
      </c>
      <c r="R371" s="118">
        <v>1284</v>
      </c>
      <c r="S371" s="118">
        <v>0.24143302180685358</v>
      </c>
      <c r="T371" s="117">
        <v>68.05880062305296</v>
      </c>
    </row>
    <row r="372" spans="2:20" x14ac:dyDescent="0.2">
      <c r="B372" s="118" t="s">
        <v>141</v>
      </c>
      <c r="C372" s="118">
        <v>1.64</v>
      </c>
      <c r="D372" s="118">
        <v>1770</v>
      </c>
      <c r="E372" s="118">
        <v>960</v>
      </c>
      <c r="F372" s="118">
        <v>100</v>
      </c>
      <c r="G372" s="118">
        <v>14</v>
      </c>
      <c r="H372" s="118">
        <v>625</v>
      </c>
      <c r="I372" s="118">
        <v>80</v>
      </c>
      <c r="J372" s="118">
        <v>10</v>
      </c>
      <c r="K372" s="118">
        <v>100</v>
      </c>
      <c r="L372" s="117">
        <v>87387.5</v>
      </c>
      <c r="M372" s="117">
        <v>528275</v>
      </c>
      <c r="N372" s="119">
        <v>-440887.5</v>
      </c>
      <c r="O372" s="117">
        <v>1.1982081596779224</v>
      </c>
      <c r="P372" s="117">
        <v>87387.5</v>
      </c>
      <c r="Q372" s="119">
        <v>-33925</v>
      </c>
      <c r="R372" s="118">
        <v>1284</v>
      </c>
      <c r="S372" s="118">
        <v>0.24143302180685358</v>
      </c>
      <c r="T372" s="117">
        <v>68.05880062305296</v>
      </c>
    </row>
    <row r="373" spans="2:20" x14ac:dyDescent="0.2">
      <c r="B373" s="118" t="s">
        <v>141</v>
      </c>
      <c r="C373" s="118">
        <v>1.86</v>
      </c>
      <c r="D373" s="118">
        <v>1770</v>
      </c>
      <c r="E373" s="118">
        <v>945</v>
      </c>
      <c r="F373" s="118">
        <v>100</v>
      </c>
      <c r="G373" s="118">
        <v>14</v>
      </c>
      <c r="H373" s="118">
        <v>625</v>
      </c>
      <c r="I373" s="118">
        <v>80</v>
      </c>
      <c r="J373" s="118">
        <v>10</v>
      </c>
      <c r="K373" s="118">
        <v>100</v>
      </c>
      <c r="L373" s="117">
        <v>99025</v>
      </c>
      <c r="M373" s="117">
        <v>535612.5</v>
      </c>
      <c r="N373" s="119">
        <v>-436587.5</v>
      </c>
      <c r="O373" s="117">
        <v>1.2268159303690556</v>
      </c>
      <c r="P373" s="117">
        <v>99025</v>
      </c>
      <c r="Q373" s="119">
        <v>-30675</v>
      </c>
      <c r="R373" s="118">
        <v>1305</v>
      </c>
      <c r="S373" s="118">
        <v>0.24061302681992336</v>
      </c>
      <c r="T373" s="117">
        <v>75.88122605363985</v>
      </c>
    </row>
    <row r="374" spans="2:20" x14ac:dyDescent="0.2">
      <c r="B374" s="118" t="s">
        <v>141</v>
      </c>
      <c r="C374" s="118">
        <v>1.94</v>
      </c>
      <c r="D374" s="118">
        <v>1770</v>
      </c>
      <c r="E374" s="118">
        <v>930</v>
      </c>
      <c r="F374" s="118">
        <v>100</v>
      </c>
      <c r="G374" s="118">
        <v>14</v>
      </c>
      <c r="H374" s="118">
        <v>625</v>
      </c>
      <c r="I374" s="118">
        <v>80</v>
      </c>
      <c r="J374" s="118">
        <v>10</v>
      </c>
      <c r="K374" s="118">
        <v>100</v>
      </c>
      <c r="L374" s="117">
        <v>103600</v>
      </c>
      <c r="M374" s="117">
        <v>543162.5</v>
      </c>
      <c r="N374" s="119">
        <v>-439562.5</v>
      </c>
      <c r="O374" s="117">
        <v>1.2356888952083036</v>
      </c>
      <c r="P374" s="117">
        <v>103600</v>
      </c>
      <c r="Q374" s="119">
        <v>-29550</v>
      </c>
      <c r="R374" s="118">
        <v>1327</v>
      </c>
      <c r="S374" s="118">
        <v>0.24415975885455915</v>
      </c>
      <c r="T374" s="117">
        <v>78.070836473247923</v>
      </c>
    </row>
    <row r="375" spans="2:20" x14ac:dyDescent="0.2">
      <c r="B375" s="118" t="s">
        <v>141</v>
      </c>
      <c r="C375" s="118">
        <v>2.41</v>
      </c>
      <c r="D375" s="118">
        <v>1770</v>
      </c>
      <c r="E375" s="118">
        <v>915</v>
      </c>
      <c r="F375" s="118">
        <v>100</v>
      </c>
      <c r="G375" s="118">
        <v>14</v>
      </c>
      <c r="H375" s="118">
        <v>625</v>
      </c>
      <c r="I375" s="118">
        <v>80</v>
      </c>
      <c r="J375" s="118">
        <v>10</v>
      </c>
      <c r="K375" s="118">
        <v>100</v>
      </c>
      <c r="L375" s="117">
        <v>129487.5</v>
      </c>
      <c r="M375" s="117">
        <v>560462.5</v>
      </c>
      <c r="N375" s="119">
        <v>-430975</v>
      </c>
      <c r="O375" s="117">
        <v>1.3004524624398166</v>
      </c>
      <c r="P375" s="117">
        <v>129487.5</v>
      </c>
      <c r="Q375" s="119">
        <v>-26150</v>
      </c>
      <c r="R375" s="118">
        <v>1357</v>
      </c>
      <c r="S375" s="118">
        <v>0.24318349299926309</v>
      </c>
      <c r="T375" s="117">
        <v>95.42188651436993</v>
      </c>
    </row>
    <row r="376" spans="2:20" x14ac:dyDescent="0.2">
      <c r="B376" s="118" t="s">
        <v>141</v>
      </c>
      <c r="C376" s="118">
        <v>1.48</v>
      </c>
      <c r="D376" s="118">
        <v>1770</v>
      </c>
      <c r="E376" s="118">
        <v>1200</v>
      </c>
      <c r="F376" s="118">
        <v>100</v>
      </c>
      <c r="G376" s="118">
        <v>14</v>
      </c>
      <c r="H376" s="118">
        <v>625</v>
      </c>
      <c r="I376" s="118">
        <v>80</v>
      </c>
      <c r="J376" s="118">
        <v>10</v>
      </c>
      <c r="K376" s="118">
        <v>100</v>
      </c>
      <c r="L376" s="117">
        <v>77187.5</v>
      </c>
      <c r="M376" s="117">
        <v>498925</v>
      </c>
      <c r="N376" s="119">
        <v>-421737.5</v>
      </c>
      <c r="O376" s="117">
        <v>1.18302261477815</v>
      </c>
      <c r="P376" s="117">
        <v>77187.5</v>
      </c>
      <c r="Q376" s="119">
        <v>-33037.5</v>
      </c>
      <c r="R376" s="118">
        <v>1129</v>
      </c>
      <c r="S376" s="118">
        <v>0.25155004428697963</v>
      </c>
      <c r="T376" s="117">
        <v>68.368024800708596</v>
      </c>
    </row>
    <row r="377" spans="2:20" x14ac:dyDescent="0.2">
      <c r="B377" s="118" t="s">
        <v>141</v>
      </c>
      <c r="C377" s="118">
        <v>1.48</v>
      </c>
      <c r="D377" s="118">
        <v>1770</v>
      </c>
      <c r="E377" s="118">
        <v>1185</v>
      </c>
      <c r="F377" s="118">
        <v>100</v>
      </c>
      <c r="G377" s="118">
        <v>14</v>
      </c>
      <c r="H377" s="118">
        <v>625</v>
      </c>
      <c r="I377" s="118">
        <v>80</v>
      </c>
      <c r="J377" s="118">
        <v>10</v>
      </c>
      <c r="K377" s="118">
        <v>100</v>
      </c>
      <c r="L377" s="117">
        <v>77187.5</v>
      </c>
      <c r="M377" s="117">
        <v>498925</v>
      </c>
      <c r="N377" s="119">
        <v>-421737.5</v>
      </c>
      <c r="O377" s="117">
        <v>1.18302261477815</v>
      </c>
      <c r="P377" s="117">
        <v>77187.5</v>
      </c>
      <c r="Q377" s="119">
        <v>-33037.5</v>
      </c>
      <c r="R377" s="118">
        <v>1129</v>
      </c>
      <c r="S377" s="118">
        <v>0.25155004428697963</v>
      </c>
      <c r="T377" s="117">
        <v>68.368024800708596</v>
      </c>
    </row>
    <row r="378" spans="2:20" x14ac:dyDescent="0.2">
      <c r="B378" s="118" t="s">
        <v>141</v>
      </c>
      <c r="C378" s="118">
        <v>1.48</v>
      </c>
      <c r="D378" s="118">
        <v>1770</v>
      </c>
      <c r="E378" s="118">
        <v>1170</v>
      </c>
      <c r="F378" s="118">
        <v>100</v>
      </c>
      <c r="G378" s="118">
        <v>14</v>
      </c>
      <c r="H378" s="118">
        <v>625</v>
      </c>
      <c r="I378" s="118">
        <v>80</v>
      </c>
      <c r="J378" s="118">
        <v>10</v>
      </c>
      <c r="K378" s="118">
        <v>100</v>
      </c>
      <c r="L378" s="117">
        <v>77187.5</v>
      </c>
      <c r="M378" s="117">
        <v>498925</v>
      </c>
      <c r="N378" s="119">
        <v>-421737.5</v>
      </c>
      <c r="O378" s="117">
        <v>1.18302261477815</v>
      </c>
      <c r="P378" s="117">
        <v>77187.5</v>
      </c>
      <c r="Q378" s="119">
        <v>-33037.5</v>
      </c>
      <c r="R378" s="118">
        <v>1129</v>
      </c>
      <c r="S378" s="118">
        <v>0.25155004428697963</v>
      </c>
      <c r="T378" s="117">
        <v>68.368024800708596</v>
      </c>
    </row>
    <row r="379" spans="2:20" x14ac:dyDescent="0.2">
      <c r="B379" s="118" t="s">
        <v>141</v>
      </c>
      <c r="C379" s="118">
        <v>1.48</v>
      </c>
      <c r="D379" s="118">
        <v>1770</v>
      </c>
      <c r="E379" s="118">
        <v>1155</v>
      </c>
      <c r="F379" s="118">
        <v>100</v>
      </c>
      <c r="G379" s="118">
        <v>14</v>
      </c>
      <c r="H379" s="118">
        <v>625</v>
      </c>
      <c r="I379" s="118">
        <v>80</v>
      </c>
      <c r="J379" s="118">
        <v>10</v>
      </c>
      <c r="K379" s="118">
        <v>100</v>
      </c>
      <c r="L379" s="117">
        <v>77187.5</v>
      </c>
      <c r="M379" s="117">
        <v>498925</v>
      </c>
      <c r="N379" s="119">
        <v>-421737.5</v>
      </c>
      <c r="O379" s="117">
        <v>1.18302261477815</v>
      </c>
      <c r="P379" s="117">
        <v>77187.5</v>
      </c>
      <c r="Q379" s="119">
        <v>-33037.5</v>
      </c>
      <c r="R379" s="118">
        <v>1129</v>
      </c>
      <c r="S379" s="118">
        <v>0.25155004428697963</v>
      </c>
      <c r="T379" s="117">
        <v>68.368024800708596</v>
      </c>
    </row>
    <row r="380" spans="2:20" x14ac:dyDescent="0.2">
      <c r="B380" s="118" t="s">
        <v>141</v>
      </c>
      <c r="C380" s="118">
        <v>1.36</v>
      </c>
      <c r="D380" s="118">
        <v>1770</v>
      </c>
      <c r="E380" s="118">
        <v>1140</v>
      </c>
      <c r="F380" s="118">
        <v>100</v>
      </c>
      <c r="G380" s="118">
        <v>14</v>
      </c>
      <c r="H380" s="118">
        <v>625</v>
      </c>
      <c r="I380" s="118">
        <v>80</v>
      </c>
      <c r="J380" s="118">
        <v>10</v>
      </c>
      <c r="K380" s="118">
        <v>100</v>
      </c>
      <c r="L380" s="117">
        <v>71300</v>
      </c>
      <c r="M380" s="117">
        <v>501275</v>
      </c>
      <c r="N380" s="119">
        <v>-429975</v>
      </c>
      <c r="O380" s="117">
        <v>1.165823594395023</v>
      </c>
      <c r="P380" s="117">
        <v>71300</v>
      </c>
      <c r="Q380" s="119">
        <v>-33737.5</v>
      </c>
      <c r="R380" s="118">
        <v>1156</v>
      </c>
      <c r="S380" s="118">
        <v>0.24740484429065743</v>
      </c>
      <c r="T380" s="117">
        <v>61.678200692041521</v>
      </c>
    </row>
    <row r="381" spans="2:20" x14ac:dyDescent="0.2">
      <c r="B381" s="118" t="s">
        <v>141</v>
      </c>
      <c r="C381" s="118">
        <v>1.54</v>
      </c>
      <c r="D381" s="118">
        <v>1770</v>
      </c>
      <c r="E381" s="118">
        <v>1125</v>
      </c>
      <c r="F381" s="118">
        <v>100</v>
      </c>
      <c r="G381" s="118">
        <v>14</v>
      </c>
      <c r="H381" s="118">
        <v>625</v>
      </c>
      <c r="I381" s="118">
        <v>80</v>
      </c>
      <c r="J381" s="118">
        <v>10</v>
      </c>
      <c r="K381" s="118">
        <v>100</v>
      </c>
      <c r="L381" s="117">
        <v>80912.5</v>
      </c>
      <c r="M381" s="117">
        <v>504575</v>
      </c>
      <c r="N381" s="119">
        <v>-423662.5</v>
      </c>
      <c r="O381" s="117">
        <v>1.1909833889003629</v>
      </c>
      <c r="P381" s="117">
        <v>80912.5</v>
      </c>
      <c r="Q381" s="119">
        <v>-33200</v>
      </c>
      <c r="R381" s="118">
        <v>1169</v>
      </c>
      <c r="S381" s="118">
        <v>0.24636441402908468</v>
      </c>
      <c r="T381" s="117">
        <v>69.215141146278867</v>
      </c>
    </row>
    <row r="382" spans="2:20" x14ac:dyDescent="0.2">
      <c r="B382" s="118" t="s">
        <v>141</v>
      </c>
      <c r="C382" s="118">
        <v>1.5</v>
      </c>
      <c r="D382" s="118">
        <v>1770</v>
      </c>
      <c r="E382" s="118">
        <v>1110</v>
      </c>
      <c r="F382" s="118">
        <v>100</v>
      </c>
      <c r="G382" s="118">
        <v>14</v>
      </c>
      <c r="H382" s="118">
        <v>625</v>
      </c>
      <c r="I382" s="118">
        <v>80</v>
      </c>
      <c r="J382" s="118">
        <v>10</v>
      </c>
      <c r="K382" s="118">
        <v>100</v>
      </c>
      <c r="L382" s="117">
        <v>78625</v>
      </c>
      <c r="M382" s="117">
        <v>506700</v>
      </c>
      <c r="N382" s="119">
        <v>-428075</v>
      </c>
      <c r="O382" s="117">
        <v>1.1836710856742394</v>
      </c>
      <c r="P382" s="117">
        <v>78625</v>
      </c>
      <c r="Q382" s="119">
        <v>-32612.5</v>
      </c>
      <c r="R382" s="118">
        <v>1190</v>
      </c>
      <c r="S382" s="118">
        <v>0.24285714285714285</v>
      </c>
      <c r="T382" s="117">
        <v>66.071428571428569</v>
      </c>
    </row>
    <row r="383" spans="2:20" x14ac:dyDescent="0.2">
      <c r="B383" s="118" t="s">
        <v>141</v>
      </c>
      <c r="C383" s="118">
        <v>1.58</v>
      </c>
      <c r="D383" s="118">
        <v>1770</v>
      </c>
      <c r="E383" s="118">
        <v>1095</v>
      </c>
      <c r="F383" s="118">
        <v>100</v>
      </c>
      <c r="G383" s="118">
        <v>14</v>
      </c>
      <c r="H383" s="118">
        <v>625</v>
      </c>
      <c r="I383" s="118">
        <v>80</v>
      </c>
      <c r="J383" s="118">
        <v>10</v>
      </c>
      <c r="K383" s="118">
        <v>100</v>
      </c>
      <c r="L383" s="117">
        <v>82850</v>
      </c>
      <c r="M383" s="117">
        <v>508462.5</v>
      </c>
      <c r="N383" s="119">
        <v>-425612.5</v>
      </c>
      <c r="O383" s="117">
        <v>1.1946606361420307</v>
      </c>
      <c r="P383" s="117">
        <v>82850</v>
      </c>
      <c r="Q383" s="119">
        <v>-32800</v>
      </c>
      <c r="R383" s="118">
        <v>1207</v>
      </c>
      <c r="S383" s="118">
        <v>0.2452361226180613</v>
      </c>
      <c r="T383" s="117">
        <v>68.641259320629658</v>
      </c>
    </row>
    <row r="384" spans="2:20" x14ac:dyDescent="0.2">
      <c r="B384" s="118" t="s">
        <v>141</v>
      </c>
      <c r="C384" s="118">
        <v>1.58</v>
      </c>
      <c r="D384" s="118">
        <v>1770</v>
      </c>
      <c r="E384" s="118">
        <v>1080</v>
      </c>
      <c r="F384" s="118">
        <v>100</v>
      </c>
      <c r="G384" s="118">
        <v>14</v>
      </c>
      <c r="H384" s="118">
        <v>625</v>
      </c>
      <c r="I384" s="118">
        <v>80</v>
      </c>
      <c r="J384" s="118">
        <v>10</v>
      </c>
      <c r="K384" s="118">
        <v>100</v>
      </c>
      <c r="L384" s="117">
        <v>82850</v>
      </c>
      <c r="M384" s="117">
        <v>508462.5</v>
      </c>
      <c r="N384" s="119">
        <v>-425612.5</v>
      </c>
      <c r="O384" s="117">
        <v>1.1946606361420307</v>
      </c>
      <c r="P384" s="117">
        <v>82850</v>
      </c>
      <c r="Q384" s="119">
        <v>-32800</v>
      </c>
      <c r="R384" s="118">
        <v>1207</v>
      </c>
      <c r="S384" s="118">
        <v>0.2452361226180613</v>
      </c>
      <c r="T384" s="117">
        <v>68.641259320629658</v>
      </c>
    </row>
    <row r="385" spans="2:20" x14ac:dyDescent="0.2">
      <c r="B385" s="118" t="s">
        <v>141</v>
      </c>
      <c r="C385" s="118">
        <v>1.58</v>
      </c>
      <c r="D385" s="118">
        <v>1770</v>
      </c>
      <c r="E385" s="118">
        <v>1065</v>
      </c>
      <c r="F385" s="118">
        <v>100</v>
      </c>
      <c r="G385" s="118">
        <v>14</v>
      </c>
      <c r="H385" s="118">
        <v>625</v>
      </c>
      <c r="I385" s="118">
        <v>80</v>
      </c>
      <c r="J385" s="118">
        <v>10</v>
      </c>
      <c r="K385" s="118">
        <v>100</v>
      </c>
      <c r="L385" s="117">
        <v>82850</v>
      </c>
      <c r="M385" s="117">
        <v>508462.5</v>
      </c>
      <c r="N385" s="119">
        <v>-425612.5</v>
      </c>
      <c r="O385" s="117">
        <v>1.1946606361420307</v>
      </c>
      <c r="P385" s="117">
        <v>82850</v>
      </c>
      <c r="Q385" s="119">
        <v>-32800</v>
      </c>
      <c r="R385" s="118">
        <v>1207</v>
      </c>
      <c r="S385" s="118">
        <v>0.2452361226180613</v>
      </c>
      <c r="T385" s="117">
        <v>68.641259320629658</v>
      </c>
    </row>
    <row r="386" spans="2:20" x14ac:dyDescent="0.2">
      <c r="B386" s="118" t="s">
        <v>141</v>
      </c>
      <c r="C386" s="118">
        <v>1.58</v>
      </c>
      <c r="D386" s="118">
        <v>1770</v>
      </c>
      <c r="E386" s="118">
        <v>1050</v>
      </c>
      <c r="F386" s="118">
        <v>100</v>
      </c>
      <c r="G386" s="118">
        <v>14</v>
      </c>
      <c r="H386" s="118">
        <v>625</v>
      </c>
      <c r="I386" s="118">
        <v>80</v>
      </c>
      <c r="J386" s="118">
        <v>10</v>
      </c>
      <c r="K386" s="118">
        <v>100</v>
      </c>
      <c r="L386" s="117">
        <v>82850</v>
      </c>
      <c r="M386" s="117">
        <v>508462.5</v>
      </c>
      <c r="N386" s="119">
        <v>-425612.5</v>
      </c>
      <c r="O386" s="117">
        <v>1.1946606361420307</v>
      </c>
      <c r="P386" s="117">
        <v>82850</v>
      </c>
      <c r="Q386" s="119">
        <v>-32800</v>
      </c>
      <c r="R386" s="118">
        <v>1207</v>
      </c>
      <c r="S386" s="118">
        <v>0.2452361226180613</v>
      </c>
      <c r="T386" s="117">
        <v>68.641259320629658</v>
      </c>
    </row>
    <row r="387" spans="2:20" x14ac:dyDescent="0.2">
      <c r="B387" s="118" t="s">
        <v>141</v>
      </c>
      <c r="C387" s="118">
        <v>1.61</v>
      </c>
      <c r="D387" s="118">
        <v>1770</v>
      </c>
      <c r="E387" s="118">
        <v>1035</v>
      </c>
      <c r="F387" s="118">
        <v>100</v>
      </c>
      <c r="G387" s="118">
        <v>14</v>
      </c>
      <c r="H387" s="118">
        <v>625</v>
      </c>
      <c r="I387" s="118">
        <v>80</v>
      </c>
      <c r="J387" s="118">
        <v>10</v>
      </c>
      <c r="K387" s="118">
        <v>100</v>
      </c>
      <c r="L387" s="117">
        <v>84575</v>
      </c>
      <c r="M387" s="117">
        <v>512625</v>
      </c>
      <c r="N387" s="119">
        <v>-428050</v>
      </c>
      <c r="O387" s="117">
        <v>1.1975820581707743</v>
      </c>
      <c r="P387" s="117">
        <v>84575</v>
      </c>
      <c r="Q387" s="119">
        <v>-31762.5</v>
      </c>
      <c r="R387" s="118">
        <v>1225</v>
      </c>
      <c r="S387" s="118">
        <v>0.24326530612244898</v>
      </c>
      <c r="T387" s="117">
        <v>69.040816326530617</v>
      </c>
    </row>
    <row r="388" spans="2:20" x14ac:dyDescent="0.2">
      <c r="B388" s="118" t="s">
        <v>141</v>
      </c>
      <c r="C388" s="118">
        <v>1.65</v>
      </c>
      <c r="D388" s="118">
        <v>1770</v>
      </c>
      <c r="E388" s="118">
        <v>1020</v>
      </c>
      <c r="F388" s="118">
        <v>100</v>
      </c>
      <c r="G388" s="118">
        <v>14</v>
      </c>
      <c r="H388" s="118">
        <v>625</v>
      </c>
      <c r="I388" s="118">
        <v>80</v>
      </c>
      <c r="J388" s="118">
        <v>10</v>
      </c>
      <c r="K388" s="118">
        <v>100</v>
      </c>
      <c r="L388" s="117">
        <v>86712.5</v>
      </c>
      <c r="M388" s="117">
        <v>516400</v>
      </c>
      <c r="N388" s="119">
        <v>-429687.5</v>
      </c>
      <c r="O388" s="117">
        <v>1.2018036363636364</v>
      </c>
      <c r="P388" s="117">
        <v>86712.5</v>
      </c>
      <c r="Q388" s="119">
        <v>-31575</v>
      </c>
      <c r="R388" s="118">
        <v>1243</v>
      </c>
      <c r="S388" s="118">
        <v>0.24537409493161705</v>
      </c>
      <c r="T388" s="117">
        <v>69.760659694288009</v>
      </c>
    </row>
    <row r="389" spans="2:20" x14ac:dyDescent="0.2">
      <c r="B389" s="118" t="s">
        <v>141</v>
      </c>
      <c r="C389" s="118">
        <v>1.64</v>
      </c>
      <c r="D389" s="118">
        <v>1770</v>
      </c>
      <c r="E389" s="118">
        <v>1005</v>
      </c>
      <c r="F389" s="118">
        <v>100</v>
      </c>
      <c r="G389" s="118">
        <v>14</v>
      </c>
      <c r="H389" s="118">
        <v>625</v>
      </c>
      <c r="I389" s="118">
        <v>80</v>
      </c>
      <c r="J389" s="118">
        <v>10</v>
      </c>
      <c r="K389" s="118">
        <v>100</v>
      </c>
      <c r="L389" s="117">
        <v>86737.5</v>
      </c>
      <c r="M389" s="117">
        <v>524725</v>
      </c>
      <c r="N389" s="119">
        <v>-437987.5</v>
      </c>
      <c r="O389" s="117">
        <v>1.1980364736436542</v>
      </c>
      <c r="P389" s="117">
        <v>86737.5</v>
      </c>
      <c r="Q389" s="119">
        <v>-31600</v>
      </c>
      <c r="R389" s="118">
        <v>1260</v>
      </c>
      <c r="S389" s="118">
        <v>0.24444444444444444</v>
      </c>
      <c r="T389" s="117">
        <v>68.839285714285708</v>
      </c>
    </row>
    <row r="390" spans="2:20" x14ac:dyDescent="0.2">
      <c r="B390" s="118" t="s">
        <v>141</v>
      </c>
      <c r="C390" s="118">
        <v>1.64</v>
      </c>
      <c r="D390" s="118">
        <v>1755</v>
      </c>
      <c r="E390" s="118">
        <v>990</v>
      </c>
      <c r="F390" s="118">
        <v>100</v>
      </c>
      <c r="G390" s="118">
        <v>14</v>
      </c>
      <c r="H390" s="118">
        <v>625</v>
      </c>
      <c r="I390" s="118">
        <v>80</v>
      </c>
      <c r="J390" s="118">
        <v>10</v>
      </c>
      <c r="K390" s="118">
        <v>100</v>
      </c>
      <c r="L390" s="117">
        <v>87387.5</v>
      </c>
      <c r="M390" s="117">
        <v>528275</v>
      </c>
      <c r="N390" s="119">
        <v>-440887.5</v>
      </c>
      <c r="O390" s="117">
        <v>1.1982081596779224</v>
      </c>
      <c r="P390" s="117">
        <v>87387.5</v>
      </c>
      <c r="Q390" s="119">
        <v>-33925</v>
      </c>
      <c r="R390" s="118">
        <v>1284</v>
      </c>
      <c r="S390" s="118">
        <v>0.24143302180685358</v>
      </c>
      <c r="T390" s="117">
        <v>68.05880062305296</v>
      </c>
    </row>
    <row r="391" spans="2:20" x14ac:dyDescent="0.2">
      <c r="B391" s="118" t="s">
        <v>141</v>
      </c>
      <c r="C391" s="118">
        <v>1.64</v>
      </c>
      <c r="D391" s="118">
        <v>1755</v>
      </c>
      <c r="E391" s="118">
        <v>975</v>
      </c>
      <c r="F391" s="118">
        <v>100</v>
      </c>
      <c r="G391" s="118">
        <v>14</v>
      </c>
      <c r="H391" s="118">
        <v>625</v>
      </c>
      <c r="I391" s="118">
        <v>80</v>
      </c>
      <c r="J391" s="118">
        <v>10</v>
      </c>
      <c r="K391" s="118">
        <v>100</v>
      </c>
      <c r="L391" s="117">
        <v>87387.5</v>
      </c>
      <c r="M391" s="117">
        <v>528275</v>
      </c>
      <c r="N391" s="119">
        <v>-440887.5</v>
      </c>
      <c r="O391" s="117">
        <v>1.1982081596779224</v>
      </c>
      <c r="P391" s="117">
        <v>87387.5</v>
      </c>
      <c r="Q391" s="119">
        <v>-33925</v>
      </c>
      <c r="R391" s="118">
        <v>1284</v>
      </c>
      <c r="S391" s="118">
        <v>0.24143302180685358</v>
      </c>
      <c r="T391" s="117">
        <v>68.05880062305296</v>
      </c>
    </row>
    <row r="392" spans="2:20" x14ac:dyDescent="0.2">
      <c r="B392" s="118" t="s">
        <v>141</v>
      </c>
      <c r="C392" s="118">
        <v>1.64</v>
      </c>
      <c r="D392" s="118">
        <v>1755</v>
      </c>
      <c r="E392" s="118">
        <v>960</v>
      </c>
      <c r="F392" s="118">
        <v>100</v>
      </c>
      <c r="G392" s="118">
        <v>14</v>
      </c>
      <c r="H392" s="118">
        <v>625</v>
      </c>
      <c r="I392" s="118">
        <v>80</v>
      </c>
      <c r="J392" s="118">
        <v>10</v>
      </c>
      <c r="K392" s="118">
        <v>100</v>
      </c>
      <c r="L392" s="117">
        <v>87387.5</v>
      </c>
      <c r="M392" s="117">
        <v>528275</v>
      </c>
      <c r="N392" s="119">
        <v>-440887.5</v>
      </c>
      <c r="O392" s="117">
        <v>1.1982081596779224</v>
      </c>
      <c r="P392" s="117">
        <v>87387.5</v>
      </c>
      <c r="Q392" s="119">
        <v>-33925</v>
      </c>
      <c r="R392" s="118">
        <v>1284</v>
      </c>
      <c r="S392" s="118">
        <v>0.24143302180685358</v>
      </c>
      <c r="T392" s="117">
        <v>68.05880062305296</v>
      </c>
    </row>
    <row r="393" spans="2:20" x14ac:dyDescent="0.2">
      <c r="B393" s="118" t="s">
        <v>141</v>
      </c>
      <c r="C393" s="118">
        <v>1.86</v>
      </c>
      <c r="D393" s="118">
        <v>1755</v>
      </c>
      <c r="E393" s="118">
        <v>945</v>
      </c>
      <c r="F393" s="118">
        <v>100</v>
      </c>
      <c r="G393" s="118">
        <v>14</v>
      </c>
      <c r="H393" s="118">
        <v>625</v>
      </c>
      <c r="I393" s="118">
        <v>80</v>
      </c>
      <c r="J393" s="118">
        <v>10</v>
      </c>
      <c r="K393" s="118">
        <v>100</v>
      </c>
      <c r="L393" s="117">
        <v>99025</v>
      </c>
      <c r="M393" s="117">
        <v>535612.5</v>
      </c>
      <c r="N393" s="119">
        <v>-436587.5</v>
      </c>
      <c r="O393" s="117">
        <v>1.2268159303690556</v>
      </c>
      <c r="P393" s="117">
        <v>99025</v>
      </c>
      <c r="Q393" s="119">
        <v>-30675</v>
      </c>
      <c r="R393" s="118">
        <v>1305</v>
      </c>
      <c r="S393" s="118">
        <v>0.24061302681992336</v>
      </c>
      <c r="T393" s="117">
        <v>75.88122605363985</v>
      </c>
    </row>
    <row r="394" spans="2:20" x14ac:dyDescent="0.2">
      <c r="B394" s="118" t="s">
        <v>141</v>
      </c>
      <c r="C394" s="118">
        <v>1.94</v>
      </c>
      <c r="D394" s="118">
        <v>1755</v>
      </c>
      <c r="E394" s="118">
        <v>930</v>
      </c>
      <c r="F394" s="118">
        <v>100</v>
      </c>
      <c r="G394" s="118">
        <v>14</v>
      </c>
      <c r="H394" s="118">
        <v>625</v>
      </c>
      <c r="I394" s="118">
        <v>80</v>
      </c>
      <c r="J394" s="118">
        <v>10</v>
      </c>
      <c r="K394" s="118">
        <v>100</v>
      </c>
      <c r="L394" s="117">
        <v>103600</v>
      </c>
      <c r="M394" s="117">
        <v>543162.5</v>
      </c>
      <c r="N394" s="119">
        <v>-439562.5</v>
      </c>
      <c r="O394" s="117">
        <v>1.2356888952083036</v>
      </c>
      <c r="P394" s="117">
        <v>103600</v>
      </c>
      <c r="Q394" s="119">
        <v>-29550</v>
      </c>
      <c r="R394" s="118">
        <v>1327</v>
      </c>
      <c r="S394" s="118">
        <v>0.24415975885455915</v>
      </c>
      <c r="T394" s="117">
        <v>78.070836473247923</v>
      </c>
    </row>
    <row r="395" spans="2:20" x14ac:dyDescent="0.2">
      <c r="B395" s="118" t="s">
        <v>141</v>
      </c>
      <c r="C395" s="118">
        <v>2.41</v>
      </c>
      <c r="D395" s="118">
        <v>1755</v>
      </c>
      <c r="E395" s="118">
        <v>915</v>
      </c>
      <c r="F395" s="118">
        <v>100</v>
      </c>
      <c r="G395" s="118">
        <v>14</v>
      </c>
      <c r="H395" s="118">
        <v>625</v>
      </c>
      <c r="I395" s="118">
        <v>80</v>
      </c>
      <c r="J395" s="118">
        <v>10</v>
      </c>
      <c r="K395" s="118">
        <v>100</v>
      </c>
      <c r="L395" s="117">
        <v>129487.5</v>
      </c>
      <c r="M395" s="117">
        <v>560462.5</v>
      </c>
      <c r="N395" s="119">
        <v>-430975</v>
      </c>
      <c r="O395" s="117">
        <v>1.3004524624398166</v>
      </c>
      <c r="P395" s="117">
        <v>129487.5</v>
      </c>
      <c r="Q395" s="119">
        <v>-26150</v>
      </c>
      <c r="R395" s="118">
        <v>1357</v>
      </c>
      <c r="S395" s="118">
        <v>0.24318349299926309</v>
      </c>
      <c r="T395" s="117">
        <v>95.42188651436993</v>
      </c>
    </row>
    <row r="396" spans="2:20" x14ac:dyDescent="0.2">
      <c r="B396" s="118" t="s">
        <v>141</v>
      </c>
      <c r="C396" s="118">
        <v>1.48</v>
      </c>
      <c r="D396" s="118">
        <v>1755</v>
      </c>
      <c r="E396" s="118">
        <v>1200</v>
      </c>
      <c r="F396" s="118">
        <v>100</v>
      </c>
      <c r="G396" s="118">
        <v>14</v>
      </c>
      <c r="H396" s="118">
        <v>625</v>
      </c>
      <c r="I396" s="118">
        <v>80</v>
      </c>
      <c r="J396" s="118">
        <v>10</v>
      </c>
      <c r="K396" s="118">
        <v>100</v>
      </c>
      <c r="L396" s="117">
        <v>77187.5</v>
      </c>
      <c r="M396" s="117">
        <v>498925</v>
      </c>
      <c r="N396" s="119">
        <v>-421737.5</v>
      </c>
      <c r="O396" s="117">
        <v>1.18302261477815</v>
      </c>
      <c r="P396" s="117">
        <v>77187.5</v>
      </c>
      <c r="Q396" s="119">
        <v>-33037.5</v>
      </c>
      <c r="R396" s="118">
        <v>1129</v>
      </c>
      <c r="S396" s="118">
        <v>0.25155004428697963</v>
      </c>
      <c r="T396" s="117">
        <v>68.368024800708596</v>
      </c>
    </row>
    <row r="397" spans="2:20" x14ac:dyDescent="0.2">
      <c r="B397" s="118" t="s">
        <v>141</v>
      </c>
      <c r="C397" s="118">
        <v>1.48</v>
      </c>
      <c r="D397" s="118">
        <v>1755</v>
      </c>
      <c r="E397" s="118">
        <v>1185</v>
      </c>
      <c r="F397" s="118">
        <v>100</v>
      </c>
      <c r="G397" s="118">
        <v>14</v>
      </c>
      <c r="H397" s="118">
        <v>625</v>
      </c>
      <c r="I397" s="118">
        <v>80</v>
      </c>
      <c r="J397" s="118">
        <v>10</v>
      </c>
      <c r="K397" s="118">
        <v>100</v>
      </c>
      <c r="L397" s="117">
        <v>77187.5</v>
      </c>
      <c r="M397" s="117">
        <v>498925</v>
      </c>
      <c r="N397" s="119">
        <v>-421737.5</v>
      </c>
      <c r="O397" s="117">
        <v>1.18302261477815</v>
      </c>
      <c r="P397" s="117">
        <v>77187.5</v>
      </c>
      <c r="Q397" s="119">
        <v>-33037.5</v>
      </c>
      <c r="R397" s="118">
        <v>1129</v>
      </c>
      <c r="S397" s="118">
        <v>0.25155004428697963</v>
      </c>
      <c r="T397" s="117">
        <v>68.368024800708596</v>
      </c>
    </row>
    <row r="398" spans="2:20" x14ac:dyDescent="0.2">
      <c r="B398" s="118" t="s">
        <v>141</v>
      </c>
      <c r="C398" s="118">
        <v>1.48</v>
      </c>
      <c r="D398" s="118">
        <v>1755</v>
      </c>
      <c r="E398" s="118">
        <v>1170</v>
      </c>
      <c r="F398" s="118">
        <v>100</v>
      </c>
      <c r="G398" s="118">
        <v>14</v>
      </c>
      <c r="H398" s="118">
        <v>625</v>
      </c>
      <c r="I398" s="118">
        <v>80</v>
      </c>
      <c r="J398" s="118">
        <v>10</v>
      </c>
      <c r="K398" s="118">
        <v>100</v>
      </c>
      <c r="L398" s="117">
        <v>77187.5</v>
      </c>
      <c r="M398" s="117">
        <v>498925</v>
      </c>
      <c r="N398" s="119">
        <v>-421737.5</v>
      </c>
      <c r="O398" s="117">
        <v>1.18302261477815</v>
      </c>
      <c r="P398" s="117">
        <v>77187.5</v>
      </c>
      <c r="Q398" s="119">
        <v>-33037.5</v>
      </c>
      <c r="R398" s="118">
        <v>1129</v>
      </c>
      <c r="S398" s="118">
        <v>0.25155004428697963</v>
      </c>
      <c r="T398" s="117">
        <v>68.368024800708596</v>
      </c>
    </row>
    <row r="399" spans="2:20" x14ac:dyDescent="0.2">
      <c r="B399" s="118" t="s">
        <v>141</v>
      </c>
      <c r="C399" s="118">
        <v>1.48</v>
      </c>
      <c r="D399" s="118">
        <v>1755</v>
      </c>
      <c r="E399" s="118">
        <v>1155</v>
      </c>
      <c r="F399" s="118">
        <v>100</v>
      </c>
      <c r="G399" s="118">
        <v>14</v>
      </c>
      <c r="H399" s="118">
        <v>625</v>
      </c>
      <c r="I399" s="118">
        <v>80</v>
      </c>
      <c r="J399" s="118">
        <v>10</v>
      </c>
      <c r="K399" s="118">
        <v>100</v>
      </c>
      <c r="L399" s="117">
        <v>77187.5</v>
      </c>
      <c r="M399" s="117">
        <v>498925</v>
      </c>
      <c r="N399" s="119">
        <v>-421737.5</v>
      </c>
      <c r="O399" s="117">
        <v>1.18302261477815</v>
      </c>
      <c r="P399" s="117">
        <v>77187.5</v>
      </c>
      <c r="Q399" s="119">
        <v>-33037.5</v>
      </c>
      <c r="R399" s="118">
        <v>1129</v>
      </c>
      <c r="S399" s="118">
        <v>0.25155004428697963</v>
      </c>
      <c r="T399" s="117">
        <v>68.368024800708596</v>
      </c>
    </row>
    <row r="400" spans="2:20" x14ac:dyDescent="0.2">
      <c r="B400" s="118" t="s">
        <v>141</v>
      </c>
      <c r="C400" s="118">
        <v>1.36</v>
      </c>
      <c r="D400" s="118">
        <v>1755</v>
      </c>
      <c r="E400" s="118">
        <v>1140</v>
      </c>
      <c r="F400" s="118">
        <v>100</v>
      </c>
      <c r="G400" s="118">
        <v>14</v>
      </c>
      <c r="H400" s="118">
        <v>625</v>
      </c>
      <c r="I400" s="118">
        <v>80</v>
      </c>
      <c r="J400" s="118">
        <v>10</v>
      </c>
      <c r="K400" s="118">
        <v>100</v>
      </c>
      <c r="L400" s="117">
        <v>71300</v>
      </c>
      <c r="M400" s="117">
        <v>501275</v>
      </c>
      <c r="N400" s="119">
        <v>-429975</v>
      </c>
      <c r="O400" s="117">
        <v>1.165823594395023</v>
      </c>
      <c r="P400" s="117">
        <v>71300</v>
      </c>
      <c r="Q400" s="119">
        <v>-33737.5</v>
      </c>
      <c r="R400" s="118">
        <v>1156</v>
      </c>
      <c r="S400" s="118">
        <v>0.24740484429065743</v>
      </c>
      <c r="T400" s="117">
        <v>61.678200692041521</v>
      </c>
    </row>
    <row r="401" spans="2:20" x14ac:dyDescent="0.2">
      <c r="B401" s="118" t="s">
        <v>141</v>
      </c>
      <c r="C401" s="118">
        <v>1.54</v>
      </c>
      <c r="D401" s="118">
        <v>1755</v>
      </c>
      <c r="E401" s="118">
        <v>1125</v>
      </c>
      <c r="F401" s="118">
        <v>100</v>
      </c>
      <c r="G401" s="118">
        <v>14</v>
      </c>
      <c r="H401" s="118">
        <v>625</v>
      </c>
      <c r="I401" s="118">
        <v>80</v>
      </c>
      <c r="J401" s="118">
        <v>10</v>
      </c>
      <c r="K401" s="118">
        <v>100</v>
      </c>
      <c r="L401" s="117">
        <v>80912.5</v>
      </c>
      <c r="M401" s="117">
        <v>504575</v>
      </c>
      <c r="N401" s="119">
        <v>-423662.5</v>
      </c>
      <c r="O401" s="117">
        <v>1.1909833889003629</v>
      </c>
      <c r="P401" s="117">
        <v>80912.5</v>
      </c>
      <c r="Q401" s="119">
        <v>-33200</v>
      </c>
      <c r="R401" s="118">
        <v>1169</v>
      </c>
      <c r="S401" s="118">
        <v>0.24636441402908468</v>
      </c>
      <c r="T401" s="117">
        <v>69.215141146278867</v>
      </c>
    </row>
    <row r="402" spans="2:20" x14ac:dyDescent="0.2">
      <c r="B402" s="118" t="s">
        <v>141</v>
      </c>
      <c r="C402" s="118">
        <v>1.5</v>
      </c>
      <c r="D402" s="118">
        <v>1755</v>
      </c>
      <c r="E402" s="118">
        <v>1110</v>
      </c>
      <c r="F402" s="118">
        <v>100</v>
      </c>
      <c r="G402" s="118">
        <v>14</v>
      </c>
      <c r="H402" s="118">
        <v>625</v>
      </c>
      <c r="I402" s="118">
        <v>80</v>
      </c>
      <c r="J402" s="118">
        <v>10</v>
      </c>
      <c r="K402" s="118">
        <v>100</v>
      </c>
      <c r="L402" s="117">
        <v>78625</v>
      </c>
      <c r="M402" s="117">
        <v>506700</v>
      </c>
      <c r="N402" s="119">
        <v>-428075</v>
      </c>
      <c r="O402" s="117">
        <v>1.1836710856742394</v>
      </c>
      <c r="P402" s="117">
        <v>78625</v>
      </c>
      <c r="Q402" s="119">
        <v>-32612.5</v>
      </c>
      <c r="R402" s="118">
        <v>1190</v>
      </c>
      <c r="S402" s="118">
        <v>0.24285714285714285</v>
      </c>
      <c r="T402" s="117">
        <v>66.071428571428569</v>
      </c>
    </row>
    <row r="403" spans="2:20" x14ac:dyDescent="0.2">
      <c r="B403" s="118" t="s">
        <v>141</v>
      </c>
      <c r="C403" s="118">
        <v>1.58</v>
      </c>
      <c r="D403" s="118">
        <v>1755</v>
      </c>
      <c r="E403" s="118">
        <v>1095</v>
      </c>
      <c r="F403" s="118">
        <v>100</v>
      </c>
      <c r="G403" s="118">
        <v>14</v>
      </c>
      <c r="H403" s="118">
        <v>625</v>
      </c>
      <c r="I403" s="118">
        <v>80</v>
      </c>
      <c r="J403" s="118">
        <v>10</v>
      </c>
      <c r="K403" s="118">
        <v>100</v>
      </c>
      <c r="L403" s="117">
        <v>82850</v>
      </c>
      <c r="M403" s="117">
        <v>508462.5</v>
      </c>
      <c r="N403" s="119">
        <v>-425612.5</v>
      </c>
      <c r="O403" s="117">
        <v>1.1946606361420307</v>
      </c>
      <c r="P403" s="117">
        <v>82850</v>
      </c>
      <c r="Q403" s="119">
        <v>-32800</v>
      </c>
      <c r="R403" s="118">
        <v>1207</v>
      </c>
      <c r="S403" s="118">
        <v>0.2452361226180613</v>
      </c>
      <c r="T403" s="117">
        <v>68.641259320629658</v>
      </c>
    </row>
    <row r="404" spans="2:20" x14ac:dyDescent="0.2">
      <c r="B404" s="118" t="s">
        <v>141</v>
      </c>
      <c r="C404" s="118">
        <v>1.58</v>
      </c>
      <c r="D404" s="118">
        <v>1755</v>
      </c>
      <c r="E404" s="118">
        <v>1080</v>
      </c>
      <c r="F404" s="118">
        <v>100</v>
      </c>
      <c r="G404" s="118">
        <v>14</v>
      </c>
      <c r="H404" s="118">
        <v>625</v>
      </c>
      <c r="I404" s="118">
        <v>80</v>
      </c>
      <c r="J404" s="118">
        <v>10</v>
      </c>
      <c r="K404" s="118">
        <v>100</v>
      </c>
      <c r="L404" s="117">
        <v>82850</v>
      </c>
      <c r="M404" s="117">
        <v>508462.5</v>
      </c>
      <c r="N404" s="119">
        <v>-425612.5</v>
      </c>
      <c r="O404" s="117">
        <v>1.1946606361420307</v>
      </c>
      <c r="P404" s="117">
        <v>82850</v>
      </c>
      <c r="Q404" s="119">
        <v>-32800</v>
      </c>
      <c r="R404" s="118">
        <v>1207</v>
      </c>
      <c r="S404" s="118">
        <v>0.2452361226180613</v>
      </c>
      <c r="T404" s="117">
        <v>68.641259320629658</v>
      </c>
    </row>
    <row r="405" spans="2:20" x14ac:dyDescent="0.2">
      <c r="B405" s="118" t="s">
        <v>141</v>
      </c>
      <c r="C405" s="118">
        <v>1.58</v>
      </c>
      <c r="D405" s="118">
        <v>1755</v>
      </c>
      <c r="E405" s="118">
        <v>1065</v>
      </c>
      <c r="F405" s="118">
        <v>100</v>
      </c>
      <c r="G405" s="118">
        <v>14</v>
      </c>
      <c r="H405" s="118">
        <v>625</v>
      </c>
      <c r="I405" s="118">
        <v>80</v>
      </c>
      <c r="J405" s="118">
        <v>10</v>
      </c>
      <c r="K405" s="118">
        <v>100</v>
      </c>
      <c r="L405" s="117">
        <v>82850</v>
      </c>
      <c r="M405" s="117">
        <v>508462.5</v>
      </c>
      <c r="N405" s="119">
        <v>-425612.5</v>
      </c>
      <c r="O405" s="117">
        <v>1.1946606361420307</v>
      </c>
      <c r="P405" s="117">
        <v>82850</v>
      </c>
      <c r="Q405" s="119">
        <v>-32800</v>
      </c>
      <c r="R405" s="118">
        <v>1207</v>
      </c>
      <c r="S405" s="118">
        <v>0.2452361226180613</v>
      </c>
      <c r="T405" s="117">
        <v>68.641259320629658</v>
      </c>
    </row>
    <row r="406" spans="2:20" x14ac:dyDescent="0.2">
      <c r="B406" s="118" t="s">
        <v>141</v>
      </c>
      <c r="C406" s="118">
        <v>1.58</v>
      </c>
      <c r="D406" s="118">
        <v>1755</v>
      </c>
      <c r="E406" s="118">
        <v>1050</v>
      </c>
      <c r="F406" s="118">
        <v>100</v>
      </c>
      <c r="G406" s="118">
        <v>14</v>
      </c>
      <c r="H406" s="118">
        <v>625</v>
      </c>
      <c r="I406" s="118">
        <v>80</v>
      </c>
      <c r="J406" s="118">
        <v>10</v>
      </c>
      <c r="K406" s="118">
        <v>100</v>
      </c>
      <c r="L406" s="117">
        <v>82850</v>
      </c>
      <c r="M406" s="117">
        <v>508462.5</v>
      </c>
      <c r="N406" s="119">
        <v>-425612.5</v>
      </c>
      <c r="O406" s="117">
        <v>1.1946606361420307</v>
      </c>
      <c r="P406" s="117">
        <v>82850</v>
      </c>
      <c r="Q406" s="119">
        <v>-32800</v>
      </c>
      <c r="R406" s="118">
        <v>1207</v>
      </c>
      <c r="S406" s="118">
        <v>0.2452361226180613</v>
      </c>
      <c r="T406" s="117">
        <v>68.641259320629658</v>
      </c>
    </row>
    <row r="407" spans="2:20" x14ac:dyDescent="0.2">
      <c r="B407" s="118" t="s">
        <v>141</v>
      </c>
      <c r="C407" s="118">
        <v>1.61</v>
      </c>
      <c r="D407" s="118">
        <v>1755</v>
      </c>
      <c r="E407" s="118">
        <v>1035</v>
      </c>
      <c r="F407" s="118">
        <v>100</v>
      </c>
      <c r="G407" s="118">
        <v>14</v>
      </c>
      <c r="H407" s="118">
        <v>625</v>
      </c>
      <c r="I407" s="118">
        <v>80</v>
      </c>
      <c r="J407" s="118">
        <v>10</v>
      </c>
      <c r="K407" s="118">
        <v>100</v>
      </c>
      <c r="L407" s="117">
        <v>84575</v>
      </c>
      <c r="M407" s="117">
        <v>512625</v>
      </c>
      <c r="N407" s="119">
        <v>-428050</v>
      </c>
      <c r="O407" s="117">
        <v>1.1975820581707743</v>
      </c>
      <c r="P407" s="117">
        <v>84575</v>
      </c>
      <c r="Q407" s="119">
        <v>-31762.5</v>
      </c>
      <c r="R407" s="118">
        <v>1225</v>
      </c>
      <c r="S407" s="118">
        <v>0.24326530612244898</v>
      </c>
      <c r="T407" s="117">
        <v>69.040816326530617</v>
      </c>
    </row>
    <row r="408" spans="2:20" x14ac:dyDescent="0.2">
      <c r="B408" s="118" t="s">
        <v>141</v>
      </c>
      <c r="C408" s="118">
        <v>1.65</v>
      </c>
      <c r="D408" s="118">
        <v>1755</v>
      </c>
      <c r="E408" s="118">
        <v>1020</v>
      </c>
      <c r="F408" s="118">
        <v>100</v>
      </c>
      <c r="G408" s="118">
        <v>14</v>
      </c>
      <c r="H408" s="118">
        <v>625</v>
      </c>
      <c r="I408" s="118">
        <v>80</v>
      </c>
      <c r="J408" s="118">
        <v>10</v>
      </c>
      <c r="K408" s="118">
        <v>100</v>
      </c>
      <c r="L408" s="117">
        <v>86712.5</v>
      </c>
      <c r="M408" s="117">
        <v>516400</v>
      </c>
      <c r="N408" s="119">
        <v>-429687.5</v>
      </c>
      <c r="O408" s="117">
        <v>1.2018036363636364</v>
      </c>
      <c r="P408" s="117">
        <v>86712.5</v>
      </c>
      <c r="Q408" s="119">
        <v>-31575</v>
      </c>
      <c r="R408" s="118">
        <v>1243</v>
      </c>
      <c r="S408" s="118">
        <v>0.24537409493161705</v>
      </c>
      <c r="T408" s="117">
        <v>69.760659694288009</v>
      </c>
    </row>
    <row r="409" spans="2:20" x14ac:dyDescent="0.2">
      <c r="B409" s="118" t="s">
        <v>141</v>
      </c>
      <c r="C409" s="118">
        <v>1.64</v>
      </c>
      <c r="D409" s="118">
        <v>1755</v>
      </c>
      <c r="E409" s="118">
        <v>1005</v>
      </c>
      <c r="F409" s="118">
        <v>100</v>
      </c>
      <c r="G409" s="118">
        <v>14</v>
      </c>
      <c r="H409" s="118">
        <v>625</v>
      </c>
      <c r="I409" s="118">
        <v>80</v>
      </c>
      <c r="J409" s="118">
        <v>10</v>
      </c>
      <c r="K409" s="118">
        <v>100</v>
      </c>
      <c r="L409" s="117">
        <v>86737.5</v>
      </c>
      <c r="M409" s="117">
        <v>524725</v>
      </c>
      <c r="N409" s="119">
        <v>-437987.5</v>
      </c>
      <c r="O409" s="117">
        <v>1.1980364736436542</v>
      </c>
      <c r="P409" s="117">
        <v>86737.5</v>
      </c>
      <c r="Q409" s="119">
        <v>-31600</v>
      </c>
      <c r="R409" s="118">
        <v>1260</v>
      </c>
      <c r="S409" s="118">
        <v>0.24444444444444444</v>
      </c>
      <c r="T409" s="117">
        <v>68.839285714285708</v>
      </c>
    </row>
    <row r="410" spans="2:20" x14ac:dyDescent="0.2">
      <c r="B410" s="118" t="s">
        <v>141</v>
      </c>
      <c r="C410" s="118">
        <v>1.68</v>
      </c>
      <c r="D410" s="118">
        <v>1740</v>
      </c>
      <c r="E410" s="118">
        <v>990</v>
      </c>
      <c r="F410" s="118">
        <v>100</v>
      </c>
      <c r="G410" s="118">
        <v>14</v>
      </c>
      <c r="H410" s="118">
        <v>625</v>
      </c>
      <c r="I410" s="118">
        <v>80</v>
      </c>
      <c r="J410" s="118">
        <v>10</v>
      </c>
      <c r="K410" s="118">
        <v>100</v>
      </c>
      <c r="L410" s="117">
        <v>88762.5</v>
      </c>
      <c r="M410" s="117">
        <v>523750</v>
      </c>
      <c r="N410" s="119">
        <v>-434987.5</v>
      </c>
      <c r="O410" s="117">
        <v>1.2040575878617201</v>
      </c>
      <c r="P410" s="117">
        <v>88762.5</v>
      </c>
      <c r="Q410" s="119">
        <v>-37087.5</v>
      </c>
      <c r="R410" s="118">
        <v>1260</v>
      </c>
      <c r="S410" s="118">
        <v>0.24206349206349206</v>
      </c>
      <c r="T410" s="117">
        <v>70.446428571428569</v>
      </c>
    </row>
    <row r="411" spans="2:20" x14ac:dyDescent="0.2">
      <c r="B411" s="118" t="s">
        <v>141</v>
      </c>
      <c r="C411" s="118">
        <v>1.68</v>
      </c>
      <c r="D411" s="118">
        <v>1740</v>
      </c>
      <c r="E411" s="118">
        <v>975</v>
      </c>
      <c r="F411" s="118">
        <v>100</v>
      </c>
      <c r="G411" s="118">
        <v>14</v>
      </c>
      <c r="H411" s="118">
        <v>625</v>
      </c>
      <c r="I411" s="118">
        <v>80</v>
      </c>
      <c r="J411" s="118">
        <v>10</v>
      </c>
      <c r="K411" s="118">
        <v>100</v>
      </c>
      <c r="L411" s="117">
        <v>88762.5</v>
      </c>
      <c r="M411" s="117">
        <v>523750</v>
      </c>
      <c r="N411" s="119">
        <v>-434987.5</v>
      </c>
      <c r="O411" s="117">
        <v>1.2040575878617201</v>
      </c>
      <c r="P411" s="117">
        <v>88762.5</v>
      </c>
      <c r="Q411" s="119">
        <v>-37087.5</v>
      </c>
      <c r="R411" s="118">
        <v>1260</v>
      </c>
      <c r="S411" s="118">
        <v>0.24206349206349206</v>
      </c>
      <c r="T411" s="117">
        <v>70.446428571428569</v>
      </c>
    </row>
    <row r="412" spans="2:20" x14ac:dyDescent="0.2">
      <c r="B412" s="118" t="s">
        <v>141</v>
      </c>
      <c r="C412" s="118">
        <v>1.68</v>
      </c>
      <c r="D412" s="118">
        <v>1740</v>
      </c>
      <c r="E412" s="118">
        <v>960</v>
      </c>
      <c r="F412" s="118">
        <v>100</v>
      </c>
      <c r="G412" s="118">
        <v>14</v>
      </c>
      <c r="H412" s="118">
        <v>625</v>
      </c>
      <c r="I412" s="118">
        <v>80</v>
      </c>
      <c r="J412" s="118">
        <v>10</v>
      </c>
      <c r="K412" s="118">
        <v>100</v>
      </c>
      <c r="L412" s="117">
        <v>88762.5</v>
      </c>
      <c r="M412" s="117">
        <v>523750</v>
      </c>
      <c r="N412" s="119">
        <v>-434987.5</v>
      </c>
      <c r="O412" s="117">
        <v>1.2040575878617201</v>
      </c>
      <c r="P412" s="117">
        <v>88762.5</v>
      </c>
      <c r="Q412" s="119">
        <v>-37087.5</v>
      </c>
      <c r="R412" s="118">
        <v>1260</v>
      </c>
      <c r="S412" s="118">
        <v>0.24206349206349206</v>
      </c>
      <c r="T412" s="117">
        <v>70.446428571428569</v>
      </c>
    </row>
    <row r="413" spans="2:20" x14ac:dyDescent="0.2">
      <c r="B413" s="118" t="s">
        <v>141</v>
      </c>
      <c r="C413" s="118">
        <v>1.9</v>
      </c>
      <c r="D413" s="118">
        <v>1740</v>
      </c>
      <c r="E413" s="118">
        <v>945</v>
      </c>
      <c r="F413" s="118">
        <v>100</v>
      </c>
      <c r="G413" s="118">
        <v>14</v>
      </c>
      <c r="H413" s="118">
        <v>625</v>
      </c>
      <c r="I413" s="118">
        <v>80</v>
      </c>
      <c r="J413" s="118">
        <v>10</v>
      </c>
      <c r="K413" s="118">
        <v>100</v>
      </c>
      <c r="L413" s="117">
        <v>101012.5</v>
      </c>
      <c r="M413" s="117">
        <v>531000</v>
      </c>
      <c r="N413" s="119">
        <v>-429987.5</v>
      </c>
      <c r="O413" s="117">
        <v>1.2349196197563883</v>
      </c>
      <c r="P413" s="117">
        <v>101012.5</v>
      </c>
      <c r="Q413" s="119">
        <v>-33625</v>
      </c>
      <c r="R413" s="118">
        <v>1281</v>
      </c>
      <c r="S413" s="118">
        <v>0.24121779859484777</v>
      </c>
      <c r="T413" s="117">
        <v>78.854410616705692</v>
      </c>
    </row>
    <row r="414" spans="2:20" x14ac:dyDescent="0.2">
      <c r="B414" s="118" t="s">
        <v>141</v>
      </c>
      <c r="C414" s="118">
        <v>2.02</v>
      </c>
      <c r="D414" s="118">
        <v>1740</v>
      </c>
      <c r="E414" s="118">
        <v>930</v>
      </c>
      <c r="F414" s="118">
        <v>100</v>
      </c>
      <c r="G414" s="118">
        <v>14</v>
      </c>
      <c r="H414" s="118">
        <v>625</v>
      </c>
      <c r="I414" s="118">
        <v>80</v>
      </c>
      <c r="J414" s="118">
        <v>10</v>
      </c>
      <c r="K414" s="118">
        <v>100</v>
      </c>
      <c r="L414" s="117">
        <v>107300</v>
      </c>
      <c r="M414" s="117">
        <v>538750</v>
      </c>
      <c r="N414" s="119">
        <v>-431450</v>
      </c>
      <c r="O414" s="117">
        <v>1.2486962568084368</v>
      </c>
      <c r="P414" s="117">
        <v>107300</v>
      </c>
      <c r="Q414" s="119">
        <v>-31162.5</v>
      </c>
      <c r="R414" s="118">
        <v>1303</v>
      </c>
      <c r="S414" s="118">
        <v>0.24558710667689945</v>
      </c>
      <c r="T414" s="117">
        <v>82.348426707597852</v>
      </c>
    </row>
    <row r="415" spans="2:20" x14ac:dyDescent="0.2">
      <c r="B415" s="118" t="s">
        <v>141</v>
      </c>
      <c r="C415" s="118">
        <v>2.5099999999999998</v>
      </c>
      <c r="D415" s="118">
        <v>1740</v>
      </c>
      <c r="E415" s="118">
        <v>915</v>
      </c>
      <c r="F415" s="118">
        <v>100</v>
      </c>
      <c r="G415" s="118">
        <v>14</v>
      </c>
      <c r="H415" s="118">
        <v>625</v>
      </c>
      <c r="I415" s="118">
        <v>80</v>
      </c>
      <c r="J415" s="118">
        <v>10</v>
      </c>
      <c r="K415" s="118">
        <v>100</v>
      </c>
      <c r="L415" s="117">
        <v>134087.5</v>
      </c>
      <c r="M415" s="117">
        <v>556625</v>
      </c>
      <c r="N415" s="119">
        <v>-422537.5</v>
      </c>
      <c r="O415" s="117">
        <v>1.3173386977487205</v>
      </c>
      <c r="P415" s="117">
        <v>134087.5</v>
      </c>
      <c r="Q415" s="119">
        <v>-27350</v>
      </c>
      <c r="R415" s="118">
        <v>1333</v>
      </c>
      <c r="S415" s="118">
        <v>0.245311327831958</v>
      </c>
      <c r="T415" s="117">
        <v>100.59077269317329</v>
      </c>
    </row>
    <row r="416" spans="2:20" x14ac:dyDescent="0.2">
      <c r="B416" s="118" t="s">
        <v>141</v>
      </c>
      <c r="C416" s="118">
        <v>1.54</v>
      </c>
      <c r="D416" s="118">
        <v>1740</v>
      </c>
      <c r="E416" s="118">
        <v>1200</v>
      </c>
      <c r="F416" s="118">
        <v>100</v>
      </c>
      <c r="G416" s="118">
        <v>14</v>
      </c>
      <c r="H416" s="118">
        <v>625</v>
      </c>
      <c r="I416" s="118">
        <v>80</v>
      </c>
      <c r="J416" s="118">
        <v>10</v>
      </c>
      <c r="K416" s="118">
        <v>100</v>
      </c>
      <c r="L416" s="117">
        <v>79812.5</v>
      </c>
      <c r="M416" s="117">
        <v>494237.5</v>
      </c>
      <c r="N416" s="119">
        <v>-414425</v>
      </c>
      <c r="O416" s="117">
        <v>1.1925861132894975</v>
      </c>
      <c r="P416" s="117">
        <v>79812.5</v>
      </c>
      <c r="Q416" s="119">
        <v>-34812.5</v>
      </c>
      <c r="R416" s="118">
        <v>1103</v>
      </c>
      <c r="S416" s="118">
        <v>0.25385312783318226</v>
      </c>
      <c r="T416" s="117">
        <v>72.35947416137806</v>
      </c>
    </row>
    <row r="417" spans="2:20" x14ac:dyDescent="0.2">
      <c r="B417" s="118" t="s">
        <v>141</v>
      </c>
      <c r="C417" s="118">
        <v>1.54</v>
      </c>
      <c r="D417" s="118">
        <v>1740</v>
      </c>
      <c r="E417" s="118">
        <v>1185</v>
      </c>
      <c r="F417" s="118">
        <v>100</v>
      </c>
      <c r="G417" s="118">
        <v>14</v>
      </c>
      <c r="H417" s="118">
        <v>625</v>
      </c>
      <c r="I417" s="118">
        <v>80</v>
      </c>
      <c r="J417" s="118">
        <v>10</v>
      </c>
      <c r="K417" s="118">
        <v>100</v>
      </c>
      <c r="L417" s="117">
        <v>79812.5</v>
      </c>
      <c r="M417" s="117">
        <v>494237.5</v>
      </c>
      <c r="N417" s="119">
        <v>-414425</v>
      </c>
      <c r="O417" s="117">
        <v>1.1925861132894975</v>
      </c>
      <c r="P417" s="117">
        <v>79812.5</v>
      </c>
      <c r="Q417" s="119">
        <v>-34812.5</v>
      </c>
      <c r="R417" s="118">
        <v>1103</v>
      </c>
      <c r="S417" s="118">
        <v>0.25385312783318226</v>
      </c>
      <c r="T417" s="117">
        <v>72.35947416137806</v>
      </c>
    </row>
    <row r="418" spans="2:20" x14ac:dyDescent="0.2">
      <c r="B418" s="118" t="s">
        <v>141</v>
      </c>
      <c r="C418" s="118">
        <v>1.54</v>
      </c>
      <c r="D418" s="118">
        <v>1740</v>
      </c>
      <c r="E418" s="118">
        <v>1170</v>
      </c>
      <c r="F418" s="118">
        <v>100</v>
      </c>
      <c r="G418" s="118">
        <v>14</v>
      </c>
      <c r="H418" s="118">
        <v>625</v>
      </c>
      <c r="I418" s="118">
        <v>80</v>
      </c>
      <c r="J418" s="118">
        <v>10</v>
      </c>
      <c r="K418" s="118">
        <v>100</v>
      </c>
      <c r="L418" s="117">
        <v>79812.5</v>
      </c>
      <c r="M418" s="117">
        <v>494237.5</v>
      </c>
      <c r="N418" s="119">
        <v>-414425</v>
      </c>
      <c r="O418" s="117">
        <v>1.1925861132894975</v>
      </c>
      <c r="P418" s="117">
        <v>79812.5</v>
      </c>
      <c r="Q418" s="119">
        <v>-34812.5</v>
      </c>
      <c r="R418" s="118">
        <v>1103</v>
      </c>
      <c r="S418" s="118">
        <v>0.25385312783318226</v>
      </c>
      <c r="T418" s="117">
        <v>72.35947416137806</v>
      </c>
    </row>
    <row r="419" spans="2:20" x14ac:dyDescent="0.2">
      <c r="B419" s="118" t="s">
        <v>141</v>
      </c>
      <c r="C419" s="118">
        <v>1.54</v>
      </c>
      <c r="D419" s="118">
        <v>1740</v>
      </c>
      <c r="E419" s="118">
        <v>1155</v>
      </c>
      <c r="F419" s="118">
        <v>100</v>
      </c>
      <c r="G419" s="118">
        <v>14</v>
      </c>
      <c r="H419" s="118">
        <v>625</v>
      </c>
      <c r="I419" s="118">
        <v>80</v>
      </c>
      <c r="J419" s="118">
        <v>10</v>
      </c>
      <c r="K419" s="118">
        <v>100</v>
      </c>
      <c r="L419" s="117">
        <v>79812.5</v>
      </c>
      <c r="M419" s="117">
        <v>494237.5</v>
      </c>
      <c r="N419" s="119">
        <v>-414425</v>
      </c>
      <c r="O419" s="117">
        <v>1.1925861132894975</v>
      </c>
      <c r="P419" s="117">
        <v>79812.5</v>
      </c>
      <c r="Q419" s="119">
        <v>-34812.5</v>
      </c>
      <c r="R419" s="118">
        <v>1103</v>
      </c>
      <c r="S419" s="118">
        <v>0.25385312783318226</v>
      </c>
      <c r="T419" s="117">
        <v>72.35947416137806</v>
      </c>
    </row>
    <row r="420" spans="2:20" x14ac:dyDescent="0.2">
      <c r="B420" s="118" t="s">
        <v>141</v>
      </c>
      <c r="C420" s="118">
        <v>1.42</v>
      </c>
      <c r="D420" s="118">
        <v>1740</v>
      </c>
      <c r="E420" s="118">
        <v>1140</v>
      </c>
      <c r="F420" s="118">
        <v>100</v>
      </c>
      <c r="G420" s="118">
        <v>14</v>
      </c>
      <c r="H420" s="118">
        <v>625</v>
      </c>
      <c r="I420" s="118">
        <v>80</v>
      </c>
      <c r="J420" s="118">
        <v>10</v>
      </c>
      <c r="K420" s="118">
        <v>100</v>
      </c>
      <c r="L420" s="117">
        <v>73950</v>
      </c>
      <c r="M420" s="117">
        <v>496650</v>
      </c>
      <c r="N420" s="119">
        <v>-422700</v>
      </c>
      <c r="O420" s="117">
        <v>1.1749467707594039</v>
      </c>
      <c r="P420" s="117">
        <v>73950</v>
      </c>
      <c r="Q420" s="119">
        <v>-35387.5</v>
      </c>
      <c r="R420" s="118">
        <v>1130</v>
      </c>
      <c r="S420" s="118">
        <v>0.24955752212389382</v>
      </c>
      <c r="T420" s="117">
        <v>65.442477876106196</v>
      </c>
    </row>
    <row r="421" spans="2:20" x14ac:dyDescent="0.2">
      <c r="B421" s="118" t="s">
        <v>141</v>
      </c>
      <c r="C421" s="118">
        <v>1.61</v>
      </c>
      <c r="D421" s="118">
        <v>1740</v>
      </c>
      <c r="E421" s="118">
        <v>1125</v>
      </c>
      <c r="F421" s="118">
        <v>100</v>
      </c>
      <c r="G421" s="118">
        <v>14</v>
      </c>
      <c r="H421" s="118">
        <v>625</v>
      </c>
      <c r="I421" s="118">
        <v>80</v>
      </c>
      <c r="J421" s="118">
        <v>10</v>
      </c>
      <c r="K421" s="118">
        <v>100</v>
      </c>
      <c r="L421" s="117">
        <v>83800</v>
      </c>
      <c r="M421" s="117">
        <v>500187.5</v>
      </c>
      <c r="N421" s="119">
        <v>-416387.5</v>
      </c>
      <c r="O421" s="117">
        <v>1.2012548407432979</v>
      </c>
      <c r="P421" s="117">
        <v>83800</v>
      </c>
      <c r="Q421" s="119">
        <v>-34850</v>
      </c>
      <c r="R421" s="118">
        <v>1143</v>
      </c>
      <c r="S421" s="118">
        <v>0.2484689413823272</v>
      </c>
      <c r="T421" s="117">
        <v>73.315835520559929</v>
      </c>
    </row>
    <row r="422" spans="2:20" x14ac:dyDescent="0.2">
      <c r="B422" s="118" t="s">
        <v>141</v>
      </c>
      <c r="C422" s="118">
        <v>1.57</v>
      </c>
      <c r="D422" s="118">
        <v>1740</v>
      </c>
      <c r="E422" s="118">
        <v>1110</v>
      </c>
      <c r="F422" s="118">
        <v>100</v>
      </c>
      <c r="G422" s="118">
        <v>14</v>
      </c>
      <c r="H422" s="118">
        <v>625</v>
      </c>
      <c r="I422" s="118">
        <v>80</v>
      </c>
      <c r="J422" s="118">
        <v>10</v>
      </c>
      <c r="K422" s="118">
        <v>100</v>
      </c>
      <c r="L422" s="117">
        <v>81812.5</v>
      </c>
      <c r="M422" s="117">
        <v>502312.5</v>
      </c>
      <c r="N422" s="119">
        <v>-420500</v>
      </c>
      <c r="O422" s="117">
        <v>1.1945600475624256</v>
      </c>
      <c r="P422" s="117">
        <v>81812.5</v>
      </c>
      <c r="Q422" s="119">
        <v>-34450</v>
      </c>
      <c r="R422" s="118">
        <v>1164</v>
      </c>
      <c r="S422" s="118">
        <v>0.24484536082474226</v>
      </c>
      <c r="T422" s="117">
        <v>70.285652920962193</v>
      </c>
    </row>
    <row r="423" spans="2:20" x14ac:dyDescent="0.2">
      <c r="B423" s="118" t="s">
        <v>141</v>
      </c>
      <c r="C423" s="118">
        <v>1.65</v>
      </c>
      <c r="D423" s="118">
        <v>1740</v>
      </c>
      <c r="E423" s="118">
        <v>1095</v>
      </c>
      <c r="F423" s="118">
        <v>100</v>
      </c>
      <c r="G423" s="118">
        <v>14</v>
      </c>
      <c r="H423" s="118">
        <v>625</v>
      </c>
      <c r="I423" s="118">
        <v>80</v>
      </c>
      <c r="J423" s="118">
        <v>10</v>
      </c>
      <c r="K423" s="118">
        <v>100</v>
      </c>
      <c r="L423" s="117">
        <v>86037.5</v>
      </c>
      <c r="M423" s="117">
        <v>504025</v>
      </c>
      <c r="N423" s="119">
        <v>-417987.5</v>
      </c>
      <c r="O423" s="117">
        <v>1.2058374951404049</v>
      </c>
      <c r="P423" s="117">
        <v>86037.5</v>
      </c>
      <c r="Q423" s="119">
        <v>-35462.5</v>
      </c>
      <c r="R423" s="118">
        <v>1181</v>
      </c>
      <c r="S423" s="118">
        <v>0.24640135478408129</v>
      </c>
      <c r="T423" s="117">
        <v>72.851397121083821</v>
      </c>
    </row>
    <row r="424" spans="2:20" x14ac:dyDescent="0.2">
      <c r="B424" s="118" t="s">
        <v>141</v>
      </c>
      <c r="C424" s="118">
        <v>1.65</v>
      </c>
      <c r="D424" s="118">
        <v>1740</v>
      </c>
      <c r="E424" s="118">
        <v>1080</v>
      </c>
      <c r="F424" s="118">
        <v>100</v>
      </c>
      <c r="G424" s="118">
        <v>14</v>
      </c>
      <c r="H424" s="118">
        <v>625</v>
      </c>
      <c r="I424" s="118">
        <v>80</v>
      </c>
      <c r="J424" s="118">
        <v>10</v>
      </c>
      <c r="K424" s="118">
        <v>100</v>
      </c>
      <c r="L424" s="117">
        <v>86037.5</v>
      </c>
      <c r="M424" s="117">
        <v>504025</v>
      </c>
      <c r="N424" s="119">
        <v>-417987.5</v>
      </c>
      <c r="O424" s="117">
        <v>1.2058374951404049</v>
      </c>
      <c r="P424" s="117">
        <v>86037.5</v>
      </c>
      <c r="Q424" s="119">
        <v>-35462.5</v>
      </c>
      <c r="R424" s="118">
        <v>1181</v>
      </c>
      <c r="S424" s="118">
        <v>0.24640135478408129</v>
      </c>
      <c r="T424" s="117">
        <v>72.851397121083821</v>
      </c>
    </row>
    <row r="425" spans="2:20" x14ac:dyDescent="0.2">
      <c r="B425" s="118" t="s">
        <v>141</v>
      </c>
      <c r="C425" s="118">
        <v>1.65</v>
      </c>
      <c r="D425" s="118">
        <v>1740</v>
      </c>
      <c r="E425" s="118">
        <v>1065</v>
      </c>
      <c r="F425" s="118">
        <v>100</v>
      </c>
      <c r="G425" s="118">
        <v>14</v>
      </c>
      <c r="H425" s="118">
        <v>625</v>
      </c>
      <c r="I425" s="118">
        <v>80</v>
      </c>
      <c r="J425" s="118">
        <v>10</v>
      </c>
      <c r="K425" s="118">
        <v>100</v>
      </c>
      <c r="L425" s="117">
        <v>86037.5</v>
      </c>
      <c r="M425" s="117">
        <v>504025</v>
      </c>
      <c r="N425" s="119">
        <v>-417987.5</v>
      </c>
      <c r="O425" s="117">
        <v>1.2058374951404049</v>
      </c>
      <c r="P425" s="117">
        <v>86037.5</v>
      </c>
      <c r="Q425" s="119">
        <v>-35462.5</v>
      </c>
      <c r="R425" s="118">
        <v>1181</v>
      </c>
      <c r="S425" s="118">
        <v>0.24640135478408129</v>
      </c>
      <c r="T425" s="117">
        <v>72.851397121083821</v>
      </c>
    </row>
    <row r="426" spans="2:20" x14ac:dyDescent="0.2">
      <c r="B426" s="118" t="s">
        <v>141</v>
      </c>
      <c r="C426" s="118">
        <v>1.65</v>
      </c>
      <c r="D426" s="118">
        <v>1740</v>
      </c>
      <c r="E426" s="118">
        <v>1050</v>
      </c>
      <c r="F426" s="118">
        <v>100</v>
      </c>
      <c r="G426" s="118">
        <v>14</v>
      </c>
      <c r="H426" s="118">
        <v>625</v>
      </c>
      <c r="I426" s="118">
        <v>80</v>
      </c>
      <c r="J426" s="118">
        <v>10</v>
      </c>
      <c r="K426" s="118">
        <v>100</v>
      </c>
      <c r="L426" s="117">
        <v>86037.5</v>
      </c>
      <c r="M426" s="117">
        <v>504025</v>
      </c>
      <c r="N426" s="119">
        <v>-417987.5</v>
      </c>
      <c r="O426" s="117">
        <v>1.2058374951404049</v>
      </c>
      <c r="P426" s="117">
        <v>86037.5</v>
      </c>
      <c r="Q426" s="119">
        <v>-35462.5</v>
      </c>
      <c r="R426" s="118">
        <v>1181</v>
      </c>
      <c r="S426" s="118">
        <v>0.24640135478408129</v>
      </c>
      <c r="T426" s="117">
        <v>72.851397121083821</v>
      </c>
    </row>
    <row r="427" spans="2:20" x14ac:dyDescent="0.2">
      <c r="B427" s="118" t="s">
        <v>141</v>
      </c>
      <c r="C427" s="118">
        <v>1.68</v>
      </c>
      <c r="D427" s="118">
        <v>1740</v>
      </c>
      <c r="E427" s="118">
        <v>1035</v>
      </c>
      <c r="F427" s="118">
        <v>100</v>
      </c>
      <c r="G427" s="118">
        <v>14</v>
      </c>
      <c r="H427" s="118">
        <v>625</v>
      </c>
      <c r="I427" s="118">
        <v>80</v>
      </c>
      <c r="J427" s="118">
        <v>10</v>
      </c>
      <c r="K427" s="118">
        <v>100</v>
      </c>
      <c r="L427" s="117">
        <v>87700</v>
      </c>
      <c r="M427" s="117">
        <v>508187.5</v>
      </c>
      <c r="N427" s="119">
        <v>-420487.5</v>
      </c>
      <c r="O427" s="117">
        <v>1.2085674366063202</v>
      </c>
      <c r="P427" s="117">
        <v>87700</v>
      </c>
      <c r="Q427" s="119">
        <v>-34162.5</v>
      </c>
      <c r="R427" s="118">
        <v>1199</v>
      </c>
      <c r="S427" s="118">
        <v>0.24437030859049208</v>
      </c>
      <c r="T427" s="117">
        <v>73.144286905754797</v>
      </c>
    </row>
    <row r="428" spans="2:20" x14ac:dyDescent="0.2">
      <c r="B428" s="118" t="s">
        <v>141</v>
      </c>
      <c r="C428" s="118">
        <v>1.71</v>
      </c>
      <c r="D428" s="118">
        <v>1740</v>
      </c>
      <c r="E428" s="118">
        <v>1020</v>
      </c>
      <c r="F428" s="118">
        <v>100</v>
      </c>
      <c r="G428" s="118">
        <v>14</v>
      </c>
      <c r="H428" s="118">
        <v>625</v>
      </c>
      <c r="I428" s="118">
        <v>80</v>
      </c>
      <c r="J428" s="118">
        <v>10</v>
      </c>
      <c r="K428" s="118">
        <v>100</v>
      </c>
      <c r="L428" s="117">
        <v>89475</v>
      </c>
      <c r="M428" s="117">
        <v>511775</v>
      </c>
      <c r="N428" s="119">
        <v>-422300</v>
      </c>
      <c r="O428" s="117">
        <v>1.2118754439971584</v>
      </c>
      <c r="P428" s="117">
        <v>89475</v>
      </c>
      <c r="Q428" s="119">
        <v>-34150</v>
      </c>
      <c r="R428" s="118">
        <v>1217</v>
      </c>
      <c r="S428" s="118">
        <v>0.24650780608052589</v>
      </c>
      <c r="T428" s="117">
        <v>73.52095316351685</v>
      </c>
    </row>
    <row r="429" spans="2:20" x14ac:dyDescent="0.2">
      <c r="B429" s="118" t="s">
        <v>141</v>
      </c>
      <c r="C429" s="118">
        <v>1.69</v>
      </c>
      <c r="D429" s="118">
        <v>1740</v>
      </c>
      <c r="E429" s="118">
        <v>1005</v>
      </c>
      <c r="F429" s="118">
        <v>100</v>
      </c>
      <c r="G429" s="118">
        <v>14</v>
      </c>
      <c r="H429" s="118">
        <v>625</v>
      </c>
      <c r="I429" s="118">
        <v>80</v>
      </c>
      <c r="J429" s="118">
        <v>10</v>
      </c>
      <c r="K429" s="118">
        <v>100</v>
      </c>
      <c r="L429" s="117">
        <v>88762.5</v>
      </c>
      <c r="M429" s="117">
        <v>520100</v>
      </c>
      <c r="N429" s="119">
        <v>-431337.5</v>
      </c>
      <c r="O429" s="117">
        <v>1.2057843336134697</v>
      </c>
      <c r="P429" s="117">
        <v>88762.5</v>
      </c>
      <c r="Q429" s="119">
        <v>-34137.5</v>
      </c>
      <c r="R429" s="118">
        <v>1235</v>
      </c>
      <c r="S429" s="118">
        <v>0.24534412955465587</v>
      </c>
      <c r="T429" s="117">
        <v>71.872469635627525</v>
      </c>
    </row>
    <row r="430" spans="2:20" x14ac:dyDescent="0.2">
      <c r="B430" s="118" t="s">
        <v>141</v>
      </c>
      <c r="C430" s="118">
        <v>1.63</v>
      </c>
      <c r="D430" s="118">
        <v>1725</v>
      </c>
      <c r="E430" s="118">
        <v>990</v>
      </c>
      <c r="F430" s="118">
        <v>100</v>
      </c>
      <c r="G430" s="118">
        <v>14</v>
      </c>
      <c r="H430" s="118">
        <v>625</v>
      </c>
      <c r="I430" s="118">
        <v>80</v>
      </c>
      <c r="J430" s="118">
        <v>10</v>
      </c>
      <c r="K430" s="118">
        <v>100</v>
      </c>
      <c r="L430" s="117">
        <v>85600</v>
      </c>
      <c r="M430" s="117">
        <v>515087.5</v>
      </c>
      <c r="N430" s="119">
        <v>-429487.5</v>
      </c>
      <c r="O430" s="117">
        <v>1.1993073139497656</v>
      </c>
      <c r="P430" s="117">
        <v>85600</v>
      </c>
      <c r="Q430" s="119">
        <v>-36025</v>
      </c>
      <c r="R430" s="118">
        <v>1238</v>
      </c>
      <c r="S430" s="118">
        <v>0.24394184168012925</v>
      </c>
      <c r="T430" s="117">
        <v>69.143780290791597</v>
      </c>
    </row>
    <row r="431" spans="2:20" x14ac:dyDescent="0.2">
      <c r="B431" s="118" t="s">
        <v>141</v>
      </c>
      <c r="C431" s="118">
        <v>1.63</v>
      </c>
      <c r="D431" s="118">
        <v>1725</v>
      </c>
      <c r="E431" s="118">
        <v>975</v>
      </c>
      <c r="F431" s="118">
        <v>100</v>
      </c>
      <c r="G431" s="118">
        <v>14</v>
      </c>
      <c r="H431" s="118">
        <v>625</v>
      </c>
      <c r="I431" s="118">
        <v>80</v>
      </c>
      <c r="J431" s="118">
        <v>10</v>
      </c>
      <c r="K431" s="118">
        <v>100</v>
      </c>
      <c r="L431" s="117">
        <v>85600</v>
      </c>
      <c r="M431" s="117">
        <v>515087.5</v>
      </c>
      <c r="N431" s="119">
        <v>-429487.5</v>
      </c>
      <c r="O431" s="117">
        <v>1.1993073139497656</v>
      </c>
      <c r="P431" s="117">
        <v>85600</v>
      </c>
      <c r="Q431" s="119">
        <v>-36025</v>
      </c>
      <c r="R431" s="118">
        <v>1238</v>
      </c>
      <c r="S431" s="118">
        <v>0.24394184168012925</v>
      </c>
      <c r="T431" s="117">
        <v>69.143780290791597</v>
      </c>
    </row>
    <row r="432" spans="2:20" x14ac:dyDescent="0.2">
      <c r="B432" s="118" t="s">
        <v>141</v>
      </c>
      <c r="C432" s="118">
        <v>1.63</v>
      </c>
      <c r="D432" s="118">
        <v>1725</v>
      </c>
      <c r="E432" s="118">
        <v>960</v>
      </c>
      <c r="F432" s="118">
        <v>100</v>
      </c>
      <c r="G432" s="118">
        <v>14</v>
      </c>
      <c r="H432" s="118">
        <v>625</v>
      </c>
      <c r="I432" s="118">
        <v>80</v>
      </c>
      <c r="J432" s="118">
        <v>10</v>
      </c>
      <c r="K432" s="118">
        <v>100</v>
      </c>
      <c r="L432" s="117">
        <v>85600</v>
      </c>
      <c r="M432" s="117">
        <v>515087.5</v>
      </c>
      <c r="N432" s="119">
        <v>-429487.5</v>
      </c>
      <c r="O432" s="117">
        <v>1.1993073139497656</v>
      </c>
      <c r="P432" s="117">
        <v>85600</v>
      </c>
      <c r="Q432" s="119">
        <v>-36025</v>
      </c>
      <c r="R432" s="118">
        <v>1238</v>
      </c>
      <c r="S432" s="118">
        <v>0.24394184168012925</v>
      </c>
      <c r="T432" s="117">
        <v>69.143780290791597</v>
      </c>
    </row>
    <row r="433" spans="2:20" x14ac:dyDescent="0.2">
      <c r="B433" s="118" t="s">
        <v>141</v>
      </c>
      <c r="C433" s="118">
        <v>1.88</v>
      </c>
      <c r="D433" s="118">
        <v>1725</v>
      </c>
      <c r="E433" s="118">
        <v>945</v>
      </c>
      <c r="F433" s="118">
        <v>100</v>
      </c>
      <c r="G433" s="118">
        <v>14</v>
      </c>
      <c r="H433" s="118">
        <v>625</v>
      </c>
      <c r="I433" s="118">
        <v>80</v>
      </c>
      <c r="J433" s="118">
        <v>10</v>
      </c>
      <c r="K433" s="118">
        <v>100</v>
      </c>
      <c r="L433" s="117">
        <v>99187.5</v>
      </c>
      <c r="M433" s="117">
        <v>523412.5</v>
      </c>
      <c r="N433" s="119">
        <v>-424225</v>
      </c>
      <c r="O433" s="117">
        <v>1.2338087100005892</v>
      </c>
      <c r="P433" s="117">
        <v>99187.5</v>
      </c>
      <c r="Q433" s="119">
        <v>-32562.5</v>
      </c>
      <c r="R433" s="118">
        <v>1259</v>
      </c>
      <c r="S433" s="118">
        <v>0.24305003971405878</v>
      </c>
      <c r="T433" s="117">
        <v>78.782764098490873</v>
      </c>
    </row>
    <row r="434" spans="2:20" x14ac:dyDescent="0.2">
      <c r="B434" s="118" t="s">
        <v>141</v>
      </c>
      <c r="C434" s="118">
        <v>2</v>
      </c>
      <c r="D434" s="118">
        <v>1725</v>
      </c>
      <c r="E434" s="118">
        <v>930</v>
      </c>
      <c r="F434" s="118">
        <v>100</v>
      </c>
      <c r="G434" s="118">
        <v>14</v>
      </c>
      <c r="H434" s="118">
        <v>625</v>
      </c>
      <c r="I434" s="118">
        <v>80</v>
      </c>
      <c r="J434" s="118">
        <v>10</v>
      </c>
      <c r="K434" s="118">
        <v>100</v>
      </c>
      <c r="L434" s="117">
        <v>105550</v>
      </c>
      <c r="M434" s="117">
        <v>531350</v>
      </c>
      <c r="N434" s="119">
        <v>-425800</v>
      </c>
      <c r="O434" s="117">
        <v>1.2478863316110851</v>
      </c>
      <c r="P434" s="117">
        <v>105550</v>
      </c>
      <c r="Q434" s="119">
        <v>-30100</v>
      </c>
      <c r="R434" s="118">
        <v>1281</v>
      </c>
      <c r="S434" s="118">
        <v>0.24746291959406713</v>
      </c>
      <c r="T434" s="117">
        <v>82.396565183450434</v>
      </c>
    </row>
    <row r="435" spans="2:20" x14ac:dyDescent="0.2">
      <c r="B435" s="118" t="s">
        <v>141</v>
      </c>
      <c r="C435" s="118">
        <v>2.5099999999999998</v>
      </c>
      <c r="D435" s="118">
        <v>1725</v>
      </c>
      <c r="E435" s="118">
        <v>915</v>
      </c>
      <c r="F435" s="118">
        <v>100</v>
      </c>
      <c r="G435" s="118">
        <v>14</v>
      </c>
      <c r="H435" s="118">
        <v>625</v>
      </c>
      <c r="I435" s="118">
        <v>80</v>
      </c>
      <c r="J435" s="118">
        <v>10</v>
      </c>
      <c r="K435" s="118">
        <v>100</v>
      </c>
      <c r="L435" s="117">
        <v>133637.5</v>
      </c>
      <c r="M435" s="117">
        <v>550412.5</v>
      </c>
      <c r="N435" s="119">
        <v>-416775</v>
      </c>
      <c r="O435" s="117">
        <v>1.3206466318757124</v>
      </c>
      <c r="P435" s="117">
        <v>133637.5</v>
      </c>
      <c r="Q435" s="119">
        <v>-26287.5</v>
      </c>
      <c r="R435" s="118">
        <v>1312</v>
      </c>
      <c r="S435" s="118">
        <v>0.24771341463414634</v>
      </c>
      <c r="T435" s="117">
        <v>101.8578506097561</v>
      </c>
    </row>
    <row r="436" spans="2:20" x14ac:dyDescent="0.2">
      <c r="B436" s="118" t="s">
        <v>141</v>
      </c>
      <c r="C436" s="118">
        <v>1.52</v>
      </c>
      <c r="D436" s="118">
        <v>1725</v>
      </c>
      <c r="E436" s="118">
        <v>1200</v>
      </c>
      <c r="F436" s="118">
        <v>100</v>
      </c>
      <c r="G436" s="118">
        <v>14</v>
      </c>
      <c r="H436" s="118">
        <v>625</v>
      </c>
      <c r="I436" s="118">
        <v>80</v>
      </c>
      <c r="J436" s="118">
        <v>10</v>
      </c>
      <c r="K436" s="118">
        <v>100</v>
      </c>
      <c r="L436" s="117">
        <v>78625</v>
      </c>
      <c r="M436" s="117">
        <v>485112.5</v>
      </c>
      <c r="N436" s="119">
        <v>-406487.5</v>
      </c>
      <c r="O436" s="117">
        <v>1.1934253820843199</v>
      </c>
      <c r="P436" s="117">
        <v>78625</v>
      </c>
      <c r="Q436" s="119">
        <v>-33750</v>
      </c>
      <c r="R436" s="118">
        <v>1078</v>
      </c>
      <c r="S436" s="118">
        <v>0.25602968460111319</v>
      </c>
      <c r="T436" s="117">
        <v>72.935992578849721</v>
      </c>
    </row>
    <row r="437" spans="2:20" x14ac:dyDescent="0.2">
      <c r="B437" s="118" t="s">
        <v>141</v>
      </c>
      <c r="C437" s="118">
        <v>1.52</v>
      </c>
      <c r="D437" s="118">
        <v>1725</v>
      </c>
      <c r="E437" s="118">
        <v>1185</v>
      </c>
      <c r="F437" s="118">
        <v>100</v>
      </c>
      <c r="G437" s="118">
        <v>14</v>
      </c>
      <c r="H437" s="118">
        <v>625</v>
      </c>
      <c r="I437" s="118">
        <v>80</v>
      </c>
      <c r="J437" s="118">
        <v>10</v>
      </c>
      <c r="K437" s="118">
        <v>100</v>
      </c>
      <c r="L437" s="117">
        <v>78625</v>
      </c>
      <c r="M437" s="117">
        <v>485112.5</v>
      </c>
      <c r="N437" s="119">
        <v>-406487.5</v>
      </c>
      <c r="O437" s="117">
        <v>1.1934253820843199</v>
      </c>
      <c r="P437" s="117">
        <v>78625</v>
      </c>
      <c r="Q437" s="119">
        <v>-33750</v>
      </c>
      <c r="R437" s="118">
        <v>1078</v>
      </c>
      <c r="S437" s="118">
        <v>0.25602968460111319</v>
      </c>
      <c r="T437" s="117">
        <v>72.935992578849721</v>
      </c>
    </row>
    <row r="438" spans="2:20" x14ac:dyDescent="0.2">
      <c r="B438" s="118" t="s">
        <v>141</v>
      </c>
      <c r="C438" s="118">
        <v>1.52</v>
      </c>
      <c r="D438" s="118">
        <v>1725</v>
      </c>
      <c r="E438" s="118">
        <v>1170</v>
      </c>
      <c r="F438" s="118">
        <v>100</v>
      </c>
      <c r="G438" s="118">
        <v>14</v>
      </c>
      <c r="H438" s="118">
        <v>625</v>
      </c>
      <c r="I438" s="118">
        <v>80</v>
      </c>
      <c r="J438" s="118">
        <v>10</v>
      </c>
      <c r="K438" s="118">
        <v>100</v>
      </c>
      <c r="L438" s="117">
        <v>78625</v>
      </c>
      <c r="M438" s="117">
        <v>485112.5</v>
      </c>
      <c r="N438" s="119">
        <v>-406487.5</v>
      </c>
      <c r="O438" s="117">
        <v>1.1934253820843199</v>
      </c>
      <c r="P438" s="117">
        <v>78625</v>
      </c>
      <c r="Q438" s="119">
        <v>-33750</v>
      </c>
      <c r="R438" s="118">
        <v>1078</v>
      </c>
      <c r="S438" s="118">
        <v>0.25602968460111319</v>
      </c>
      <c r="T438" s="117">
        <v>72.935992578849721</v>
      </c>
    </row>
    <row r="439" spans="2:20" x14ac:dyDescent="0.2">
      <c r="B439" s="118" t="s">
        <v>141</v>
      </c>
      <c r="C439" s="118">
        <v>1.52</v>
      </c>
      <c r="D439" s="118">
        <v>1725</v>
      </c>
      <c r="E439" s="118">
        <v>1155</v>
      </c>
      <c r="F439" s="118">
        <v>100</v>
      </c>
      <c r="G439" s="118">
        <v>14</v>
      </c>
      <c r="H439" s="118">
        <v>625</v>
      </c>
      <c r="I439" s="118">
        <v>80</v>
      </c>
      <c r="J439" s="118">
        <v>10</v>
      </c>
      <c r="K439" s="118">
        <v>100</v>
      </c>
      <c r="L439" s="117">
        <v>78625</v>
      </c>
      <c r="M439" s="117">
        <v>485112.5</v>
      </c>
      <c r="N439" s="119">
        <v>-406487.5</v>
      </c>
      <c r="O439" s="117">
        <v>1.1934253820843199</v>
      </c>
      <c r="P439" s="117">
        <v>78625</v>
      </c>
      <c r="Q439" s="119">
        <v>-33750</v>
      </c>
      <c r="R439" s="118">
        <v>1078</v>
      </c>
      <c r="S439" s="118">
        <v>0.25602968460111319</v>
      </c>
      <c r="T439" s="117">
        <v>72.935992578849721</v>
      </c>
    </row>
    <row r="440" spans="2:20" x14ac:dyDescent="0.2">
      <c r="B440" s="118" t="s">
        <v>141</v>
      </c>
      <c r="C440" s="118">
        <v>1.41</v>
      </c>
      <c r="D440" s="118">
        <v>1725</v>
      </c>
      <c r="E440" s="118">
        <v>1140</v>
      </c>
      <c r="F440" s="118">
        <v>100</v>
      </c>
      <c r="G440" s="118">
        <v>14</v>
      </c>
      <c r="H440" s="118">
        <v>625</v>
      </c>
      <c r="I440" s="118">
        <v>80</v>
      </c>
      <c r="J440" s="118">
        <v>10</v>
      </c>
      <c r="K440" s="118">
        <v>100</v>
      </c>
      <c r="L440" s="117">
        <v>72987.5</v>
      </c>
      <c r="M440" s="117">
        <v>487562.5</v>
      </c>
      <c r="N440" s="119">
        <v>-414575</v>
      </c>
      <c r="O440" s="117">
        <v>1.1760537900259302</v>
      </c>
      <c r="P440" s="117">
        <v>72987.5</v>
      </c>
      <c r="Q440" s="119">
        <v>-34325</v>
      </c>
      <c r="R440" s="118">
        <v>1105</v>
      </c>
      <c r="S440" s="118">
        <v>0.25248868778280542</v>
      </c>
      <c r="T440" s="117">
        <v>66.052036199095028</v>
      </c>
    </row>
    <row r="441" spans="2:20" x14ac:dyDescent="0.2">
      <c r="B441" s="118" t="s">
        <v>141</v>
      </c>
      <c r="C441" s="118">
        <v>1.6</v>
      </c>
      <c r="D441" s="118">
        <v>1725</v>
      </c>
      <c r="E441" s="118">
        <v>1125</v>
      </c>
      <c r="F441" s="118">
        <v>100</v>
      </c>
      <c r="G441" s="118">
        <v>14</v>
      </c>
      <c r="H441" s="118">
        <v>625</v>
      </c>
      <c r="I441" s="118">
        <v>80</v>
      </c>
      <c r="J441" s="118">
        <v>10</v>
      </c>
      <c r="K441" s="118">
        <v>100</v>
      </c>
      <c r="L441" s="117">
        <v>82837.5</v>
      </c>
      <c r="M441" s="117">
        <v>491100</v>
      </c>
      <c r="N441" s="119">
        <v>-408262.5</v>
      </c>
      <c r="O441" s="117">
        <v>1.2029025443189125</v>
      </c>
      <c r="P441" s="117">
        <v>82837.5</v>
      </c>
      <c r="Q441" s="119">
        <v>-33787.5</v>
      </c>
      <c r="R441" s="118">
        <v>1118</v>
      </c>
      <c r="S441" s="118">
        <v>0.25134168157423969</v>
      </c>
      <c r="T441" s="117">
        <v>74.094364937388193</v>
      </c>
    </row>
    <row r="442" spans="2:20" x14ac:dyDescent="0.2">
      <c r="B442" s="118" t="s">
        <v>141</v>
      </c>
      <c r="C442" s="118">
        <v>1.57</v>
      </c>
      <c r="D442" s="118">
        <v>1725</v>
      </c>
      <c r="E442" s="118">
        <v>1110</v>
      </c>
      <c r="F442" s="118">
        <v>100</v>
      </c>
      <c r="G442" s="118">
        <v>14</v>
      </c>
      <c r="H442" s="118">
        <v>625</v>
      </c>
      <c r="I442" s="118">
        <v>80</v>
      </c>
      <c r="J442" s="118">
        <v>10</v>
      </c>
      <c r="K442" s="118">
        <v>100</v>
      </c>
      <c r="L442" s="117">
        <v>81225</v>
      </c>
      <c r="M442" s="117">
        <v>493600</v>
      </c>
      <c r="N442" s="119">
        <v>-412375</v>
      </c>
      <c r="O442" s="117">
        <v>1.1969687784177023</v>
      </c>
      <c r="P442" s="117">
        <v>81225</v>
      </c>
      <c r="Q442" s="119">
        <v>-33387.5</v>
      </c>
      <c r="R442" s="118">
        <v>1139</v>
      </c>
      <c r="S442" s="118">
        <v>0.24758560140474101</v>
      </c>
      <c r="T442" s="117">
        <v>71.312554872695344</v>
      </c>
    </row>
    <row r="443" spans="2:20" x14ac:dyDescent="0.2">
      <c r="B443" s="118" t="s">
        <v>141</v>
      </c>
      <c r="C443" s="118">
        <v>1.65</v>
      </c>
      <c r="D443" s="118">
        <v>1725</v>
      </c>
      <c r="E443" s="118">
        <v>1095</v>
      </c>
      <c r="F443" s="118">
        <v>100</v>
      </c>
      <c r="G443" s="118">
        <v>14</v>
      </c>
      <c r="H443" s="118">
        <v>625</v>
      </c>
      <c r="I443" s="118">
        <v>80</v>
      </c>
      <c r="J443" s="118">
        <v>10</v>
      </c>
      <c r="K443" s="118">
        <v>100</v>
      </c>
      <c r="L443" s="117">
        <v>85262.5</v>
      </c>
      <c r="M443" s="117">
        <v>495312.5</v>
      </c>
      <c r="N443" s="119">
        <v>-410050</v>
      </c>
      <c r="O443" s="117">
        <v>1.2079319595171321</v>
      </c>
      <c r="P443" s="117">
        <v>85262.5</v>
      </c>
      <c r="Q443" s="119">
        <v>-34400</v>
      </c>
      <c r="R443" s="118">
        <v>1156</v>
      </c>
      <c r="S443" s="118">
        <v>0.2491349480968858</v>
      </c>
      <c r="T443" s="117">
        <v>73.756487889273359</v>
      </c>
    </row>
    <row r="444" spans="2:20" x14ac:dyDescent="0.2">
      <c r="B444" s="118" t="s">
        <v>141</v>
      </c>
      <c r="C444" s="118">
        <v>1.65</v>
      </c>
      <c r="D444" s="118">
        <v>1725</v>
      </c>
      <c r="E444" s="118">
        <v>1080</v>
      </c>
      <c r="F444" s="118">
        <v>100</v>
      </c>
      <c r="G444" s="118">
        <v>14</v>
      </c>
      <c r="H444" s="118">
        <v>625</v>
      </c>
      <c r="I444" s="118">
        <v>80</v>
      </c>
      <c r="J444" s="118">
        <v>10</v>
      </c>
      <c r="K444" s="118">
        <v>100</v>
      </c>
      <c r="L444" s="117">
        <v>85262.5</v>
      </c>
      <c r="M444" s="117">
        <v>495312.5</v>
      </c>
      <c r="N444" s="119">
        <v>-410050</v>
      </c>
      <c r="O444" s="117">
        <v>1.2079319595171321</v>
      </c>
      <c r="P444" s="117">
        <v>85262.5</v>
      </c>
      <c r="Q444" s="119">
        <v>-34400</v>
      </c>
      <c r="R444" s="118">
        <v>1156</v>
      </c>
      <c r="S444" s="118">
        <v>0.2491349480968858</v>
      </c>
      <c r="T444" s="117">
        <v>73.756487889273359</v>
      </c>
    </row>
    <row r="445" spans="2:20" x14ac:dyDescent="0.2">
      <c r="B445" s="118" t="s">
        <v>141</v>
      </c>
      <c r="C445" s="118">
        <v>1.65</v>
      </c>
      <c r="D445" s="118">
        <v>1725</v>
      </c>
      <c r="E445" s="118">
        <v>1065</v>
      </c>
      <c r="F445" s="118">
        <v>100</v>
      </c>
      <c r="G445" s="118">
        <v>14</v>
      </c>
      <c r="H445" s="118">
        <v>625</v>
      </c>
      <c r="I445" s="118">
        <v>80</v>
      </c>
      <c r="J445" s="118">
        <v>10</v>
      </c>
      <c r="K445" s="118">
        <v>100</v>
      </c>
      <c r="L445" s="117">
        <v>85262.5</v>
      </c>
      <c r="M445" s="117">
        <v>495312.5</v>
      </c>
      <c r="N445" s="119">
        <v>-410050</v>
      </c>
      <c r="O445" s="117">
        <v>1.2079319595171321</v>
      </c>
      <c r="P445" s="117">
        <v>85262.5</v>
      </c>
      <c r="Q445" s="119">
        <v>-34400</v>
      </c>
      <c r="R445" s="118">
        <v>1156</v>
      </c>
      <c r="S445" s="118">
        <v>0.2491349480968858</v>
      </c>
      <c r="T445" s="117">
        <v>73.756487889273359</v>
      </c>
    </row>
    <row r="446" spans="2:20" x14ac:dyDescent="0.2">
      <c r="B446" s="118" t="s">
        <v>141</v>
      </c>
      <c r="C446" s="118">
        <v>1.65</v>
      </c>
      <c r="D446" s="118">
        <v>1725</v>
      </c>
      <c r="E446" s="118">
        <v>1050</v>
      </c>
      <c r="F446" s="118">
        <v>100</v>
      </c>
      <c r="G446" s="118">
        <v>14</v>
      </c>
      <c r="H446" s="118">
        <v>625</v>
      </c>
      <c r="I446" s="118">
        <v>80</v>
      </c>
      <c r="J446" s="118">
        <v>10</v>
      </c>
      <c r="K446" s="118">
        <v>100</v>
      </c>
      <c r="L446" s="117">
        <v>85262.5</v>
      </c>
      <c r="M446" s="117">
        <v>495312.5</v>
      </c>
      <c r="N446" s="119">
        <v>-410050</v>
      </c>
      <c r="O446" s="117">
        <v>1.2079319595171321</v>
      </c>
      <c r="P446" s="117">
        <v>85262.5</v>
      </c>
      <c r="Q446" s="119">
        <v>-34400</v>
      </c>
      <c r="R446" s="118">
        <v>1156</v>
      </c>
      <c r="S446" s="118">
        <v>0.2491349480968858</v>
      </c>
      <c r="T446" s="117">
        <v>73.756487889273359</v>
      </c>
    </row>
    <row r="447" spans="2:20" x14ac:dyDescent="0.2">
      <c r="B447" s="118" t="s">
        <v>141</v>
      </c>
      <c r="C447" s="118">
        <v>1.69</v>
      </c>
      <c r="D447" s="118">
        <v>1725</v>
      </c>
      <c r="E447" s="118">
        <v>1035</v>
      </c>
      <c r="F447" s="118">
        <v>100</v>
      </c>
      <c r="G447" s="118">
        <v>14</v>
      </c>
      <c r="H447" s="118">
        <v>625</v>
      </c>
      <c r="I447" s="118">
        <v>80</v>
      </c>
      <c r="J447" s="118">
        <v>10</v>
      </c>
      <c r="K447" s="118">
        <v>100</v>
      </c>
      <c r="L447" s="117">
        <v>87612.5</v>
      </c>
      <c r="M447" s="117">
        <v>499475</v>
      </c>
      <c r="N447" s="119">
        <v>-411862.5</v>
      </c>
      <c r="O447" s="117">
        <v>1.2127226926462109</v>
      </c>
      <c r="P447" s="117">
        <v>87612.5</v>
      </c>
      <c r="Q447" s="119">
        <v>-33100</v>
      </c>
      <c r="R447" s="118">
        <v>1174</v>
      </c>
      <c r="S447" s="118">
        <v>0.24701873935264054</v>
      </c>
      <c r="T447" s="117">
        <v>74.627342419080065</v>
      </c>
    </row>
    <row r="448" spans="2:20" x14ac:dyDescent="0.2">
      <c r="B448" s="118" t="s">
        <v>141</v>
      </c>
      <c r="C448" s="118">
        <v>1.72</v>
      </c>
      <c r="D448" s="118">
        <v>1725</v>
      </c>
      <c r="E448" s="118">
        <v>1020</v>
      </c>
      <c r="F448" s="118">
        <v>100</v>
      </c>
      <c r="G448" s="118">
        <v>14</v>
      </c>
      <c r="H448" s="118">
        <v>625</v>
      </c>
      <c r="I448" s="118">
        <v>80</v>
      </c>
      <c r="J448" s="118">
        <v>10</v>
      </c>
      <c r="K448" s="118">
        <v>100</v>
      </c>
      <c r="L448" s="117">
        <v>89050</v>
      </c>
      <c r="M448" s="117">
        <v>503125</v>
      </c>
      <c r="N448" s="119">
        <v>-414075</v>
      </c>
      <c r="O448" s="117">
        <v>1.2150576586367203</v>
      </c>
      <c r="P448" s="117">
        <v>89050</v>
      </c>
      <c r="Q448" s="119">
        <v>-33087.5</v>
      </c>
      <c r="R448" s="118">
        <v>1193</v>
      </c>
      <c r="S448" s="118">
        <v>0.24895222129086336</v>
      </c>
      <c r="T448" s="117">
        <v>74.643755238893547</v>
      </c>
    </row>
    <row r="449" spans="2:20" x14ac:dyDescent="0.2">
      <c r="B449" s="118" t="s">
        <v>141</v>
      </c>
      <c r="C449" s="118">
        <v>1.63</v>
      </c>
      <c r="D449" s="118">
        <v>1725</v>
      </c>
      <c r="E449" s="118">
        <v>1005</v>
      </c>
      <c r="F449" s="118">
        <v>100</v>
      </c>
      <c r="G449" s="118">
        <v>14</v>
      </c>
      <c r="H449" s="118">
        <v>625</v>
      </c>
      <c r="I449" s="118">
        <v>80</v>
      </c>
      <c r="J449" s="118">
        <v>10</v>
      </c>
      <c r="K449" s="118">
        <v>100</v>
      </c>
      <c r="L449" s="117">
        <v>85325</v>
      </c>
      <c r="M449" s="117">
        <v>511025</v>
      </c>
      <c r="N449" s="119">
        <v>-425700</v>
      </c>
      <c r="O449" s="117">
        <v>1.2004345783415551</v>
      </c>
      <c r="P449" s="117">
        <v>85325</v>
      </c>
      <c r="Q449" s="119">
        <v>-33075</v>
      </c>
      <c r="R449" s="118">
        <v>1212</v>
      </c>
      <c r="S449" s="118">
        <v>0.24752475247524752</v>
      </c>
      <c r="T449" s="117">
        <v>70.400165016501646</v>
      </c>
    </row>
    <row r="450" spans="2:20" x14ac:dyDescent="0.2">
      <c r="B450" s="118" t="s">
        <v>141</v>
      </c>
      <c r="C450" s="118">
        <v>1.57</v>
      </c>
      <c r="D450" s="118">
        <v>1710</v>
      </c>
      <c r="E450" s="118">
        <v>990</v>
      </c>
      <c r="F450" s="118">
        <v>100</v>
      </c>
      <c r="G450" s="118">
        <v>14</v>
      </c>
      <c r="H450" s="118">
        <v>625</v>
      </c>
      <c r="I450" s="118">
        <v>80</v>
      </c>
      <c r="J450" s="118">
        <v>10</v>
      </c>
      <c r="K450" s="118">
        <v>100</v>
      </c>
      <c r="L450" s="117">
        <v>82350</v>
      </c>
      <c r="M450" s="117">
        <v>507225</v>
      </c>
      <c r="N450" s="119">
        <v>-424875</v>
      </c>
      <c r="O450" s="117">
        <v>1.1938217122683141</v>
      </c>
      <c r="P450" s="117">
        <v>82350</v>
      </c>
      <c r="Q450" s="119">
        <v>-33912.5</v>
      </c>
      <c r="R450" s="118">
        <v>1208</v>
      </c>
      <c r="S450" s="118">
        <v>0.24254966887417218</v>
      </c>
      <c r="T450" s="117">
        <v>68.170529801324506</v>
      </c>
    </row>
    <row r="451" spans="2:20" x14ac:dyDescent="0.2">
      <c r="B451" s="118" t="s">
        <v>141</v>
      </c>
      <c r="C451" s="118">
        <v>1.57</v>
      </c>
      <c r="D451" s="118">
        <v>1710</v>
      </c>
      <c r="E451" s="118">
        <v>975</v>
      </c>
      <c r="F451" s="118">
        <v>100</v>
      </c>
      <c r="G451" s="118">
        <v>14</v>
      </c>
      <c r="H451" s="118">
        <v>625</v>
      </c>
      <c r="I451" s="118">
        <v>80</v>
      </c>
      <c r="J451" s="118">
        <v>10</v>
      </c>
      <c r="K451" s="118">
        <v>100</v>
      </c>
      <c r="L451" s="117">
        <v>82350</v>
      </c>
      <c r="M451" s="117">
        <v>507225</v>
      </c>
      <c r="N451" s="119">
        <v>-424875</v>
      </c>
      <c r="O451" s="117">
        <v>1.1938217122683141</v>
      </c>
      <c r="P451" s="117">
        <v>82350</v>
      </c>
      <c r="Q451" s="119">
        <v>-33912.5</v>
      </c>
      <c r="R451" s="118">
        <v>1208</v>
      </c>
      <c r="S451" s="118">
        <v>0.24254966887417218</v>
      </c>
      <c r="T451" s="117">
        <v>68.170529801324506</v>
      </c>
    </row>
    <row r="452" spans="2:20" x14ac:dyDescent="0.2">
      <c r="B452" s="118" t="s">
        <v>141</v>
      </c>
      <c r="C452" s="118">
        <v>1.57</v>
      </c>
      <c r="D452" s="118">
        <v>1710</v>
      </c>
      <c r="E452" s="118">
        <v>960</v>
      </c>
      <c r="F452" s="118">
        <v>100</v>
      </c>
      <c r="G452" s="118">
        <v>14</v>
      </c>
      <c r="H452" s="118">
        <v>625</v>
      </c>
      <c r="I452" s="118">
        <v>80</v>
      </c>
      <c r="J452" s="118">
        <v>10</v>
      </c>
      <c r="K452" s="118">
        <v>100</v>
      </c>
      <c r="L452" s="117">
        <v>82350</v>
      </c>
      <c r="M452" s="117">
        <v>507225</v>
      </c>
      <c r="N452" s="119">
        <v>-424875</v>
      </c>
      <c r="O452" s="117">
        <v>1.1938217122683141</v>
      </c>
      <c r="P452" s="117">
        <v>82350</v>
      </c>
      <c r="Q452" s="119">
        <v>-33912.5</v>
      </c>
      <c r="R452" s="118">
        <v>1208</v>
      </c>
      <c r="S452" s="118">
        <v>0.24254966887417218</v>
      </c>
      <c r="T452" s="117">
        <v>68.170529801324506</v>
      </c>
    </row>
    <row r="453" spans="2:20" x14ac:dyDescent="0.2">
      <c r="B453" s="118" t="s">
        <v>141</v>
      </c>
      <c r="C453" s="118">
        <v>1.86</v>
      </c>
      <c r="D453" s="118">
        <v>1710</v>
      </c>
      <c r="E453" s="118">
        <v>945</v>
      </c>
      <c r="F453" s="118">
        <v>100</v>
      </c>
      <c r="G453" s="118">
        <v>14</v>
      </c>
      <c r="H453" s="118">
        <v>625</v>
      </c>
      <c r="I453" s="118">
        <v>80</v>
      </c>
      <c r="J453" s="118">
        <v>10</v>
      </c>
      <c r="K453" s="118">
        <v>100</v>
      </c>
      <c r="L453" s="117">
        <v>97600</v>
      </c>
      <c r="M453" s="117">
        <v>515600</v>
      </c>
      <c r="N453" s="119">
        <v>-418000</v>
      </c>
      <c r="O453" s="117">
        <v>1.2334928229665072</v>
      </c>
      <c r="P453" s="117">
        <v>97600</v>
      </c>
      <c r="Q453" s="119">
        <v>-30450</v>
      </c>
      <c r="R453" s="118">
        <v>1229</v>
      </c>
      <c r="S453" s="118">
        <v>0.24165988608624897</v>
      </c>
      <c r="T453" s="117">
        <v>79.414157851912123</v>
      </c>
    </row>
    <row r="454" spans="2:20" x14ac:dyDescent="0.2">
      <c r="B454" s="118" t="s">
        <v>141</v>
      </c>
      <c r="C454" s="118">
        <v>1.98</v>
      </c>
      <c r="D454" s="118">
        <v>1710</v>
      </c>
      <c r="E454" s="118">
        <v>930</v>
      </c>
      <c r="F454" s="118">
        <v>100</v>
      </c>
      <c r="G454" s="118">
        <v>14</v>
      </c>
      <c r="H454" s="118">
        <v>625</v>
      </c>
      <c r="I454" s="118">
        <v>80</v>
      </c>
      <c r="J454" s="118">
        <v>10</v>
      </c>
      <c r="K454" s="118">
        <v>100</v>
      </c>
      <c r="L454" s="117">
        <v>104012.5</v>
      </c>
      <c r="M454" s="117">
        <v>523162.5</v>
      </c>
      <c r="N454" s="119">
        <v>-419150</v>
      </c>
      <c r="O454" s="117">
        <v>1.2481510199212693</v>
      </c>
      <c r="P454" s="117">
        <v>104012.5</v>
      </c>
      <c r="Q454" s="119">
        <v>-27987.5</v>
      </c>
      <c r="R454" s="118">
        <v>1251</v>
      </c>
      <c r="S454" s="118">
        <v>0.24620303756994405</v>
      </c>
      <c r="T454" s="117">
        <v>83.143485211830537</v>
      </c>
    </row>
    <row r="455" spans="2:20" x14ac:dyDescent="0.2">
      <c r="B455" s="118" t="s">
        <v>141</v>
      </c>
      <c r="C455" s="118">
        <v>2.48</v>
      </c>
      <c r="D455" s="118">
        <v>1710</v>
      </c>
      <c r="E455" s="118">
        <v>915</v>
      </c>
      <c r="F455" s="118">
        <v>100</v>
      </c>
      <c r="G455" s="118">
        <v>14</v>
      </c>
      <c r="H455" s="118">
        <v>625</v>
      </c>
      <c r="I455" s="118">
        <v>80</v>
      </c>
      <c r="J455" s="118">
        <v>10</v>
      </c>
      <c r="K455" s="118">
        <v>100</v>
      </c>
      <c r="L455" s="117">
        <v>131262.5</v>
      </c>
      <c r="M455" s="117">
        <v>542512.5</v>
      </c>
      <c r="N455" s="119">
        <v>-411250</v>
      </c>
      <c r="O455" s="117">
        <v>1.3191793313069908</v>
      </c>
      <c r="P455" s="117">
        <v>131262.5</v>
      </c>
      <c r="Q455" s="119">
        <v>-24175</v>
      </c>
      <c r="R455" s="118">
        <v>1283</v>
      </c>
      <c r="S455" s="118">
        <v>0.24629773967264224</v>
      </c>
      <c r="T455" s="117">
        <v>102.30904130943102</v>
      </c>
    </row>
    <row r="456" spans="2:20" x14ac:dyDescent="0.2">
      <c r="B456" s="118" t="s">
        <v>141</v>
      </c>
      <c r="C456" s="118">
        <v>1.53</v>
      </c>
      <c r="D456" s="118">
        <v>1710</v>
      </c>
      <c r="E456" s="118">
        <v>1200</v>
      </c>
      <c r="F456" s="118">
        <v>100</v>
      </c>
      <c r="G456" s="118">
        <v>14</v>
      </c>
      <c r="H456" s="118">
        <v>625</v>
      </c>
      <c r="I456" s="118">
        <v>80</v>
      </c>
      <c r="J456" s="118">
        <v>10</v>
      </c>
      <c r="K456" s="118">
        <v>100</v>
      </c>
      <c r="L456" s="117">
        <v>78437.5</v>
      </c>
      <c r="M456" s="117">
        <v>476900</v>
      </c>
      <c r="N456" s="119">
        <v>-398462.5</v>
      </c>
      <c r="O456" s="117">
        <v>1.1968503937007875</v>
      </c>
      <c r="P456" s="117">
        <v>78437.5</v>
      </c>
      <c r="Q456" s="119">
        <v>-31637.5</v>
      </c>
      <c r="R456" s="118">
        <v>1044</v>
      </c>
      <c r="S456" s="118">
        <v>0.2557471264367816</v>
      </c>
      <c r="T456" s="117">
        <v>75.131704980842912</v>
      </c>
    </row>
    <row r="457" spans="2:20" x14ac:dyDescent="0.2">
      <c r="B457" s="118" t="s">
        <v>141</v>
      </c>
      <c r="C457" s="118">
        <v>1.53</v>
      </c>
      <c r="D457" s="118">
        <v>1710</v>
      </c>
      <c r="E457" s="118">
        <v>1185</v>
      </c>
      <c r="F457" s="118">
        <v>100</v>
      </c>
      <c r="G457" s="118">
        <v>14</v>
      </c>
      <c r="H457" s="118">
        <v>625</v>
      </c>
      <c r="I457" s="118">
        <v>80</v>
      </c>
      <c r="J457" s="118">
        <v>10</v>
      </c>
      <c r="K457" s="118">
        <v>100</v>
      </c>
      <c r="L457" s="117">
        <v>78437.5</v>
      </c>
      <c r="M457" s="117">
        <v>476900</v>
      </c>
      <c r="N457" s="119">
        <v>-398462.5</v>
      </c>
      <c r="O457" s="117">
        <v>1.1968503937007875</v>
      </c>
      <c r="P457" s="117">
        <v>78437.5</v>
      </c>
      <c r="Q457" s="119">
        <v>-31637.5</v>
      </c>
      <c r="R457" s="118">
        <v>1044</v>
      </c>
      <c r="S457" s="118">
        <v>0.2557471264367816</v>
      </c>
      <c r="T457" s="117">
        <v>75.131704980842912</v>
      </c>
    </row>
    <row r="458" spans="2:20" x14ac:dyDescent="0.2">
      <c r="B458" s="118" t="s">
        <v>141</v>
      </c>
      <c r="C458" s="118">
        <v>1.53</v>
      </c>
      <c r="D458" s="118">
        <v>1710</v>
      </c>
      <c r="E458" s="118">
        <v>1170</v>
      </c>
      <c r="F458" s="118">
        <v>100</v>
      </c>
      <c r="G458" s="118">
        <v>14</v>
      </c>
      <c r="H458" s="118">
        <v>625</v>
      </c>
      <c r="I458" s="118">
        <v>80</v>
      </c>
      <c r="J458" s="118">
        <v>10</v>
      </c>
      <c r="K458" s="118">
        <v>100</v>
      </c>
      <c r="L458" s="117">
        <v>78437.5</v>
      </c>
      <c r="M458" s="117">
        <v>476900</v>
      </c>
      <c r="N458" s="119">
        <v>-398462.5</v>
      </c>
      <c r="O458" s="117">
        <v>1.1968503937007875</v>
      </c>
      <c r="P458" s="117">
        <v>78437.5</v>
      </c>
      <c r="Q458" s="119">
        <v>-31637.5</v>
      </c>
      <c r="R458" s="118">
        <v>1044</v>
      </c>
      <c r="S458" s="118">
        <v>0.2557471264367816</v>
      </c>
      <c r="T458" s="117">
        <v>75.131704980842912</v>
      </c>
    </row>
    <row r="459" spans="2:20" x14ac:dyDescent="0.2">
      <c r="B459" s="118" t="s">
        <v>141</v>
      </c>
      <c r="C459" s="118">
        <v>1.53</v>
      </c>
      <c r="D459" s="118">
        <v>1710</v>
      </c>
      <c r="E459" s="118">
        <v>1155</v>
      </c>
      <c r="F459" s="118">
        <v>100</v>
      </c>
      <c r="G459" s="118">
        <v>14</v>
      </c>
      <c r="H459" s="118">
        <v>625</v>
      </c>
      <c r="I459" s="118">
        <v>80</v>
      </c>
      <c r="J459" s="118">
        <v>10</v>
      </c>
      <c r="K459" s="118">
        <v>100</v>
      </c>
      <c r="L459" s="117">
        <v>78437.5</v>
      </c>
      <c r="M459" s="117">
        <v>476900</v>
      </c>
      <c r="N459" s="119">
        <v>-398462.5</v>
      </c>
      <c r="O459" s="117">
        <v>1.1968503937007875</v>
      </c>
      <c r="P459" s="117">
        <v>78437.5</v>
      </c>
      <c r="Q459" s="119">
        <v>-31637.5</v>
      </c>
      <c r="R459" s="118">
        <v>1044</v>
      </c>
      <c r="S459" s="118">
        <v>0.2557471264367816</v>
      </c>
      <c r="T459" s="117">
        <v>75.131704980842912</v>
      </c>
    </row>
    <row r="460" spans="2:20" x14ac:dyDescent="0.2">
      <c r="B460" s="118" t="s">
        <v>141</v>
      </c>
      <c r="C460" s="118">
        <v>1.41</v>
      </c>
      <c r="D460" s="118">
        <v>1710</v>
      </c>
      <c r="E460" s="118">
        <v>1140</v>
      </c>
      <c r="F460" s="118">
        <v>100</v>
      </c>
      <c r="G460" s="118">
        <v>14</v>
      </c>
      <c r="H460" s="118">
        <v>625</v>
      </c>
      <c r="I460" s="118">
        <v>80</v>
      </c>
      <c r="J460" s="118">
        <v>10</v>
      </c>
      <c r="K460" s="118">
        <v>100</v>
      </c>
      <c r="L460" s="117">
        <v>72437.5</v>
      </c>
      <c r="M460" s="117">
        <v>479500</v>
      </c>
      <c r="N460" s="119">
        <v>-407062.5</v>
      </c>
      <c r="O460" s="117">
        <v>1.1779517887302318</v>
      </c>
      <c r="P460" s="117">
        <v>72437.5</v>
      </c>
      <c r="Q460" s="119">
        <v>-32212.5</v>
      </c>
      <c r="R460" s="118">
        <v>1072</v>
      </c>
      <c r="S460" s="118">
        <v>0.25186567164179102</v>
      </c>
      <c r="T460" s="117">
        <v>67.572294776119406</v>
      </c>
    </row>
    <row r="461" spans="2:20" x14ac:dyDescent="0.2">
      <c r="B461" s="118" t="s">
        <v>141</v>
      </c>
      <c r="C461" s="118">
        <v>1.6</v>
      </c>
      <c r="D461" s="118">
        <v>1710</v>
      </c>
      <c r="E461" s="118">
        <v>1125</v>
      </c>
      <c r="F461" s="118">
        <v>100</v>
      </c>
      <c r="G461" s="118">
        <v>14</v>
      </c>
      <c r="H461" s="118">
        <v>625</v>
      </c>
      <c r="I461" s="118">
        <v>80</v>
      </c>
      <c r="J461" s="118">
        <v>10</v>
      </c>
      <c r="K461" s="118">
        <v>100</v>
      </c>
      <c r="L461" s="117">
        <v>82575</v>
      </c>
      <c r="M461" s="117">
        <v>483037.5</v>
      </c>
      <c r="N461" s="119">
        <v>-400462.5</v>
      </c>
      <c r="O461" s="117">
        <v>1.2061990823110778</v>
      </c>
      <c r="P461" s="117">
        <v>82575</v>
      </c>
      <c r="Q461" s="119">
        <v>-31675</v>
      </c>
      <c r="R461" s="118">
        <v>1085</v>
      </c>
      <c r="S461" s="118">
        <v>0.25069124423963135</v>
      </c>
      <c r="T461" s="117">
        <v>76.105990783410135</v>
      </c>
    </row>
    <row r="462" spans="2:20" x14ac:dyDescent="0.2">
      <c r="B462" s="118" t="s">
        <v>141</v>
      </c>
      <c r="C462" s="118">
        <v>1.55</v>
      </c>
      <c r="D462" s="118">
        <v>1710</v>
      </c>
      <c r="E462" s="118">
        <v>1110</v>
      </c>
      <c r="F462" s="118">
        <v>100</v>
      </c>
      <c r="G462" s="118">
        <v>14</v>
      </c>
      <c r="H462" s="118">
        <v>625</v>
      </c>
      <c r="I462" s="118">
        <v>80</v>
      </c>
      <c r="J462" s="118">
        <v>10</v>
      </c>
      <c r="K462" s="118">
        <v>100</v>
      </c>
      <c r="L462" s="117">
        <v>79887.5</v>
      </c>
      <c r="M462" s="117">
        <v>485587.5</v>
      </c>
      <c r="N462" s="119">
        <v>-405700</v>
      </c>
      <c r="O462" s="117">
        <v>1.1969127434064579</v>
      </c>
      <c r="P462" s="117">
        <v>79887.5</v>
      </c>
      <c r="Q462" s="119">
        <v>-31275</v>
      </c>
      <c r="R462" s="118">
        <v>1107</v>
      </c>
      <c r="S462" s="118">
        <v>0.24661246612466126</v>
      </c>
      <c r="T462" s="117">
        <v>72.165763324299903</v>
      </c>
    </row>
    <row r="463" spans="2:20" x14ac:dyDescent="0.2">
      <c r="B463" s="118" t="s">
        <v>141</v>
      </c>
      <c r="C463" s="118">
        <v>1.64</v>
      </c>
      <c r="D463" s="118">
        <v>1710</v>
      </c>
      <c r="E463" s="118">
        <v>1095</v>
      </c>
      <c r="F463" s="118">
        <v>100</v>
      </c>
      <c r="G463" s="118">
        <v>14</v>
      </c>
      <c r="H463" s="118">
        <v>625</v>
      </c>
      <c r="I463" s="118">
        <v>80</v>
      </c>
      <c r="J463" s="118">
        <v>10</v>
      </c>
      <c r="K463" s="118">
        <v>100</v>
      </c>
      <c r="L463" s="117">
        <v>84400</v>
      </c>
      <c r="M463" s="117">
        <v>487250</v>
      </c>
      <c r="N463" s="119">
        <v>-402850</v>
      </c>
      <c r="O463" s="117">
        <v>1.209507260767035</v>
      </c>
      <c r="P463" s="117">
        <v>84400</v>
      </c>
      <c r="Q463" s="119">
        <v>-32287.5</v>
      </c>
      <c r="R463" s="118">
        <v>1124</v>
      </c>
      <c r="S463" s="118">
        <v>0.24822064056939502</v>
      </c>
      <c r="T463" s="117">
        <v>75.088967971530252</v>
      </c>
    </row>
    <row r="464" spans="2:20" x14ac:dyDescent="0.2">
      <c r="B464" s="118" t="s">
        <v>141</v>
      </c>
      <c r="C464" s="118">
        <v>1.64</v>
      </c>
      <c r="D464" s="118">
        <v>1710</v>
      </c>
      <c r="E464" s="118">
        <v>1080</v>
      </c>
      <c r="F464" s="118">
        <v>100</v>
      </c>
      <c r="G464" s="118">
        <v>14</v>
      </c>
      <c r="H464" s="118">
        <v>625</v>
      </c>
      <c r="I464" s="118">
        <v>80</v>
      </c>
      <c r="J464" s="118">
        <v>10</v>
      </c>
      <c r="K464" s="118">
        <v>100</v>
      </c>
      <c r="L464" s="117">
        <v>84400</v>
      </c>
      <c r="M464" s="117">
        <v>487250</v>
      </c>
      <c r="N464" s="119">
        <v>-402850</v>
      </c>
      <c r="O464" s="117">
        <v>1.209507260767035</v>
      </c>
      <c r="P464" s="117">
        <v>84400</v>
      </c>
      <c r="Q464" s="119">
        <v>-32287.5</v>
      </c>
      <c r="R464" s="118">
        <v>1124</v>
      </c>
      <c r="S464" s="118">
        <v>0.24822064056939502</v>
      </c>
      <c r="T464" s="117">
        <v>75.088967971530252</v>
      </c>
    </row>
    <row r="465" spans="2:20" x14ac:dyDescent="0.2">
      <c r="B465" s="118" t="s">
        <v>141</v>
      </c>
      <c r="C465" s="118">
        <v>1.64</v>
      </c>
      <c r="D465" s="118">
        <v>1710</v>
      </c>
      <c r="E465" s="118">
        <v>1065</v>
      </c>
      <c r="F465" s="118">
        <v>100</v>
      </c>
      <c r="G465" s="118">
        <v>14</v>
      </c>
      <c r="H465" s="118">
        <v>625</v>
      </c>
      <c r="I465" s="118">
        <v>80</v>
      </c>
      <c r="J465" s="118">
        <v>10</v>
      </c>
      <c r="K465" s="118">
        <v>100</v>
      </c>
      <c r="L465" s="117">
        <v>84400</v>
      </c>
      <c r="M465" s="117">
        <v>487250</v>
      </c>
      <c r="N465" s="119">
        <v>-402850</v>
      </c>
      <c r="O465" s="117">
        <v>1.209507260767035</v>
      </c>
      <c r="P465" s="117">
        <v>84400</v>
      </c>
      <c r="Q465" s="119">
        <v>-32287.5</v>
      </c>
      <c r="R465" s="118">
        <v>1124</v>
      </c>
      <c r="S465" s="118">
        <v>0.24822064056939502</v>
      </c>
      <c r="T465" s="117">
        <v>75.088967971530252</v>
      </c>
    </row>
    <row r="466" spans="2:20" x14ac:dyDescent="0.2">
      <c r="B466" s="118" t="s">
        <v>141</v>
      </c>
      <c r="C466" s="118">
        <v>1.64</v>
      </c>
      <c r="D466" s="118">
        <v>1710</v>
      </c>
      <c r="E466" s="118">
        <v>1050</v>
      </c>
      <c r="F466" s="118">
        <v>100</v>
      </c>
      <c r="G466" s="118">
        <v>14</v>
      </c>
      <c r="H466" s="118">
        <v>625</v>
      </c>
      <c r="I466" s="118">
        <v>80</v>
      </c>
      <c r="J466" s="118">
        <v>10</v>
      </c>
      <c r="K466" s="118">
        <v>100</v>
      </c>
      <c r="L466" s="117">
        <v>84400</v>
      </c>
      <c r="M466" s="117">
        <v>487250</v>
      </c>
      <c r="N466" s="119">
        <v>-402850</v>
      </c>
      <c r="O466" s="117">
        <v>1.209507260767035</v>
      </c>
      <c r="P466" s="117">
        <v>84400</v>
      </c>
      <c r="Q466" s="119">
        <v>-32287.5</v>
      </c>
      <c r="R466" s="118">
        <v>1124</v>
      </c>
      <c r="S466" s="118">
        <v>0.24822064056939502</v>
      </c>
      <c r="T466" s="117">
        <v>75.088967971530252</v>
      </c>
    </row>
    <row r="467" spans="2:20" x14ac:dyDescent="0.2">
      <c r="B467" s="118" t="s">
        <v>141</v>
      </c>
      <c r="C467" s="118">
        <v>1.68</v>
      </c>
      <c r="D467" s="118">
        <v>1710</v>
      </c>
      <c r="E467" s="118">
        <v>1035</v>
      </c>
      <c r="F467" s="118">
        <v>100</v>
      </c>
      <c r="G467" s="118">
        <v>14</v>
      </c>
      <c r="H467" s="118">
        <v>625</v>
      </c>
      <c r="I467" s="118">
        <v>80</v>
      </c>
      <c r="J467" s="118">
        <v>10</v>
      </c>
      <c r="K467" s="118">
        <v>100</v>
      </c>
      <c r="L467" s="117">
        <v>86900</v>
      </c>
      <c r="M467" s="117">
        <v>491562.5</v>
      </c>
      <c r="N467" s="119">
        <v>-404662.5</v>
      </c>
      <c r="O467" s="117">
        <v>1.2147468569486919</v>
      </c>
      <c r="P467" s="117">
        <v>86900</v>
      </c>
      <c r="Q467" s="119">
        <v>-30987.5</v>
      </c>
      <c r="R467" s="118">
        <v>1142</v>
      </c>
      <c r="S467" s="118">
        <v>0.24605954465849386</v>
      </c>
      <c r="T467" s="117">
        <v>76.094570928196148</v>
      </c>
    </row>
    <row r="468" spans="2:20" x14ac:dyDescent="0.2">
      <c r="B468" s="118" t="s">
        <v>141</v>
      </c>
      <c r="C468" s="118">
        <v>1.7</v>
      </c>
      <c r="D468" s="118">
        <v>1710</v>
      </c>
      <c r="E468" s="118">
        <v>1020</v>
      </c>
      <c r="F468" s="118">
        <v>100</v>
      </c>
      <c r="G468" s="118">
        <v>14</v>
      </c>
      <c r="H468" s="118">
        <v>625</v>
      </c>
      <c r="I468" s="118">
        <v>80</v>
      </c>
      <c r="J468" s="118">
        <v>10</v>
      </c>
      <c r="K468" s="118">
        <v>100</v>
      </c>
      <c r="L468" s="117">
        <v>87812.5</v>
      </c>
      <c r="M468" s="117">
        <v>495125</v>
      </c>
      <c r="N468" s="119">
        <v>-407312.5</v>
      </c>
      <c r="O468" s="117">
        <v>1.2155899953966549</v>
      </c>
      <c r="P468" s="117">
        <v>87812.5</v>
      </c>
      <c r="Q468" s="119">
        <v>-30975</v>
      </c>
      <c r="R468" s="118">
        <v>1161</v>
      </c>
      <c r="S468" s="118">
        <v>0.24806201550387597</v>
      </c>
      <c r="T468" s="117">
        <v>75.635228251507314</v>
      </c>
    </row>
    <row r="469" spans="2:20" x14ac:dyDescent="0.2">
      <c r="B469" s="118" t="s">
        <v>141</v>
      </c>
      <c r="C469" s="118">
        <v>1.6</v>
      </c>
      <c r="D469" s="118">
        <v>1710</v>
      </c>
      <c r="E469" s="118">
        <v>1005</v>
      </c>
      <c r="F469" s="118">
        <v>100</v>
      </c>
      <c r="G469" s="118">
        <v>14</v>
      </c>
      <c r="H469" s="118">
        <v>625</v>
      </c>
      <c r="I469" s="118">
        <v>80</v>
      </c>
      <c r="J469" s="118">
        <v>10</v>
      </c>
      <c r="K469" s="118">
        <v>100</v>
      </c>
      <c r="L469" s="117">
        <v>83475</v>
      </c>
      <c r="M469" s="117">
        <v>503225</v>
      </c>
      <c r="N469" s="119">
        <v>-419750</v>
      </c>
      <c r="O469" s="117">
        <v>1.198868374032162</v>
      </c>
      <c r="P469" s="117">
        <v>83475</v>
      </c>
      <c r="Q469" s="119">
        <v>-30962.5</v>
      </c>
      <c r="R469" s="118">
        <v>1181</v>
      </c>
      <c r="S469" s="118">
        <v>0.24640135478408129</v>
      </c>
      <c r="T469" s="117">
        <v>70.681625740897545</v>
      </c>
    </row>
    <row r="470" spans="2:20" x14ac:dyDescent="0.2">
      <c r="B470" s="118" t="s">
        <v>141</v>
      </c>
      <c r="C470" s="118">
        <v>1.44</v>
      </c>
      <c r="D470" s="118">
        <v>1695</v>
      </c>
      <c r="E470" s="118">
        <v>990</v>
      </c>
      <c r="F470" s="118">
        <v>100</v>
      </c>
      <c r="G470" s="118">
        <v>14</v>
      </c>
      <c r="H470" s="118">
        <v>625</v>
      </c>
      <c r="I470" s="118">
        <v>80</v>
      </c>
      <c r="J470" s="118">
        <v>10</v>
      </c>
      <c r="K470" s="118">
        <v>100</v>
      </c>
      <c r="L470" s="117">
        <v>71637.5</v>
      </c>
      <c r="M470" s="117">
        <v>487087.5</v>
      </c>
      <c r="N470" s="119">
        <v>-415450</v>
      </c>
      <c r="O470" s="117">
        <v>1.1724335058370441</v>
      </c>
      <c r="P470" s="117">
        <v>71637.5</v>
      </c>
      <c r="Q470" s="119">
        <v>-33312.5</v>
      </c>
      <c r="R470" s="118">
        <v>1174</v>
      </c>
      <c r="S470" s="118">
        <v>0.24190800681431004</v>
      </c>
      <c r="T470" s="117">
        <v>61.020017035775126</v>
      </c>
    </row>
    <row r="471" spans="2:20" x14ac:dyDescent="0.2">
      <c r="B471" s="118" t="s">
        <v>141</v>
      </c>
      <c r="C471" s="118">
        <v>1.44</v>
      </c>
      <c r="D471" s="118">
        <v>1695</v>
      </c>
      <c r="E471" s="118">
        <v>975</v>
      </c>
      <c r="F471" s="118">
        <v>100</v>
      </c>
      <c r="G471" s="118">
        <v>14</v>
      </c>
      <c r="H471" s="118">
        <v>625</v>
      </c>
      <c r="I471" s="118">
        <v>80</v>
      </c>
      <c r="J471" s="118">
        <v>10</v>
      </c>
      <c r="K471" s="118">
        <v>100</v>
      </c>
      <c r="L471" s="117">
        <v>71637.5</v>
      </c>
      <c r="M471" s="117">
        <v>487087.5</v>
      </c>
      <c r="N471" s="119">
        <v>-415450</v>
      </c>
      <c r="O471" s="117">
        <v>1.1724335058370441</v>
      </c>
      <c r="P471" s="117">
        <v>71637.5</v>
      </c>
      <c r="Q471" s="119">
        <v>-33312.5</v>
      </c>
      <c r="R471" s="118">
        <v>1174</v>
      </c>
      <c r="S471" s="118">
        <v>0.24190800681431004</v>
      </c>
      <c r="T471" s="117">
        <v>61.020017035775126</v>
      </c>
    </row>
    <row r="472" spans="2:20" x14ac:dyDescent="0.2">
      <c r="B472" s="118" t="s">
        <v>141</v>
      </c>
      <c r="C472" s="118">
        <v>1.44</v>
      </c>
      <c r="D472" s="118">
        <v>1695</v>
      </c>
      <c r="E472" s="118">
        <v>960</v>
      </c>
      <c r="F472" s="118">
        <v>100</v>
      </c>
      <c r="G472" s="118">
        <v>14</v>
      </c>
      <c r="H472" s="118">
        <v>625</v>
      </c>
      <c r="I472" s="118">
        <v>80</v>
      </c>
      <c r="J472" s="118">
        <v>10</v>
      </c>
      <c r="K472" s="118">
        <v>100</v>
      </c>
      <c r="L472" s="117">
        <v>71637.5</v>
      </c>
      <c r="M472" s="117">
        <v>487087.5</v>
      </c>
      <c r="N472" s="119">
        <v>-415450</v>
      </c>
      <c r="O472" s="117">
        <v>1.1724335058370441</v>
      </c>
      <c r="P472" s="117">
        <v>71637.5</v>
      </c>
      <c r="Q472" s="119">
        <v>-33312.5</v>
      </c>
      <c r="R472" s="118">
        <v>1174</v>
      </c>
      <c r="S472" s="118">
        <v>0.24190800681431004</v>
      </c>
      <c r="T472" s="117">
        <v>61.020017035775126</v>
      </c>
    </row>
    <row r="473" spans="2:20" x14ac:dyDescent="0.2">
      <c r="B473" s="118" t="s">
        <v>141</v>
      </c>
      <c r="C473" s="118">
        <v>1.82</v>
      </c>
      <c r="D473" s="118">
        <v>1695</v>
      </c>
      <c r="E473" s="118">
        <v>945</v>
      </c>
      <c r="F473" s="118">
        <v>100</v>
      </c>
      <c r="G473" s="118">
        <v>14</v>
      </c>
      <c r="H473" s="118">
        <v>625</v>
      </c>
      <c r="I473" s="118">
        <v>80</v>
      </c>
      <c r="J473" s="118">
        <v>10</v>
      </c>
      <c r="K473" s="118">
        <v>100</v>
      </c>
      <c r="L473" s="117">
        <v>91487.5</v>
      </c>
      <c r="M473" s="117">
        <v>499712.5</v>
      </c>
      <c r="N473" s="119">
        <v>-408225</v>
      </c>
      <c r="O473" s="117">
        <v>1.2241104782901586</v>
      </c>
      <c r="P473" s="117">
        <v>91487.5</v>
      </c>
      <c r="Q473" s="119">
        <v>-29850</v>
      </c>
      <c r="R473" s="118">
        <v>1195</v>
      </c>
      <c r="S473" s="118">
        <v>0.24100418410041841</v>
      </c>
      <c r="T473" s="117">
        <v>76.558577405857747</v>
      </c>
    </row>
    <row r="474" spans="2:20" x14ac:dyDescent="0.2">
      <c r="B474" s="118" t="s">
        <v>141</v>
      </c>
      <c r="C474" s="118">
        <v>1.97</v>
      </c>
      <c r="D474" s="118">
        <v>1695</v>
      </c>
      <c r="E474" s="118">
        <v>930</v>
      </c>
      <c r="F474" s="118">
        <v>100</v>
      </c>
      <c r="G474" s="118">
        <v>14</v>
      </c>
      <c r="H474" s="118">
        <v>625</v>
      </c>
      <c r="I474" s="118">
        <v>80</v>
      </c>
      <c r="J474" s="118">
        <v>10</v>
      </c>
      <c r="K474" s="118">
        <v>100</v>
      </c>
      <c r="L474" s="117">
        <v>99337.5</v>
      </c>
      <c r="M474" s="117">
        <v>508212.5</v>
      </c>
      <c r="N474" s="119">
        <v>-408875</v>
      </c>
      <c r="O474" s="117">
        <v>1.2429532253133597</v>
      </c>
      <c r="P474" s="117">
        <v>99337.5</v>
      </c>
      <c r="Q474" s="119">
        <v>-27387.5</v>
      </c>
      <c r="R474" s="118">
        <v>1217</v>
      </c>
      <c r="S474" s="118">
        <v>0.24568611339359081</v>
      </c>
      <c r="T474" s="117">
        <v>81.624897288414132</v>
      </c>
    </row>
    <row r="475" spans="2:20" x14ac:dyDescent="0.2">
      <c r="B475" s="118" t="s">
        <v>141</v>
      </c>
      <c r="C475" s="118">
        <v>2.5099999999999998</v>
      </c>
      <c r="D475" s="118">
        <v>1695</v>
      </c>
      <c r="E475" s="118">
        <v>915</v>
      </c>
      <c r="F475" s="118">
        <v>100</v>
      </c>
      <c r="G475" s="118">
        <v>14</v>
      </c>
      <c r="H475" s="118">
        <v>625</v>
      </c>
      <c r="I475" s="118">
        <v>80</v>
      </c>
      <c r="J475" s="118">
        <v>10</v>
      </c>
      <c r="K475" s="118">
        <v>100</v>
      </c>
      <c r="L475" s="117">
        <v>127900</v>
      </c>
      <c r="M475" s="117">
        <v>528462.5</v>
      </c>
      <c r="N475" s="119">
        <v>-400562.5</v>
      </c>
      <c r="O475" s="117">
        <v>1.3193009829926665</v>
      </c>
      <c r="P475" s="117">
        <v>127900</v>
      </c>
      <c r="Q475" s="119">
        <v>-23575</v>
      </c>
      <c r="R475" s="118">
        <v>1249</v>
      </c>
      <c r="S475" s="118">
        <v>0.24499599679743794</v>
      </c>
      <c r="T475" s="117">
        <v>102.40192153722978</v>
      </c>
    </row>
    <row r="476" spans="2:20" x14ac:dyDescent="0.2">
      <c r="B476" s="118" t="s">
        <v>141</v>
      </c>
      <c r="C476" s="118">
        <v>1.46</v>
      </c>
      <c r="D476" s="118">
        <v>1695</v>
      </c>
      <c r="E476" s="118">
        <v>1200</v>
      </c>
      <c r="F476" s="118">
        <v>100</v>
      </c>
      <c r="G476" s="118">
        <v>14</v>
      </c>
      <c r="H476" s="118">
        <v>625</v>
      </c>
      <c r="I476" s="118">
        <v>80</v>
      </c>
      <c r="J476" s="118">
        <v>10</v>
      </c>
      <c r="K476" s="118">
        <v>100</v>
      </c>
      <c r="L476" s="117">
        <v>71037.5</v>
      </c>
      <c r="M476" s="117">
        <v>459500</v>
      </c>
      <c r="N476" s="119">
        <v>-388462.5</v>
      </c>
      <c r="O476" s="117">
        <v>1.1828683592367346</v>
      </c>
      <c r="P476" s="117">
        <v>71037.5</v>
      </c>
      <c r="Q476" s="119">
        <v>-31037.5</v>
      </c>
      <c r="R476" s="118">
        <v>1009</v>
      </c>
      <c r="S476" s="118">
        <v>0.25470763131813678</v>
      </c>
      <c r="T476" s="117">
        <v>70.403865213082256</v>
      </c>
    </row>
    <row r="477" spans="2:20" x14ac:dyDescent="0.2">
      <c r="B477" s="118" t="s">
        <v>141</v>
      </c>
      <c r="C477" s="118">
        <v>1.46</v>
      </c>
      <c r="D477" s="118">
        <v>1695</v>
      </c>
      <c r="E477" s="118">
        <v>1185</v>
      </c>
      <c r="F477" s="118">
        <v>100</v>
      </c>
      <c r="G477" s="118">
        <v>14</v>
      </c>
      <c r="H477" s="118">
        <v>625</v>
      </c>
      <c r="I477" s="118">
        <v>80</v>
      </c>
      <c r="J477" s="118">
        <v>10</v>
      </c>
      <c r="K477" s="118">
        <v>100</v>
      </c>
      <c r="L477" s="117">
        <v>71037.5</v>
      </c>
      <c r="M477" s="117">
        <v>459500</v>
      </c>
      <c r="N477" s="119">
        <v>-388462.5</v>
      </c>
      <c r="O477" s="117">
        <v>1.1828683592367346</v>
      </c>
      <c r="P477" s="117">
        <v>71037.5</v>
      </c>
      <c r="Q477" s="119">
        <v>-31037.5</v>
      </c>
      <c r="R477" s="118">
        <v>1009</v>
      </c>
      <c r="S477" s="118">
        <v>0.25470763131813678</v>
      </c>
      <c r="T477" s="117">
        <v>70.403865213082256</v>
      </c>
    </row>
    <row r="478" spans="2:20" x14ac:dyDescent="0.2">
      <c r="B478" s="118" t="s">
        <v>141</v>
      </c>
      <c r="C478" s="118">
        <v>1.46</v>
      </c>
      <c r="D478" s="118">
        <v>1695</v>
      </c>
      <c r="E478" s="118">
        <v>1170</v>
      </c>
      <c r="F478" s="118">
        <v>100</v>
      </c>
      <c r="G478" s="118">
        <v>14</v>
      </c>
      <c r="H478" s="118">
        <v>625</v>
      </c>
      <c r="I478" s="118">
        <v>80</v>
      </c>
      <c r="J478" s="118">
        <v>10</v>
      </c>
      <c r="K478" s="118">
        <v>100</v>
      </c>
      <c r="L478" s="117">
        <v>71037.5</v>
      </c>
      <c r="M478" s="117">
        <v>459500</v>
      </c>
      <c r="N478" s="119">
        <v>-388462.5</v>
      </c>
      <c r="O478" s="117">
        <v>1.1828683592367346</v>
      </c>
      <c r="P478" s="117">
        <v>71037.5</v>
      </c>
      <c r="Q478" s="119">
        <v>-31037.5</v>
      </c>
      <c r="R478" s="118">
        <v>1009</v>
      </c>
      <c r="S478" s="118">
        <v>0.25470763131813678</v>
      </c>
      <c r="T478" s="117">
        <v>70.403865213082256</v>
      </c>
    </row>
    <row r="479" spans="2:20" x14ac:dyDescent="0.2">
      <c r="B479" s="118" t="s">
        <v>141</v>
      </c>
      <c r="C479" s="118">
        <v>1.46</v>
      </c>
      <c r="D479" s="118">
        <v>1695</v>
      </c>
      <c r="E479" s="118">
        <v>1155</v>
      </c>
      <c r="F479" s="118">
        <v>100</v>
      </c>
      <c r="G479" s="118">
        <v>14</v>
      </c>
      <c r="H479" s="118">
        <v>625</v>
      </c>
      <c r="I479" s="118">
        <v>80</v>
      </c>
      <c r="J479" s="118">
        <v>10</v>
      </c>
      <c r="K479" s="118">
        <v>100</v>
      </c>
      <c r="L479" s="117">
        <v>71037.5</v>
      </c>
      <c r="M479" s="117">
        <v>459500</v>
      </c>
      <c r="N479" s="119">
        <v>-388462.5</v>
      </c>
      <c r="O479" s="117">
        <v>1.1828683592367346</v>
      </c>
      <c r="P479" s="117">
        <v>71037.5</v>
      </c>
      <c r="Q479" s="119">
        <v>-31037.5</v>
      </c>
      <c r="R479" s="118">
        <v>1009</v>
      </c>
      <c r="S479" s="118">
        <v>0.25470763131813678</v>
      </c>
      <c r="T479" s="117">
        <v>70.403865213082256</v>
      </c>
    </row>
    <row r="480" spans="2:20" x14ac:dyDescent="0.2">
      <c r="B480" s="118" t="s">
        <v>141</v>
      </c>
      <c r="C480" s="118">
        <v>1.33</v>
      </c>
      <c r="D480" s="118">
        <v>1695</v>
      </c>
      <c r="E480" s="118">
        <v>1140</v>
      </c>
      <c r="F480" s="118">
        <v>100</v>
      </c>
      <c r="G480" s="118">
        <v>14</v>
      </c>
      <c r="H480" s="118">
        <v>625</v>
      </c>
      <c r="I480" s="118">
        <v>80</v>
      </c>
      <c r="J480" s="118">
        <v>10</v>
      </c>
      <c r="K480" s="118">
        <v>100</v>
      </c>
      <c r="L480" s="117">
        <v>64800</v>
      </c>
      <c r="M480" s="117">
        <v>462100</v>
      </c>
      <c r="N480" s="119">
        <v>-397300</v>
      </c>
      <c r="O480" s="117">
        <v>1.1631009312861817</v>
      </c>
      <c r="P480" s="117">
        <v>64800</v>
      </c>
      <c r="Q480" s="119">
        <v>-31612.5</v>
      </c>
      <c r="R480" s="118">
        <v>1037</v>
      </c>
      <c r="S480" s="118">
        <v>0.25072324011571839</v>
      </c>
      <c r="T480" s="117">
        <v>62.487945998071361</v>
      </c>
    </row>
    <row r="481" spans="2:20" x14ac:dyDescent="0.2">
      <c r="B481" s="118" t="s">
        <v>141</v>
      </c>
      <c r="C481" s="118">
        <v>1.52</v>
      </c>
      <c r="D481" s="118">
        <v>1695</v>
      </c>
      <c r="E481" s="118">
        <v>1125</v>
      </c>
      <c r="F481" s="118">
        <v>100</v>
      </c>
      <c r="G481" s="118">
        <v>14</v>
      </c>
      <c r="H481" s="118">
        <v>625</v>
      </c>
      <c r="I481" s="118">
        <v>80</v>
      </c>
      <c r="J481" s="118">
        <v>10</v>
      </c>
      <c r="K481" s="118">
        <v>100</v>
      </c>
      <c r="L481" s="117">
        <v>74262.5</v>
      </c>
      <c r="M481" s="117">
        <v>465387.5</v>
      </c>
      <c r="N481" s="119">
        <v>-391125</v>
      </c>
      <c r="O481" s="117">
        <v>1.1898689677213168</v>
      </c>
      <c r="P481" s="117">
        <v>74262.5</v>
      </c>
      <c r="Q481" s="119">
        <v>-31075</v>
      </c>
      <c r="R481" s="118">
        <v>1050</v>
      </c>
      <c r="S481" s="118">
        <v>0.24952380952380954</v>
      </c>
      <c r="T481" s="117">
        <v>70.726190476190482</v>
      </c>
    </row>
    <row r="482" spans="2:20" x14ac:dyDescent="0.2">
      <c r="B482" s="118" t="s">
        <v>141</v>
      </c>
      <c r="C482" s="118">
        <v>1.46</v>
      </c>
      <c r="D482" s="118">
        <v>1695</v>
      </c>
      <c r="E482" s="118">
        <v>1110</v>
      </c>
      <c r="F482" s="118">
        <v>100</v>
      </c>
      <c r="G482" s="118">
        <v>14</v>
      </c>
      <c r="H482" s="118">
        <v>625</v>
      </c>
      <c r="I482" s="118">
        <v>80</v>
      </c>
      <c r="J482" s="118">
        <v>10</v>
      </c>
      <c r="K482" s="118">
        <v>100</v>
      </c>
      <c r="L482" s="117">
        <v>71662.5</v>
      </c>
      <c r="M482" s="117">
        <v>467937.5</v>
      </c>
      <c r="N482" s="119">
        <v>-396275</v>
      </c>
      <c r="O482" s="117">
        <v>1.1808403255315123</v>
      </c>
      <c r="P482" s="117">
        <v>71662.5</v>
      </c>
      <c r="Q482" s="119">
        <v>-30675</v>
      </c>
      <c r="R482" s="118">
        <v>1072</v>
      </c>
      <c r="S482" s="118">
        <v>0.24533582089552239</v>
      </c>
      <c r="T482" s="117">
        <v>66.849347014925371</v>
      </c>
    </row>
    <row r="483" spans="2:20" x14ac:dyDescent="0.2">
      <c r="B483" s="118" t="s">
        <v>141</v>
      </c>
      <c r="C483" s="118">
        <v>1.56</v>
      </c>
      <c r="D483" s="118">
        <v>1695</v>
      </c>
      <c r="E483" s="118">
        <v>1095</v>
      </c>
      <c r="F483" s="118">
        <v>100</v>
      </c>
      <c r="G483" s="118">
        <v>14</v>
      </c>
      <c r="H483" s="118">
        <v>625</v>
      </c>
      <c r="I483" s="118">
        <v>80</v>
      </c>
      <c r="J483" s="118">
        <v>10</v>
      </c>
      <c r="K483" s="118">
        <v>100</v>
      </c>
      <c r="L483" s="117">
        <v>76525</v>
      </c>
      <c r="M483" s="117">
        <v>469625</v>
      </c>
      <c r="N483" s="119">
        <v>-393100</v>
      </c>
      <c r="O483" s="117">
        <v>1.1946705672856779</v>
      </c>
      <c r="P483" s="117">
        <v>76525</v>
      </c>
      <c r="Q483" s="119">
        <v>-31687.5</v>
      </c>
      <c r="R483" s="118">
        <v>1089</v>
      </c>
      <c r="S483" s="118">
        <v>0.24701561065197428</v>
      </c>
      <c r="T483" s="117">
        <v>70.270890725436175</v>
      </c>
    </row>
    <row r="484" spans="2:20" x14ac:dyDescent="0.2">
      <c r="B484" s="118" t="s">
        <v>141</v>
      </c>
      <c r="C484" s="118">
        <v>1.56</v>
      </c>
      <c r="D484" s="118">
        <v>1695</v>
      </c>
      <c r="E484" s="118">
        <v>1080</v>
      </c>
      <c r="F484" s="118">
        <v>100</v>
      </c>
      <c r="G484" s="118">
        <v>14</v>
      </c>
      <c r="H484" s="118">
        <v>625</v>
      </c>
      <c r="I484" s="118">
        <v>80</v>
      </c>
      <c r="J484" s="118">
        <v>10</v>
      </c>
      <c r="K484" s="118">
        <v>100</v>
      </c>
      <c r="L484" s="117">
        <v>76525</v>
      </c>
      <c r="M484" s="117">
        <v>469625</v>
      </c>
      <c r="N484" s="119">
        <v>-393100</v>
      </c>
      <c r="O484" s="117">
        <v>1.1946705672856779</v>
      </c>
      <c r="P484" s="117">
        <v>76525</v>
      </c>
      <c r="Q484" s="119">
        <v>-31687.5</v>
      </c>
      <c r="R484" s="118">
        <v>1089</v>
      </c>
      <c r="S484" s="118">
        <v>0.24701561065197428</v>
      </c>
      <c r="T484" s="117">
        <v>70.270890725436175</v>
      </c>
    </row>
    <row r="485" spans="2:20" x14ac:dyDescent="0.2">
      <c r="B485" s="118" t="s">
        <v>141</v>
      </c>
      <c r="C485" s="118">
        <v>1.56</v>
      </c>
      <c r="D485" s="118">
        <v>1695</v>
      </c>
      <c r="E485" s="118">
        <v>1065</v>
      </c>
      <c r="F485" s="118">
        <v>100</v>
      </c>
      <c r="G485" s="118">
        <v>14</v>
      </c>
      <c r="H485" s="118">
        <v>625</v>
      </c>
      <c r="I485" s="118">
        <v>80</v>
      </c>
      <c r="J485" s="118">
        <v>10</v>
      </c>
      <c r="K485" s="118">
        <v>100</v>
      </c>
      <c r="L485" s="117">
        <v>76525</v>
      </c>
      <c r="M485" s="117">
        <v>469625</v>
      </c>
      <c r="N485" s="119">
        <v>-393100</v>
      </c>
      <c r="O485" s="117">
        <v>1.1946705672856779</v>
      </c>
      <c r="P485" s="117">
        <v>76525</v>
      </c>
      <c r="Q485" s="119">
        <v>-31687.5</v>
      </c>
      <c r="R485" s="118">
        <v>1089</v>
      </c>
      <c r="S485" s="118">
        <v>0.24701561065197428</v>
      </c>
      <c r="T485" s="117">
        <v>70.270890725436175</v>
      </c>
    </row>
    <row r="486" spans="2:20" x14ac:dyDescent="0.2">
      <c r="B486" s="118" t="s">
        <v>141</v>
      </c>
      <c r="C486" s="118">
        <v>1.56</v>
      </c>
      <c r="D486" s="118">
        <v>1695</v>
      </c>
      <c r="E486" s="118">
        <v>1050</v>
      </c>
      <c r="F486" s="118">
        <v>100</v>
      </c>
      <c r="G486" s="118">
        <v>14</v>
      </c>
      <c r="H486" s="118">
        <v>625</v>
      </c>
      <c r="I486" s="118">
        <v>80</v>
      </c>
      <c r="J486" s="118">
        <v>10</v>
      </c>
      <c r="K486" s="118">
        <v>100</v>
      </c>
      <c r="L486" s="117">
        <v>76525</v>
      </c>
      <c r="M486" s="117">
        <v>469625</v>
      </c>
      <c r="N486" s="119">
        <v>-393100</v>
      </c>
      <c r="O486" s="117">
        <v>1.1946705672856779</v>
      </c>
      <c r="P486" s="117">
        <v>76525</v>
      </c>
      <c r="Q486" s="119">
        <v>-31687.5</v>
      </c>
      <c r="R486" s="118">
        <v>1089</v>
      </c>
      <c r="S486" s="118">
        <v>0.24701561065197428</v>
      </c>
      <c r="T486" s="117">
        <v>70.270890725436175</v>
      </c>
    </row>
    <row r="487" spans="2:20" x14ac:dyDescent="0.2">
      <c r="B487" s="118" t="s">
        <v>141</v>
      </c>
      <c r="C487" s="118">
        <v>1.63</v>
      </c>
      <c r="D487" s="118">
        <v>1695</v>
      </c>
      <c r="E487" s="118">
        <v>1035</v>
      </c>
      <c r="F487" s="118">
        <v>100</v>
      </c>
      <c r="G487" s="118">
        <v>14</v>
      </c>
      <c r="H487" s="118">
        <v>625</v>
      </c>
      <c r="I487" s="118">
        <v>80</v>
      </c>
      <c r="J487" s="118">
        <v>10</v>
      </c>
      <c r="K487" s="118">
        <v>100</v>
      </c>
      <c r="L487" s="117">
        <v>80037.5</v>
      </c>
      <c r="M487" s="117">
        <v>474275</v>
      </c>
      <c r="N487" s="119">
        <v>-394237.5</v>
      </c>
      <c r="O487" s="117">
        <v>1.2030184850502552</v>
      </c>
      <c r="P487" s="117">
        <v>80037.5</v>
      </c>
      <c r="Q487" s="119">
        <v>-30387.5</v>
      </c>
      <c r="R487" s="118">
        <v>1107</v>
      </c>
      <c r="S487" s="118">
        <v>0.24570912375790424</v>
      </c>
      <c r="T487" s="117">
        <v>72.301264679313462</v>
      </c>
    </row>
    <row r="488" spans="2:20" x14ac:dyDescent="0.2">
      <c r="B488" s="118" t="s">
        <v>141</v>
      </c>
      <c r="C488" s="118">
        <v>1.65</v>
      </c>
      <c r="D488" s="118">
        <v>1695</v>
      </c>
      <c r="E488" s="118">
        <v>1020</v>
      </c>
      <c r="F488" s="118">
        <v>100</v>
      </c>
      <c r="G488" s="118">
        <v>14</v>
      </c>
      <c r="H488" s="118">
        <v>625</v>
      </c>
      <c r="I488" s="118">
        <v>80</v>
      </c>
      <c r="J488" s="118">
        <v>10</v>
      </c>
      <c r="K488" s="118">
        <v>100</v>
      </c>
      <c r="L488" s="117">
        <v>81050</v>
      </c>
      <c r="M488" s="117">
        <v>477875</v>
      </c>
      <c r="N488" s="119">
        <v>-396825</v>
      </c>
      <c r="O488" s="117">
        <v>1.2042462042462043</v>
      </c>
      <c r="P488" s="117">
        <v>81050</v>
      </c>
      <c r="Q488" s="119">
        <v>-30375</v>
      </c>
      <c r="R488" s="118">
        <v>1126</v>
      </c>
      <c r="S488" s="118">
        <v>0.24777975133214919</v>
      </c>
      <c r="T488" s="117">
        <v>71.980461811722918</v>
      </c>
    </row>
    <row r="489" spans="2:20" x14ac:dyDescent="0.2">
      <c r="B489" s="118" t="s">
        <v>141</v>
      </c>
      <c r="C489" s="118">
        <v>1.54</v>
      </c>
      <c r="D489" s="118">
        <v>1695</v>
      </c>
      <c r="E489" s="118">
        <v>1005</v>
      </c>
      <c r="F489" s="118">
        <v>100</v>
      </c>
      <c r="G489" s="118">
        <v>14</v>
      </c>
      <c r="H489" s="118">
        <v>625</v>
      </c>
      <c r="I489" s="118">
        <v>80</v>
      </c>
      <c r="J489" s="118">
        <v>10</v>
      </c>
      <c r="K489" s="118">
        <v>100</v>
      </c>
      <c r="L489" s="117">
        <v>76337.5</v>
      </c>
      <c r="M489" s="117">
        <v>486037.5</v>
      </c>
      <c r="N489" s="119">
        <v>-409700</v>
      </c>
      <c r="O489" s="117">
        <v>1.1863253600195265</v>
      </c>
      <c r="P489" s="117">
        <v>76337.5</v>
      </c>
      <c r="Q489" s="119">
        <v>-30362.5</v>
      </c>
      <c r="R489" s="118">
        <v>1147</v>
      </c>
      <c r="S489" s="118">
        <v>0.24585876198779424</v>
      </c>
      <c r="T489" s="117">
        <v>66.554054054054049</v>
      </c>
    </row>
    <row r="490" spans="2:20" x14ac:dyDescent="0.2">
      <c r="B490" s="118" t="s">
        <v>141</v>
      </c>
      <c r="C490" s="118">
        <v>1.44</v>
      </c>
      <c r="D490" s="118">
        <v>1680</v>
      </c>
      <c r="E490" s="118">
        <v>990</v>
      </c>
      <c r="F490" s="118">
        <v>100</v>
      </c>
      <c r="G490" s="118">
        <v>14</v>
      </c>
      <c r="H490" s="118">
        <v>625</v>
      </c>
      <c r="I490" s="118">
        <v>80</v>
      </c>
      <c r="J490" s="118">
        <v>10</v>
      </c>
      <c r="K490" s="118">
        <v>100</v>
      </c>
      <c r="L490" s="117">
        <v>71637.5</v>
      </c>
      <c r="M490" s="117">
        <v>487087.5</v>
      </c>
      <c r="N490" s="119">
        <v>-415450</v>
      </c>
      <c r="O490" s="117">
        <v>1.1724335058370441</v>
      </c>
      <c r="P490" s="117">
        <v>71637.5</v>
      </c>
      <c r="Q490" s="119">
        <v>-33312.5</v>
      </c>
      <c r="R490" s="118">
        <v>1174</v>
      </c>
      <c r="S490" s="118">
        <v>0.24190800681431004</v>
      </c>
      <c r="T490" s="117">
        <v>61.020017035775126</v>
      </c>
    </row>
    <row r="491" spans="2:20" x14ac:dyDescent="0.2">
      <c r="B491" s="118" t="s">
        <v>141</v>
      </c>
      <c r="C491" s="118">
        <v>1.44</v>
      </c>
      <c r="D491" s="118">
        <v>1680</v>
      </c>
      <c r="E491" s="118">
        <v>975</v>
      </c>
      <c r="F491" s="118">
        <v>100</v>
      </c>
      <c r="G491" s="118">
        <v>14</v>
      </c>
      <c r="H491" s="118">
        <v>625</v>
      </c>
      <c r="I491" s="118">
        <v>80</v>
      </c>
      <c r="J491" s="118">
        <v>10</v>
      </c>
      <c r="K491" s="118">
        <v>100</v>
      </c>
      <c r="L491" s="117">
        <v>71637.5</v>
      </c>
      <c r="M491" s="117">
        <v>487087.5</v>
      </c>
      <c r="N491" s="119">
        <v>-415450</v>
      </c>
      <c r="O491" s="117">
        <v>1.1724335058370441</v>
      </c>
      <c r="P491" s="117">
        <v>71637.5</v>
      </c>
      <c r="Q491" s="119">
        <v>-33312.5</v>
      </c>
      <c r="R491" s="118">
        <v>1174</v>
      </c>
      <c r="S491" s="118">
        <v>0.24190800681431004</v>
      </c>
      <c r="T491" s="117">
        <v>61.020017035775126</v>
      </c>
    </row>
    <row r="492" spans="2:20" x14ac:dyDescent="0.2">
      <c r="B492" s="118" t="s">
        <v>141</v>
      </c>
      <c r="C492" s="118">
        <v>1.44</v>
      </c>
      <c r="D492" s="118">
        <v>1680</v>
      </c>
      <c r="E492" s="118">
        <v>960</v>
      </c>
      <c r="F492" s="118">
        <v>100</v>
      </c>
      <c r="G492" s="118">
        <v>14</v>
      </c>
      <c r="H492" s="118">
        <v>625</v>
      </c>
      <c r="I492" s="118">
        <v>80</v>
      </c>
      <c r="J492" s="118">
        <v>10</v>
      </c>
      <c r="K492" s="118">
        <v>100</v>
      </c>
      <c r="L492" s="117">
        <v>71637.5</v>
      </c>
      <c r="M492" s="117">
        <v>487087.5</v>
      </c>
      <c r="N492" s="119">
        <v>-415450</v>
      </c>
      <c r="O492" s="117">
        <v>1.1724335058370441</v>
      </c>
      <c r="P492" s="117">
        <v>71637.5</v>
      </c>
      <c r="Q492" s="119">
        <v>-33312.5</v>
      </c>
      <c r="R492" s="118">
        <v>1174</v>
      </c>
      <c r="S492" s="118">
        <v>0.24190800681431004</v>
      </c>
      <c r="T492" s="117">
        <v>61.020017035775126</v>
      </c>
    </row>
    <row r="493" spans="2:20" x14ac:dyDescent="0.2">
      <c r="B493" s="118" t="s">
        <v>141</v>
      </c>
      <c r="C493" s="118">
        <v>1.82</v>
      </c>
      <c r="D493" s="118">
        <v>1680</v>
      </c>
      <c r="E493" s="118">
        <v>945</v>
      </c>
      <c r="F493" s="118">
        <v>100</v>
      </c>
      <c r="G493" s="118">
        <v>14</v>
      </c>
      <c r="H493" s="118">
        <v>625</v>
      </c>
      <c r="I493" s="118">
        <v>80</v>
      </c>
      <c r="J493" s="118">
        <v>10</v>
      </c>
      <c r="K493" s="118">
        <v>100</v>
      </c>
      <c r="L493" s="117">
        <v>91487.5</v>
      </c>
      <c r="M493" s="117">
        <v>499712.5</v>
      </c>
      <c r="N493" s="119">
        <v>-408225</v>
      </c>
      <c r="O493" s="117">
        <v>1.2241104782901586</v>
      </c>
      <c r="P493" s="117">
        <v>91487.5</v>
      </c>
      <c r="Q493" s="119">
        <v>-29850</v>
      </c>
      <c r="R493" s="118">
        <v>1195</v>
      </c>
      <c r="S493" s="118">
        <v>0.24100418410041841</v>
      </c>
      <c r="T493" s="117">
        <v>76.558577405857747</v>
      </c>
    </row>
    <row r="494" spans="2:20" x14ac:dyDescent="0.2">
      <c r="B494" s="118" t="s">
        <v>141</v>
      </c>
      <c r="C494" s="118">
        <v>1.97</v>
      </c>
      <c r="D494" s="118">
        <v>1680</v>
      </c>
      <c r="E494" s="118">
        <v>930</v>
      </c>
      <c r="F494" s="118">
        <v>100</v>
      </c>
      <c r="G494" s="118">
        <v>14</v>
      </c>
      <c r="H494" s="118">
        <v>625</v>
      </c>
      <c r="I494" s="118">
        <v>80</v>
      </c>
      <c r="J494" s="118">
        <v>10</v>
      </c>
      <c r="K494" s="118">
        <v>100</v>
      </c>
      <c r="L494" s="117">
        <v>99337.5</v>
      </c>
      <c r="M494" s="117">
        <v>508212.5</v>
      </c>
      <c r="N494" s="119">
        <v>-408875</v>
      </c>
      <c r="O494" s="117">
        <v>1.2429532253133597</v>
      </c>
      <c r="P494" s="117">
        <v>99337.5</v>
      </c>
      <c r="Q494" s="119">
        <v>-27387.5</v>
      </c>
      <c r="R494" s="118">
        <v>1217</v>
      </c>
      <c r="S494" s="118">
        <v>0.24568611339359081</v>
      </c>
      <c r="T494" s="117">
        <v>81.624897288414132</v>
      </c>
    </row>
    <row r="495" spans="2:20" x14ac:dyDescent="0.2">
      <c r="B495" s="118" t="s">
        <v>141</v>
      </c>
      <c r="C495" s="118">
        <v>2.5099999999999998</v>
      </c>
      <c r="D495" s="118">
        <v>1680</v>
      </c>
      <c r="E495" s="118">
        <v>915</v>
      </c>
      <c r="F495" s="118">
        <v>100</v>
      </c>
      <c r="G495" s="118">
        <v>14</v>
      </c>
      <c r="H495" s="118">
        <v>625</v>
      </c>
      <c r="I495" s="118">
        <v>80</v>
      </c>
      <c r="J495" s="118">
        <v>10</v>
      </c>
      <c r="K495" s="118">
        <v>100</v>
      </c>
      <c r="L495" s="117">
        <v>127900</v>
      </c>
      <c r="M495" s="117">
        <v>528462.5</v>
      </c>
      <c r="N495" s="119">
        <v>-400562.5</v>
      </c>
      <c r="O495" s="117">
        <v>1.3193009829926665</v>
      </c>
      <c r="P495" s="117">
        <v>127900</v>
      </c>
      <c r="Q495" s="119">
        <v>-23575</v>
      </c>
      <c r="R495" s="118">
        <v>1249</v>
      </c>
      <c r="S495" s="118">
        <v>0.24499599679743794</v>
      </c>
      <c r="T495" s="117">
        <v>102.40192153722978</v>
      </c>
    </row>
    <row r="496" spans="2:20" x14ac:dyDescent="0.2">
      <c r="B496" s="118" t="s">
        <v>141</v>
      </c>
      <c r="C496" s="118">
        <v>1.46</v>
      </c>
      <c r="D496" s="118">
        <v>1680</v>
      </c>
      <c r="E496" s="118">
        <v>1200</v>
      </c>
      <c r="F496" s="118">
        <v>100</v>
      </c>
      <c r="G496" s="118">
        <v>14</v>
      </c>
      <c r="H496" s="118">
        <v>625</v>
      </c>
      <c r="I496" s="118">
        <v>80</v>
      </c>
      <c r="J496" s="118">
        <v>10</v>
      </c>
      <c r="K496" s="118">
        <v>100</v>
      </c>
      <c r="L496" s="117">
        <v>71037.5</v>
      </c>
      <c r="M496" s="117">
        <v>459500</v>
      </c>
      <c r="N496" s="119">
        <v>-388462.5</v>
      </c>
      <c r="O496" s="117">
        <v>1.1828683592367346</v>
      </c>
      <c r="P496" s="117">
        <v>71037.5</v>
      </c>
      <c r="Q496" s="119">
        <v>-31037.5</v>
      </c>
      <c r="R496" s="118">
        <v>1009</v>
      </c>
      <c r="S496" s="118">
        <v>0.25470763131813678</v>
      </c>
      <c r="T496" s="117">
        <v>70.403865213082256</v>
      </c>
    </row>
    <row r="497" spans="2:20" x14ac:dyDescent="0.2">
      <c r="B497" s="118" t="s">
        <v>141</v>
      </c>
      <c r="C497" s="118">
        <v>1.46</v>
      </c>
      <c r="D497" s="118">
        <v>1680</v>
      </c>
      <c r="E497" s="118">
        <v>1185</v>
      </c>
      <c r="F497" s="118">
        <v>100</v>
      </c>
      <c r="G497" s="118">
        <v>14</v>
      </c>
      <c r="H497" s="118">
        <v>625</v>
      </c>
      <c r="I497" s="118">
        <v>80</v>
      </c>
      <c r="J497" s="118">
        <v>10</v>
      </c>
      <c r="K497" s="118">
        <v>100</v>
      </c>
      <c r="L497" s="117">
        <v>71037.5</v>
      </c>
      <c r="M497" s="117">
        <v>459500</v>
      </c>
      <c r="N497" s="119">
        <v>-388462.5</v>
      </c>
      <c r="O497" s="117">
        <v>1.1828683592367346</v>
      </c>
      <c r="P497" s="117">
        <v>71037.5</v>
      </c>
      <c r="Q497" s="119">
        <v>-31037.5</v>
      </c>
      <c r="R497" s="118">
        <v>1009</v>
      </c>
      <c r="S497" s="118">
        <v>0.25470763131813678</v>
      </c>
      <c r="T497" s="117">
        <v>70.403865213082256</v>
      </c>
    </row>
    <row r="498" spans="2:20" x14ac:dyDescent="0.2">
      <c r="B498" s="118" t="s">
        <v>141</v>
      </c>
      <c r="C498" s="118">
        <v>1.46</v>
      </c>
      <c r="D498" s="118">
        <v>1680</v>
      </c>
      <c r="E498" s="118">
        <v>1170</v>
      </c>
      <c r="F498" s="118">
        <v>100</v>
      </c>
      <c r="G498" s="118">
        <v>14</v>
      </c>
      <c r="H498" s="118">
        <v>625</v>
      </c>
      <c r="I498" s="118">
        <v>80</v>
      </c>
      <c r="J498" s="118">
        <v>10</v>
      </c>
      <c r="K498" s="118">
        <v>100</v>
      </c>
      <c r="L498" s="117">
        <v>71037.5</v>
      </c>
      <c r="M498" s="117">
        <v>459500</v>
      </c>
      <c r="N498" s="119">
        <v>-388462.5</v>
      </c>
      <c r="O498" s="117">
        <v>1.1828683592367346</v>
      </c>
      <c r="P498" s="117">
        <v>71037.5</v>
      </c>
      <c r="Q498" s="119">
        <v>-31037.5</v>
      </c>
      <c r="R498" s="118">
        <v>1009</v>
      </c>
      <c r="S498" s="118">
        <v>0.25470763131813678</v>
      </c>
      <c r="T498" s="117">
        <v>70.403865213082256</v>
      </c>
    </row>
    <row r="499" spans="2:20" x14ac:dyDescent="0.2">
      <c r="B499" s="118" t="s">
        <v>141</v>
      </c>
      <c r="C499" s="118">
        <v>1.46</v>
      </c>
      <c r="D499" s="118">
        <v>1680</v>
      </c>
      <c r="E499" s="118">
        <v>1155</v>
      </c>
      <c r="F499" s="118">
        <v>100</v>
      </c>
      <c r="G499" s="118">
        <v>14</v>
      </c>
      <c r="H499" s="118">
        <v>625</v>
      </c>
      <c r="I499" s="118">
        <v>80</v>
      </c>
      <c r="J499" s="118">
        <v>10</v>
      </c>
      <c r="K499" s="118">
        <v>100</v>
      </c>
      <c r="L499" s="117">
        <v>71037.5</v>
      </c>
      <c r="M499" s="117">
        <v>459500</v>
      </c>
      <c r="N499" s="119">
        <v>-388462.5</v>
      </c>
      <c r="O499" s="117">
        <v>1.1828683592367346</v>
      </c>
      <c r="P499" s="117">
        <v>71037.5</v>
      </c>
      <c r="Q499" s="119">
        <v>-31037.5</v>
      </c>
      <c r="R499" s="118">
        <v>1009</v>
      </c>
      <c r="S499" s="118">
        <v>0.25470763131813678</v>
      </c>
      <c r="T499" s="117">
        <v>70.403865213082256</v>
      </c>
    </row>
    <row r="500" spans="2:20" x14ac:dyDescent="0.2">
      <c r="B500" s="118" t="s">
        <v>141</v>
      </c>
      <c r="C500" s="118">
        <v>1.33</v>
      </c>
      <c r="D500" s="118">
        <v>1680</v>
      </c>
      <c r="E500" s="118">
        <v>1140</v>
      </c>
      <c r="F500" s="118">
        <v>100</v>
      </c>
      <c r="G500" s="118">
        <v>14</v>
      </c>
      <c r="H500" s="118">
        <v>625</v>
      </c>
      <c r="I500" s="118">
        <v>80</v>
      </c>
      <c r="J500" s="118">
        <v>10</v>
      </c>
      <c r="K500" s="118">
        <v>100</v>
      </c>
      <c r="L500" s="117">
        <v>64800</v>
      </c>
      <c r="M500" s="117">
        <v>462100</v>
      </c>
      <c r="N500" s="119">
        <v>-397300</v>
      </c>
      <c r="O500" s="117">
        <v>1.1631009312861817</v>
      </c>
      <c r="P500" s="117">
        <v>64800</v>
      </c>
      <c r="Q500" s="119">
        <v>-31612.5</v>
      </c>
      <c r="R500" s="118">
        <v>1037</v>
      </c>
      <c r="S500" s="118">
        <v>0.25072324011571839</v>
      </c>
      <c r="T500" s="117">
        <v>62.487945998071361</v>
      </c>
    </row>
    <row r="501" spans="2:20" x14ac:dyDescent="0.2">
      <c r="B501" s="118" t="s">
        <v>141</v>
      </c>
      <c r="C501" s="118">
        <v>1.52</v>
      </c>
      <c r="D501" s="118">
        <v>1680</v>
      </c>
      <c r="E501" s="118">
        <v>1125</v>
      </c>
      <c r="F501" s="118">
        <v>100</v>
      </c>
      <c r="G501" s="118">
        <v>14</v>
      </c>
      <c r="H501" s="118">
        <v>625</v>
      </c>
      <c r="I501" s="118">
        <v>80</v>
      </c>
      <c r="J501" s="118">
        <v>10</v>
      </c>
      <c r="K501" s="118">
        <v>100</v>
      </c>
      <c r="L501" s="117">
        <v>74262.5</v>
      </c>
      <c r="M501" s="117">
        <v>465387.5</v>
      </c>
      <c r="N501" s="119">
        <v>-391125</v>
      </c>
      <c r="O501" s="117">
        <v>1.1898689677213168</v>
      </c>
      <c r="P501" s="117">
        <v>74262.5</v>
      </c>
      <c r="Q501" s="119">
        <v>-31075</v>
      </c>
      <c r="R501" s="118">
        <v>1050</v>
      </c>
      <c r="S501" s="118">
        <v>0.24952380952380954</v>
      </c>
      <c r="T501" s="117">
        <v>70.726190476190482</v>
      </c>
    </row>
    <row r="502" spans="2:20" x14ac:dyDescent="0.2">
      <c r="B502" s="118" t="s">
        <v>141</v>
      </c>
      <c r="C502" s="118">
        <v>1.46</v>
      </c>
      <c r="D502" s="118">
        <v>1680</v>
      </c>
      <c r="E502" s="118">
        <v>1110</v>
      </c>
      <c r="F502" s="118">
        <v>100</v>
      </c>
      <c r="G502" s="118">
        <v>14</v>
      </c>
      <c r="H502" s="118">
        <v>625</v>
      </c>
      <c r="I502" s="118">
        <v>80</v>
      </c>
      <c r="J502" s="118">
        <v>10</v>
      </c>
      <c r="K502" s="118">
        <v>100</v>
      </c>
      <c r="L502" s="117">
        <v>71662.5</v>
      </c>
      <c r="M502" s="117">
        <v>467937.5</v>
      </c>
      <c r="N502" s="119">
        <v>-396275</v>
      </c>
      <c r="O502" s="117">
        <v>1.1808403255315123</v>
      </c>
      <c r="P502" s="117">
        <v>71662.5</v>
      </c>
      <c r="Q502" s="119">
        <v>-30675</v>
      </c>
      <c r="R502" s="118">
        <v>1072</v>
      </c>
      <c r="S502" s="118">
        <v>0.24533582089552239</v>
      </c>
      <c r="T502" s="117">
        <v>66.849347014925371</v>
      </c>
    </row>
    <row r="503" spans="2:20" x14ac:dyDescent="0.2">
      <c r="B503" s="118" t="s">
        <v>141</v>
      </c>
      <c r="C503" s="118">
        <v>1.56</v>
      </c>
      <c r="D503" s="118">
        <v>1680</v>
      </c>
      <c r="E503" s="118">
        <v>1095</v>
      </c>
      <c r="F503" s="118">
        <v>100</v>
      </c>
      <c r="G503" s="118">
        <v>14</v>
      </c>
      <c r="H503" s="118">
        <v>625</v>
      </c>
      <c r="I503" s="118">
        <v>80</v>
      </c>
      <c r="J503" s="118">
        <v>10</v>
      </c>
      <c r="K503" s="118">
        <v>100</v>
      </c>
      <c r="L503" s="117">
        <v>76525</v>
      </c>
      <c r="M503" s="117">
        <v>469625</v>
      </c>
      <c r="N503" s="119">
        <v>-393100</v>
      </c>
      <c r="O503" s="117">
        <v>1.1946705672856779</v>
      </c>
      <c r="P503" s="117">
        <v>76525</v>
      </c>
      <c r="Q503" s="119">
        <v>-31687.5</v>
      </c>
      <c r="R503" s="118">
        <v>1089</v>
      </c>
      <c r="S503" s="118">
        <v>0.24701561065197428</v>
      </c>
      <c r="T503" s="117">
        <v>70.270890725436175</v>
      </c>
    </row>
    <row r="504" spans="2:20" x14ac:dyDescent="0.2">
      <c r="B504" s="118" t="s">
        <v>141</v>
      </c>
      <c r="C504" s="118">
        <v>1.56</v>
      </c>
      <c r="D504" s="118">
        <v>1680</v>
      </c>
      <c r="E504" s="118">
        <v>1080</v>
      </c>
      <c r="F504" s="118">
        <v>100</v>
      </c>
      <c r="G504" s="118">
        <v>14</v>
      </c>
      <c r="H504" s="118">
        <v>625</v>
      </c>
      <c r="I504" s="118">
        <v>80</v>
      </c>
      <c r="J504" s="118">
        <v>10</v>
      </c>
      <c r="K504" s="118">
        <v>100</v>
      </c>
      <c r="L504" s="117">
        <v>76525</v>
      </c>
      <c r="M504" s="117">
        <v>469625</v>
      </c>
      <c r="N504" s="119">
        <v>-393100</v>
      </c>
      <c r="O504" s="117">
        <v>1.1946705672856779</v>
      </c>
      <c r="P504" s="117">
        <v>76525</v>
      </c>
      <c r="Q504" s="119">
        <v>-31687.5</v>
      </c>
      <c r="R504" s="118">
        <v>1089</v>
      </c>
      <c r="S504" s="118">
        <v>0.24701561065197428</v>
      </c>
      <c r="T504" s="117">
        <v>70.270890725436175</v>
      </c>
    </row>
    <row r="505" spans="2:20" x14ac:dyDescent="0.2">
      <c r="B505" s="118" t="s">
        <v>141</v>
      </c>
      <c r="C505" s="118">
        <v>1.56</v>
      </c>
      <c r="D505" s="118">
        <v>1680</v>
      </c>
      <c r="E505" s="118">
        <v>1065</v>
      </c>
      <c r="F505" s="118">
        <v>100</v>
      </c>
      <c r="G505" s="118">
        <v>14</v>
      </c>
      <c r="H505" s="118">
        <v>625</v>
      </c>
      <c r="I505" s="118">
        <v>80</v>
      </c>
      <c r="J505" s="118">
        <v>10</v>
      </c>
      <c r="K505" s="118">
        <v>100</v>
      </c>
      <c r="L505" s="117">
        <v>76525</v>
      </c>
      <c r="M505" s="117">
        <v>469625</v>
      </c>
      <c r="N505" s="119">
        <v>-393100</v>
      </c>
      <c r="O505" s="117">
        <v>1.1946705672856779</v>
      </c>
      <c r="P505" s="117">
        <v>76525</v>
      </c>
      <c r="Q505" s="119">
        <v>-31687.5</v>
      </c>
      <c r="R505" s="118">
        <v>1089</v>
      </c>
      <c r="S505" s="118">
        <v>0.24701561065197428</v>
      </c>
      <c r="T505" s="117">
        <v>70.270890725436175</v>
      </c>
    </row>
    <row r="506" spans="2:20" x14ac:dyDescent="0.2">
      <c r="B506" s="118" t="s">
        <v>141</v>
      </c>
      <c r="C506" s="118">
        <v>1.56</v>
      </c>
      <c r="D506" s="118">
        <v>1680</v>
      </c>
      <c r="E506" s="118">
        <v>1050</v>
      </c>
      <c r="F506" s="118">
        <v>100</v>
      </c>
      <c r="G506" s="118">
        <v>14</v>
      </c>
      <c r="H506" s="118">
        <v>625</v>
      </c>
      <c r="I506" s="118">
        <v>80</v>
      </c>
      <c r="J506" s="118">
        <v>10</v>
      </c>
      <c r="K506" s="118">
        <v>100</v>
      </c>
      <c r="L506" s="117">
        <v>76525</v>
      </c>
      <c r="M506" s="117">
        <v>469625</v>
      </c>
      <c r="N506" s="119">
        <v>-393100</v>
      </c>
      <c r="O506" s="117">
        <v>1.1946705672856779</v>
      </c>
      <c r="P506" s="117">
        <v>76525</v>
      </c>
      <c r="Q506" s="119">
        <v>-31687.5</v>
      </c>
      <c r="R506" s="118">
        <v>1089</v>
      </c>
      <c r="S506" s="118">
        <v>0.24701561065197428</v>
      </c>
      <c r="T506" s="117">
        <v>70.270890725436175</v>
      </c>
    </row>
    <row r="507" spans="2:20" x14ac:dyDescent="0.2">
      <c r="B507" s="118" t="s">
        <v>141</v>
      </c>
      <c r="C507" s="118">
        <v>1.63</v>
      </c>
      <c r="D507" s="118">
        <v>1680</v>
      </c>
      <c r="E507" s="118">
        <v>1035</v>
      </c>
      <c r="F507" s="118">
        <v>100</v>
      </c>
      <c r="G507" s="118">
        <v>14</v>
      </c>
      <c r="H507" s="118">
        <v>625</v>
      </c>
      <c r="I507" s="118">
        <v>80</v>
      </c>
      <c r="J507" s="118">
        <v>10</v>
      </c>
      <c r="K507" s="118">
        <v>100</v>
      </c>
      <c r="L507" s="117">
        <v>80037.5</v>
      </c>
      <c r="M507" s="117">
        <v>474275</v>
      </c>
      <c r="N507" s="119">
        <v>-394237.5</v>
      </c>
      <c r="O507" s="117">
        <v>1.2030184850502552</v>
      </c>
      <c r="P507" s="117">
        <v>80037.5</v>
      </c>
      <c r="Q507" s="119">
        <v>-30387.5</v>
      </c>
      <c r="R507" s="118">
        <v>1107</v>
      </c>
      <c r="S507" s="118">
        <v>0.24570912375790424</v>
      </c>
      <c r="T507" s="117">
        <v>72.301264679313462</v>
      </c>
    </row>
    <row r="508" spans="2:20" x14ac:dyDescent="0.2">
      <c r="B508" s="118" t="s">
        <v>141</v>
      </c>
      <c r="C508" s="118">
        <v>1.65</v>
      </c>
      <c r="D508" s="118">
        <v>1680</v>
      </c>
      <c r="E508" s="118">
        <v>1020</v>
      </c>
      <c r="F508" s="118">
        <v>100</v>
      </c>
      <c r="G508" s="118">
        <v>14</v>
      </c>
      <c r="H508" s="118">
        <v>625</v>
      </c>
      <c r="I508" s="118">
        <v>80</v>
      </c>
      <c r="J508" s="118">
        <v>10</v>
      </c>
      <c r="K508" s="118">
        <v>100</v>
      </c>
      <c r="L508" s="117">
        <v>81050</v>
      </c>
      <c r="M508" s="117">
        <v>477875</v>
      </c>
      <c r="N508" s="119">
        <v>-396825</v>
      </c>
      <c r="O508" s="117">
        <v>1.2042462042462043</v>
      </c>
      <c r="P508" s="117">
        <v>81050</v>
      </c>
      <c r="Q508" s="119">
        <v>-30375</v>
      </c>
      <c r="R508" s="118">
        <v>1126</v>
      </c>
      <c r="S508" s="118">
        <v>0.24777975133214919</v>
      </c>
      <c r="T508" s="117">
        <v>71.980461811722918</v>
      </c>
    </row>
    <row r="509" spans="2:20" x14ac:dyDescent="0.2">
      <c r="B509" s="118" t="s">
        <v>141</v>
      </c>
      <c r="C509" s="118">
        <v>1.54</v>
      </c>
      <c r="D509" s="118">
        <v>1680</v>
      </c>
      <c r="E509" s="118">
        <v>1005</v>
      </c>
      <c r="F509" s="118">
        <v>100</v>
      </c>
      <c r="G509" s="118">
        <v>14</v>
      </c>
      <c r="H509" s="118">
        <v>625</v>
      </c>
      <c r="I509" s="118">
        <v>80</v>
      </c>
      <c r="J509" s="118">
        <v>10</v>
      </c>
      <c r="K509" s="118">
        <v>100</v>
      </c>
      <c r="L509" s="117">
        <v>76337.5</v>
      </c>
      <c r="M509" s="117">
        <v>486037.5</v>
      </c>
      <c r="N509" s="119">
        <v>-409700</v>
      </c>
      <c r="O509" s="117">
        <v>1.1863253600195265</v>
      </c>
      <c r="P509" s="117">
        <v>76337.5</v>
      </c>
      <c r="Q509" s="119">
        <v>-30362.5</v>
      </c>
      <c r="R509" s="118">
        <v>1147</v>
      </c>
      <c r="S509" s="118">
        <v>0.24585876198779424</v>
      </c>
      <c r="T509" s="117">
        <v>66.554054054054049</v>
      </c>
    </row>
    <row r="510" spans="2:20" x14ac:dyDescent="0.2">
      <c r="B510" s="118" t="s">
        <v>141</v>
      </c>
      <c r="C510" s="118">
        <v>1.44</v>
      </c>
      <c r="D510" s="118">
        <v>1665</v>
      </c>
      <c r="E510" s="118">
        <v>990</v>
      </c>
      <c r="F510" s="118">
        <v>100</v>
      </c>
      <c r="G510" s="118">
        <v>14</v>
      </c>
      <c r="H510" s="118">
        <v>625</v>
      </c>
      <c r="I510" s="118">
        <v>80</v>
      </c>
      <c r="J510" s="118">
        <v>10</v>
      </c>
      <c r="K510" s="118">
        <v>100</v>
      </c>
      <c r="L510" s="117">
        <v>71637.5</v>
      </c>
      <c r="M510" s="117">
        <v>487087.5</v>
      </c>
      <c r="N510" s="119">
        <v>-415450</v>
      </c>
      <c r="O510" s="117">
        <v>1.1724335058370441</v>
      </c>
      <c r="P510" s="117">
        <v>71637.5</v>
      </c>
      <c r="Q510" s="119">
        <v>-33312.5</v>
      </c>
      <c r="R510" s="118">
        <v>1174</v>
      </c>
      <c r="S510" s="118">
        <v>0.24190800681431004</v>
      </c>
      <c r="T510" s="117">
        <v>61.020017035775126</v>
      </c>
    </row>
    <row r="511" spans="2:20" x14ac:dyDescent="0.2">
      <c r="B511" s="118" t="s">
        <v>141</v>
      </c>
      <c r="C511" s="118">
        <v>1.44</v>
      </c>
      <c r="D511" s="118">
        <v>1665</v>
      </c>
      <c r="E511" s="118">
        <v>975</v>
      </c>
      <c r="F511" s="118">
        <v>100</v>
      </c>
      <c r="G511" s="118">
        <v>14</v>
      </c>
      <c r="H511" s="118">
        <v>625</v>
      </c>
      <c r="I511" s="118">
        <v>80</v>
      </c>
      <c r="J511" s="118">
        <v>10</v>
      </c>
      <c r="K511" s="118">
        <v>100</v>
      </c>
      <c r="L511" s="117">
        <v>71637.5</v>
      </c>
      <c r="M511" s="117">
        <v>487087.5</v>
      </c>
      <c r="N511" s="119">
        <v>-415450</v>
      </c>
      <c r="O511" s="117">
        <v>1.1724335058370441</v>
      </c>
      <c r="P511" s="117">
        <v>71637.5</v>
      </c>
      <c r="Q511" s="119">
        <v>-33312.5</v>
      </c>
      <c r="R511" s="118">
        <v>1174</v>
      </c>
      <c r="S511" s="118">
        <v>0.24190800681431004</v>
      </c>
      <c r="T511" s="117">
        <v>61.020017035775126</v>
      </c>
    </row>
    <row r="512" spans="2:20" x14ac:dyDescent="0.2">
      <c r="B512" s="118" t="s">
        <v>141</v>
      </c>
      <c r="C512" s="118">
        <v>1.44</v>
      </c>
      <c r="D512" s="118">
        <v>1665</v>
      </c>
      <c r="E512" s="118">
        <v>960</v>
      </c>
      <c r="F512" s="118">
        <v>100</v>
      </c>
      <c r="G512" s="118">
        <v>14</v>
      </c>
      <c r="H512" s="118">
        <v>625</v>
      </c>
      <c r="I512" s="118">
        <v>80</v>
      </c>
      <c r="J512" s="118">
        <v>10</v>
      </c>
      <c r="K512" s="118">
        <v>100</v>
      </c>
      <c r="L512" s="117">
        <v>71637.5</v>
      </c>
      <c r="M512" s="117">
        <v>487087.5</v>
      </c>
      <c r="N512" s="119">
        <v>-415450</v>
      </c>
      <c r="O512" s="117">
        <v>1.1724335058370441</v>
      </c>
      <c r="P512" s="117">
        <v>71637.5</v>
      </c>
      <c r="Q512" s="119">
        <v>-33312.5</v>
      </c>
      <c r="R512" s="118">
        <v>1174</v>
      </c>
      <c r="S512" s="118">
        <v>0.24190800681431004</v>
      </c>
      <c r="T512" s="117">
        <v>61.020017035775126</v>
      </c>
    </row>
    <row r="513" spans="2:20" x14ac:dyDescent="0.2">
      <c r="B513" s="118" t="s">
        <v>141</v>
      </c>
      <c r="C513" s="118">
        <v>1.82</v>
      </c>
      <c r="D513" s="118">
        <v>1665</v>
      </c>
      <c r="E513" s="118">
        <v>945</v>
      </c>
      <c r="F513" s="118">
        <v>100</v>
      </c>
      <c r="G513" s="118">
        <v>14</v>
      </c>
      <c r="H513" s="118">
        <v>625</v>
      </c>
      <c r="I513" s="118">
        <v>80</v>
      </c>
      <c r="J513" s="118">
        <v>10</v>
      </c>
      <c r="K513" s="118">
        <v>100</v>
      </c>
      <c r="L513" s="117">
        <v>91487.5</v>
      </c>
      <c r="M513" s="117">
        <v>499712.5</v>
      </c>
      <c r="N513" s="119">
        <v>-408225</v>
      </c>
      <c r="O513" s="117">
        <v>1.2241104782901586</v>
      </c>
      <c r="P513" s="117">
        <v>91487.5</v>
      </c>
      <c r="Q513" s="119">
        <v>-29850</v>
      </c>
      <c r="R513" s="118">
        <v>1195</v>
      </c>
      <c r="S513" s="118">
        <v>0.24100418410041841</v>
      </c>
      <c r="T513" s="117">
        <v>76.558577405857747</v>
      </c>
    </row>
    <row r="514" spans="2:20" x14ac:dyDescent="0.2">
      <c r="B514" s="118" t="s">
        <v>141</v>
      </c>
      <c r="C514" s="118">
        <v>1.97</v>
      </c>
      <c r="D514" s="118">
        <v>1665</v>
      </c>
      <c r="E514" s="118">
        <v>930</v>
      </c>
      <c r="F514" s="118">
        <v>100</v>
      </c>
      <c r="G514" s="118">
        <v>14</v>
      </c>
      <c r="H514" s="118">
        <v>625</v>
      </c>
      <c r="I514" s="118">
        <v>80</v>
      </c>
      <c r="J514" s="118">
        <v>10</v>
      </c>
      <c r="K514" s="118">
        <v>100</v>
      </c>
      <c r="L514" s="117">
        <v>99337.5</v>
      </c>
      <c r="M514" s="117">
        <v>508212.5</v>
      </c>
      <c r="N514" s="119">
        <v>-408875</v>
      </c>
      <c r="O514" s="117">
        <v>1.2429532253133597</v>
      </c>
      <c r="P514" s="117">
        <v>99337.5</v>
      </c>
      <c r="Q514" s="119">
        <v>-27387.5</v>
      </c>
      <c r="R514" s="118">
        <v>1217</v>
      </c>
      <c r="S514" s="118">
        <v>0.24568611339359081</v>
      </c>
      <c r="T514" s="117">
        <v>81.624897288414132</v>
      </c>
    </row>
    <row r="515" spans="2:20" x14ac:dyDescent="0.2">
      <c r="B515" s="118" t="s">
        <v>141</v>
      </c>
      <c r="C515" s="118">
        <v>2.5099999999999998</v>
      </c>
      <c r="D515" s="118">
        <v>1665</v>
      </c>
      <c r="E515" s="118">
        <v>915</v>
      </c>
      <c r="F515" s="118">
        <v>100</v>
      </c>
      <c r="G515" s="118">
        <v>14</v>
      </c>
      <c r="H515" s="118">
        <v>625</v>
      </c>
      <c r="I515" s="118">
        <v>80</v>
      </c>
      <c r="J515" s="118">
        <v>10</v>
      </c>
      <c r="K515" s="118">
        <v>100</v>
      </c>
      <c r="L515" s="117">
        <v>127900</v>
      </c>
      <c r="M515" s="117">
        <v>528462.5</v>
      </c>
      <c r="N515" s="119">
        <v>-400562.5</v>
      </c>
      <c r="O515" s="117">
        <v>1.3193009829926665</v>
      </c>
      <c r="P515" s="117">
        <v>127900</v>
      </c>
      <c r="Q515" s="119">
        <v>-23575</v>
      </c>
      <c r="R515" s="118">
        <v>1249</v>
      </c>
      <c r="S515" s="118">
        <v>0.24499599679743794</v>
      </c>
      <c r="T515" s="117">
        <v>102.40192153722978</v>
      </c>
    </row>
    <row r="516" spans="2:20" x14ac:dyDescent="0.2">
      <c r="B516" s="118" t="s">
        <v>141</v>
      </c>
      <c r="C516" s="118">
        <v>1.46</v>
      </c>
      <c r="D516" s="118">
        <v>1665</v>
      </c>
      <c r="E516" s="118">
        <v>1200</v>
      </c>
      <c r="F516" s="118">
        <v>100</v>
      </c>
      <c r="G516" s="118">
        <v>14</v>
      </c>
      <c r="H516" s="118">
        <v>625</v>
      </c>
      <c r="I516" s="118">
        <v>80</v>
      </c>
      <c r="J516" s="118">
        <v>10</v>
      </c>
      <c r="K516" s="118">
        <v>100</v>
      </c>
      <c r="L516" s="117">
        <v>71037.5</v>
      </c>
      <c r="M516" s="117">
        <v>459500</v>
      </c>
      <c r="N516" s="119">
        <v>-388462.5</v>
      </c>
      <c r="O516" s="117">
        <v>1.1828683592367346</v>
      </c>
      <c r="P516" s="117">
        <v>71037.5</v>
      </c>
      <c r="Q516" s="119">
        <v>-31037.5</v>
      </c>
      <c r="R516" s="118">
        <v>1009</v>
      </c>
      <c r="S516" s="118">
        <v>0.25470763131813678</v>
      </c>
      <c r="T516" s="117">
        <v>70.403865213082256</v>
      </c>
    </row>
    <row r="517" spans="2:20" x14ac:dyDescent="0.2">
      <c r="B517" s="118" t="s">
        <v>141</v>
      </c>
      <c r="C517" s="118">
        <v>1.46</v>
      </c>
      <c r="D517" s="118">
        <v>1665</v>
      </c>
      <c r="E517" s="118">
        <v>1185</v>
      </c>
      <c r="F517" s="118">
        <v>100</v>
      </c>
      <c r="G517" s="118">
        <v>14</v>
      </c>
      <c r="H517" s="118">
        <v>625</v>
      </c>
      <c r="I517" s="118">
        <v>80</v>
      </c>
      <c r="J517" s="118">
        <v>10</v>
      </c>
      <c r="K517" s="118">
        <v>100</v>
      </c>
      <c r="L517" s="117">
        <v>71037.5</v>
      </c>
      <c r="M517" s="117">
        <v>459500</v>
      </c>
      <c r="N517" s="119">
        <v>-388462.5</v>
      </c>
      <c r="O517" s="117">
        <v>1.1828683592367346</v>
      </c>
      <c r="P517" s="117">
        <v>71037.5</v>
      </c>
      <c r="Q517" s="119">
        <v>-31037.5</v>
      </c>
      <c r="R517" s="118">
        <v>1009</v>
      </c>
      <c r="S517" s="118">
        <v>0.25470763131813678</v>
      </c>
      <c r="T517" s="117">
        <v>70.403865213082256</v>
      </c>
    </row>
    <row r="518" spans="2:20" x14ac:dyDescent="0.2">
      <c r="B518" s="118" t="s">
        <v>141</v>
      </c>
      <c r="C518" s="118">
        <v>1.46</v>
      </c>
      <c r="D518" s="118">
        <v>1665</v>
      </c>
      <c r="E518" s="118">
        <v>1170</v>
      </c>
      <c r="F518" s="118">
        <v>100</v>
      </c>
      <c r="G518" s="118">
        <v>14</v>
      </c>
      <c r="H518" s="118">
        <v>625</v>
      </c>
      <c r="I518" s="118">
        <v>80</v>
      </c>
      <c r="J518" s="118">
        <v>10</v>
      </c>
      <c r="K518" s="118">
        <v>100</v>
      </c>
      <c r="L518" s="117">
        <v>71037.5</v>
      </c>
      <c r="M518" s="117">
        <v>459500</v>
      </c>
      <c r="N518" s="119">
        <v>-388462.5</v>
      </c>
      <c r="O518" s="117">
        <v>1.1828683592367346</v>
      </c>
      <c r="P518" s="117">
        <v>71037.5</v>
      </c>
      <c r="Q518" s="119">
        <v>-31037.5</v>
      </c>
      <c r="R518" s="118">
        <v>1009</v>
      </c>
      <c r="S518" s="118">
        <v>0.25470763131813678</v>
      </c>
      <c r="T518" s="117">
        <v>70.403865213082256</v>
      </c>
    </row>
    <row r="519" spans="2:20" x14ac:dyDescent="0.2">
      <c r="B519" s="118" t="s">
        <v>141</v>
      </c>
      <c r="C519" s="118">
        <v>1.46</v>
      </c>
      <c r="D519" s="118">
        <v>1665</v>
      </c>
      <c r="E519" s="118">
        <v>1155</v>
      </c>
      <c r="F519" s="118">
        <v>100</v>
      </c>
      <c r="G519" s="118">
        <v>14</v>
      </c>
      <c r="H519" s="118">
        <v>625</v>
      </c>
      <c r="I519" s="118">
        <v>80</v>
      </c>
      <c r="J519" s="118">
        <v>10</v>
      </c>
      <c r="K519" s="118">
        <v>100</v>
      </c>
      <c r="L519" s="117">
        <v>71037.5</v>
      </c>
      <c r="M519" s="117">
        <v>459500</v>
      </c>
      <c r="N519" s="119">
        <v>-388462.5</v>
      </c>
      <c r="O519" s="117">
        <v>1.1828683592367346</v>
      </c>
      <c r="P519" s="117">
        <v>71037.5</v>
      </c>
      <c r="Q519" s="119">
        <v>-31037.5</v>
      </c>
      <c r="R519" s="118">
        <v>1009</v>
      </c>
      <c r="S519" s="118">
        <v>0.25470763131813678</v>
      </c>
      <c r="T519" s="117">
        <v>70.403865213082256</v>
      </c>
    </row>
    <row r="520" spans="2:20" x14ac:dyDescent="0.2">
      <c r="B520" s="118" t="s">
        <v>141</v>
      </c>
      <c r="C520" s="118">
        <v>1.33</v>
      </c>
      <c r="D520" s="118">
        <v>1665</v>
      </c>
      <c r="E520" s="118">
        <v>1140</v>
      </c>
      <c r="F520" s="118">
        <v>100</v>
      </c>
      <c r="G520" s="118">
        <v>14</v>
      </c>
      <c r="H520" s="118">
        <v>625</v>
      </c>
      <c r="I520" s="118">
        <v>80</v>
      </c>
      <c r="J520" s="118">
        <v>10</v>
      </c>
      <c r="K520" s="118">
        <v>100</v>
      </c>
      <c r="L520" s="117">
        <v>64800</v>
      </c>
      <c r="M520" s="117">
        <v>462100</v>
      </c>
      <c r="N520" s="119">
        <v>-397300</v>
      </c>
      <c r="O520" s="117">
        <v>1.1631009312861817</v>
      </c>
      <c r="P520" s="117">
        <v>64800</v>
      </c>
      <c r="Q520" s="119">
        <v>-31612.5</v>
      </c>
      <c r="R520" s="118">
        <v>1037</v>
      </c>
      <c r="S520" s="118">
        <v>0.25072324011571839</v>
      </c>
      <c r="T520" s="117">
        <v>62.487945998071361</v>
      </c>
    </row>
    <row r="521" spans="2:20" x14ac:dyDescent="0.2">
      <c r="B521" s="118" t="s">
        <v>141</v>
      </c>
      <c r="C521" s="118">
        <v>1.52</v>
      </c>
      <c r="D521" s="118">
        <v>1665</v>
      </c>
      <c r="E521" s="118">
        <v>1125</v>
      </c>
      <c r="F521" s="118">
        <v>100</v>
      </c>
      <c r="G521" s="118">
        <v>14</v>
      </c>
      <c r="H521" s="118">
        <v>625</v>
      </c>
      <c r="I521" s="118">
        <v>80</v>
      </c>
      <c r="J521" s="118">
        <v>10</v>
      </c>
      <c r="K521" s="118">
        <v>100</v>
      </c>
      <c r="L521" s="117">
        <v>74262.5</v>
      </c>
      <c r="M521" s="117">
        <v>465387.5</v>
      </c>
      <c r="N521" s="119">
        <v>-391125</v>
      </c>
      <c r="O521" s="117">
        <v>1.1898689677213168</v>
      </c>
      <c r="P521" s="117">
        <v>74262.5</v>
      </c>
      <c r="Q521" s="119">
        <v>-31075</v>
      </c>
      <c r="R521" s="118">
        <v>1050</v>
      </c>
      <c r="S521" s="118">
        <v>0.24952380952380954</v>
      </c>
      <c r="T521" s="117">
        <v>70.726190476190482</v>
      </c>
    </row>
    <row r="522" spans="2:20" x14ac:dyDescent="0.2">
      <c r="B522" s="118" t="s">
        <v>141</v>
      </c>
      <c r="C522" s="118">
        <v>1.46</v>
      </c>
      <c r="D522" s="118">
        <v>1665</v>
      </c>
      <c r="E522" s="118">
        <v>1110</v>
      </c>
      <c r="F522" s="118">
        <v>100</v>
      </c>
      <c r="G522" s="118">
        <v>14</v>
      </c>
      <c r="H522" s="118">
        <v>625</v>
      </c>
      <c r="I522" s="118">
        <v>80</v>
      </c>
      <c r="J522" s="118">
        <v>10</v>
      </c>
      <c r="K522" s="118">
        <v>100</v>
      </c>
      <c r="L522" s="117">
        <v>71662.5</v>
      </c>
      <c r="M522" s="117">
        <v>467937.5</v>
      </c>
      <c r="N522" s="119">
        <v>-396275</v>
      </c>
      <c r="O522" s="117">
        <v>1.1808403255315123</v>
      </c>
      <c r="P522" s="117">
        <v>71662.5</v>
      </c>
      <c r="Q522" s="119">
        <v>-30675</v>
      </c>
      <c r="R522" s="118">
        <v>1072</v>
      </c>
      <c r="S522" s="118">
        <v>0.24533582089552239</v>
      </c>
      <c r="T522" s="117">
        <v>66.849347014925371</v>
      </c>
    </row>
    <row r="523" spans="2:20" x14ac:dyDescent="0.2">
      <c r="B523" s="118" t="s">
        <v>141</v>
      </c>
      <c r="C523" s="118">
        <v>1.56</v>
      </c>
      <c r="D523" s="118">
        <v>1665</v>
      </c>
      <c r="E523" s="118">
        <v>1095</v>
      </c>
      <c r="F523" s="118">
        <v>100</v>
      </c>
      <c r="G523" s="118">
        <v>14</v>
      </c>
      <c r="H523" s="118">
        <v>625</v>
      </c>
      <c r="I523" s="118">
        <v>80</v>
      </c>
      <c r="J523" s="118">
        <v>10</v>
      </c>
      <c r="K523" s="118">
        <v>100</v>
      </c>
      <c r="L523" s="117">
        <v>76525</v>
      </c>
      <c r="M523" s="117">
        <v>469625</v>
      </c>
      <c r="N523" s="119">
        <v>-393100</v>
      </c>
      <c r="O523" s="117">
        <v>1.1946705672856779</v>
      </c>
      <c r="P523" s="117">
        <v>76525</v>
      </c>
      <c r="Q523" s="119">
        <v>-31687.5</v>
      </c>
      <c r="R523" s="118">
        <v>1089</v>
      </c>
      <c r="S523" s="118">
        <v>0.24701561065197428</v>
      </c>
      <c r="T523" s="117">
        <v>70.270890725436175</v>
      </c>
    </row>
    <row r="524" spans="2:20" x14ac:dyDescent="0.2">
      <c r="B524" s="118" t="s">
        <v>141</v>
      </c>
      <c r="C524" s="118">
        <v>1.56</v>
      </c>
      <c r="D524" s="118">
        <v>1665</v>
      </c>
      <c r="E524" s="118">
        <v>1080</v>
      </c>
      <c r="F524" s="118">
        <v>100</v>
      </c>
      <c r="G524" s="118">
        <v>14</v>
      </c>
      <c r="H524" s="118">
        <v>625</v>
      </c>
      <c r="I524" s="118">
        <v>80</v>
      </c>
      <c r="J524" s="118">
        <v>10</v>
      </c>
      <c r="K524" s="118">
        <v>100</v>
      </c>
      <c r="L524" s="117">
        <v>76525</v>
      </c>
      <c r="M524" s="117">
        <v>469625</v>
      </c>
      <c r="N524" s="119">
        <v>-393100</v>
      </c>
      <c r="O524" s="117">
        <v>1.1946705672856779</v>
      </c>
      <c r="P524" s="117">
        <v>76525</v>
      </c>
      <c r="Q524" s="119">
        <v>-31687.5</v>
      </c>
      <c r="R524" s="118">
        <v>1089</v>
      </c>
      <c r="S524" s="118">
        <v>0.24701561065197428</v>
      </c>
      <c r="T524" s="117">
        <v>70.270890725436175</v>
      </c>
    </row>
    <row r="525" spans="2:20" x14ac:dyDescent="0.2">
      <c r="B525" s="118" t="s">
        <v>141</v>
      </c>
      <c r="C525" s="118">
        <v>1.56</v>
      </c>
      <c r="D525" s="118">
        <v>1665</v>
      </c>
      <c r="E525" s="118">
        <v>1065</v>
      </c>
      <c r="F525" s="118">
        <v>100</v>
      </c>
      <c r="G525" s="118">
        <v>14</v>
      </c>
      <c r="H525" s="118">
        <v>625</v>
      </c>
      <c r="I525" s="118">
        <v>80</v>
      </c>
      <c r="J525" s="118">
        <v>10</v>
      </c>
      <c r="K525" s="118">
        <v>100</v>
      </c>
      <c r="L525" s="117">
        <v>76525</v>
      </c>
      <c r="M525" s="117">
        <v>469625</v>
      </c>
      <c r="N525" s="119">
        <v>-393100</v>
      </c>
      <c r="O525" s="117">
        <v>1.1946705672856779</v>
      </c>
      <c r="P525" s="117">
        <v>76525</v>
      </c>
      <c r="Q525" s="119">
        <v>-31687.5</v>
      </c>
      <c r="R525" s="118">
        <v>1089</v>
      </c>
      <c r="S525" s="118">
        <v>0.24701561065197428</v>
      </c>
      <c r="T525" s="117">
        <v>70.270890725436175</v>
      </c>
    </row>
    <row r="526" spans="2:20" x14ac:dyDescent="0.2">
      <c r="B526" s="118" t="s">
        <v>141</v>
      </c>
      <c r="C526" s="118">
        <v>1.56</v>
      </c>
      <c r="D526" s="118">
        <v>1665</v>
      </c>
      <c r="E526" s="118">
        <v>1050</v>
      </c>
      <c r="F526" s="118">
        <v>100</v>
      </c>
      <c r="G526" s="118">
        <v>14</v>
      </c>
      <c r="H526" s="118">
        <v>625</v>
      </c>
      <c r="I526" s="118">
        <v>80</v>
      </c>
      <c r="J526" s="118">
        <v>10</v>
      </c>
      <c r="K526" s="118">
        <v>100</v>
      </c>
      <c r="L526" s="117">
        <v>76525</v>
      </c>
      <c r="M526" s="117">
        <v>469625</v>
      </c>
      <c r="N526" s="119">
        <v>-393100</v>
      </c>
      <c r="O526" s="117">
        <v>1.1946705672856779</v>
      </c>
      <c r="P526" s="117">
        <v>76525</v>
      </c>
      <c r="Q526" s="119">
        <v>-31687.5</v>
      </c>
      <c r="R526" s="118">
        <v>1089</v>
      </c>
      <c r="S526" s="118">
        <v>0.24701561065197428</v>
      </c>
      <c r="T526" s="117">
        <v>70.270890725436175</v>
      </c>
    </row>
    <row r="527" spans="2:20" x14ac:dyDescent="0.2">
      <c r="B527" s="118" t="s">
        <v>141</v>
      </c>
      <c r="C527" s="118">
        <v>1.63</v>
      </c>
      <c r="D527" s="118">
        <v>1665</v>
      </c>
      <c r="E527" s="118">
        <v>1035</v>
      </c>
      <c r="F527" s="118">
        <v>100</v>
      </c>
      <c r="G527" s="118">
        <v>14</v>
      </c>
      <c r="H527" s="118">
        <v>625</v>
      </c>
      <c r="I527" s="118">
        <v>80</v>
      </c>
      <c r="J527" s="118">
        <v>10</v>
      </c>
      <c r="K527" s="118">
        <v>100</v>
      </c>
      <c r="L527" s="117">
        <v>80037.5</v>
      </c>
      <c r="M527" s="117">
        <v>474275</v>
      </c>
      <c r="N527" s="119">
        <v>-394237.5</v>
      </c>
      <c r="O527" s="117">
        <v>1.2030184850502552</v>
      </c>
      <c r="P527" s="117">
        <v>80037.5</v>
      </c>
      <c r="Q527" s="119">
        <v>-30387.5</v>
      </c>
      <c r="R527" s="118">
        <v>1107</v>
      </c>
      <c r="S527" s="118">
        <v>0.24570912375790424</v>
      </c>
      <c r="T527" s="117">
        <v>72.301264679313462</v>
      </c>
    </row>
    <row r="528" spans="2:20" x14ac:dyDescent="0.2">
      <c r="B528" s="118" t="s">
        <v>141</v>
      </c>
      <c r="C528" s="118">
        <v>1.65</v>
      </c>
      <c r="D528" s="118">
        <v>1665</v>
      </c>
      <c r="E528" s="118">
        <v>1020</v>
      </c>
      <c r="F528" s="118">
        <v>100</v>
      </c>
      <c r="G528" s="118">
        <v>14</v>
      </c>
      <c r="H528" s="118">
        <v>625</v>
      </c>
      <c r="I528" s="118">
        <v>80</v>
      </c>
      <c r="J528" s="118">
        <v>10</v>
      </c>
      <c r="K528" s="118">
        <v>100</v>
      </c>
      <c r="L528" s="117">
        <v>81050</v>
      </c>
      <c r="M528" s="117">
        <v>477875</v>
      </c>
      <c r="N528" s="119">
        <v>-396825</v>
      </c>
      <c r="O528" s="117">
        <v>1.2042462042462043</v>
      </c>
      <c r="P528" s="117">
        <v>81050</v>
      </c>
      <c r="Q528" s="119">
        <v>-30375</v>
      </c>
      <c r="R528" s="118">
        <v>1126</v>
      </c>
      <c r="S528" s="118">
        <v>0.24777975133214919</v>
      </c>
      <c r="T528" s="117">
        <v>71.980461811722918</v>
      </c>
    </row>
    <row r="529" spans="2:20" x14ac:dyDescent="0.2">
      <c r="B529" s="118" t="s">
        <v>141</v>
      </c>
      <c r="C529" s="118">
        <v>1.54</v>
      </c>
      <c r="D529" s="118">
        <v>1665</v>
      </c>
      <c r="E529" s="118">
        <v>1005</v>
      </c>
      <c r="F529" s="118">
        <v>100</v>
      </c>
      <c r="G529" s="118">
        <v>14</v>
      </c>
      <c r="H529" s="118">
        <v>625</v>
      </c>
      <c r="I529" s="118">
        <v>80</v>
      </c>
      <c r="J529" s="118">
        <v>10</v>
      </c>
      <c r="K529" s="118">
        <v>100</v>
      </c>
      <c r="L529" s="117">
        <v>76337.5</v>
      </c>
      <c r="M529" s="117">
        <v>486037.5</v>
      </c>
      <c r="N529" s="119">
        <v>-409700</v>
      </c>
      <c r="O529" s="117">
        <v>1.1863253600195265</v>
      </c>
      <c r="P529" s="117">
        <v>76337.5</v>
      </c>
      <c r="Q529" s="119">
        <v>-30362.5</v>
      </c>
      <c r="R529" s="118">
        <v>1147</v>
      </c>
      <c r="S529" s="118">
        <v>0.24585876198779424</v>
      </c>
      <c r="T529" s="117">
        <v>66.554054054054049</v>
      </c>
    </row>
    <row r="530" spans="2:20" x14ac:dyDescent="0.2">
      <c r="B530" s="118" t="s">
        <v>141</v>
      </c>
      <c r="C530" s="118">
        <v>1.44</v>
      </c>
      <c r="D530" s="118">
        <v>1650</v>
      </c>
      <c r="E530" s="118">
        <v>990</v>
      </c>
      <c r="F530" s="118">
        <v>100</v>
      </c>
      <c r="G530" s="118">
        <v>14</v>
      </c>
      <c r="H530" s="118">
        <v>625</v>
      </c>
      <c r="I530" s="118">
        <v>80</v>
      </c>
      <c r="J530" s="118">
        <v>10</v>
      </c>
      <c r="K530" s="118">
        <v>100</v>
      </c>
      <c r="L530" s="117">
        <v>71637.5</v>
      </c>
      <c r="M530" s="117">
        <v>487087.5</v>
      </c>
      <c r="N530" s="119">
        <v>-415450</v>
      </c>
      <c r="O530" s="117">
        <v>1.1724335058370441</v>
      </c>
      <c r="P530" s="117">
        <v>71637.5</v>
      </c>
      <c r="Q530" s="119">
        <v>-33312.5</v>
      </c>
      <c r="R530" s="118">
        <v>1174</v>
      </c>
      <c r="S530" s="118">
        <v>0.24190800681431004</v>
      </c>
      <c r="T530" s="117">
        <v>61.020017035775126</v>
      </c>
    </row>
    <row r="531" spans="2:20" x14ac:dyDescent="0.2">
      <c r="B531" s="118" t="s">
        <v>141</v>
      </c>
      <c r="C531" s="118">
        <v>1.44</v>
      </c>
      <c r="D531" s="118">
        <v>1650</v>
      </c>
      <c r="E531" s="118">
        <v>975</v>
      </c>
      <c r="F531" s="118">
        <v>100</v>
      </c>
      <c r="G531" s="118">
        <v>14</v>
      </c>
      <c r="H531" s="118">
        <v>625</v>
      </c>
      <c r="I531" s="118">
        <v>80</v>
      </c>
      <c r="J531" s="118">
        <v>10</v>
      </c>
      <c r="K531" s="118">
        <v>100</v>
      </c>
      <c r="L531" s="117">
        <v>71637.5</v>
      </c>
      <c r="M531" s="117">
        <v>487087.5</v>
      </c>
      <c r="N531" s="119">
        <v>-415450</v>
      </c>
      <c r="O531" s="117">
        <v>1.1724335058370441</v>
      </c>
      <c r="P531" s="117">
        <v>71637.5</v>
      </c>
      <c r="Q531" s="119">
        <v>-33312.5</v>
      </c>
      <c r="R531" s="118">
        <v>1174</v>
      </c>
      <c r="S531" s="118">
        <v>0.24190800681431004</v>
      </c>
      <c r="T531" s="117">
        <v>61.020017035775126</v>
      </c>
    </row>
    <row r="532" spans="2:20" x14ac:dyDescent="0.2">
      <c r="B532" s="118" t="s">
        <v>141</v>
      </c>
      <c r="C532" s="118">
        <v>1.44</v>
      </c>
      <c r="D532" s="118">
        <v>1650</v>
      </c>
      <c r="E532" s="118">
        <v>960</v>
      </c>
      <c r="F532" s="118">
        <v>100</v>
      </c>
      <c r="G532" s="118">
        <v>14</v>
      </c>
      <c r="H532" s="118">
        <v>625</v>
      </c>
      <c r="I532" s="118">
        <v>80</v>
      </c>
      <c r="J532" s="118">
        <v>10</v>
      </c>
      <c r="K532" s="118">
        <v>100</v>
      </c>
      <c r="L532" s="117">
        <v>71637.5</v>
      </c>
      <c r="M532" s="117">
        <v>487087.5</v>
      </c>
      <c r="N532" s="119">
        <v>-415450</v>
      </c>
      <c r="O532" s="117">
        <v>1.1724335058370441</v>
      </c>
      <c r="P532" s="117">
        <v>71637.5</v>
      </c>
      <c r="Q532" s="119">
        <v>-33312.5</v>
      </c>
      <c r="R532" s="118">
        <v>1174</v>
      </c>
      <c r="S532" s="118">
        <v>0.24190800681431004</v>
      </c>
      <c r="T532" s="117">
        <v>61.020017035775126</v>
      </c>
    </row>
    <row r="533" spans="2:20" x14ac:dyDescent="0.2">
      <c r="B533" s="118" t="s">
        <v>141</v>
      </c>
      <c r="C533" s="118">
        <v>1.82</v>
      </c>
      <c r="D533" s="118">
        <v>1650</v>
      </c>
      <c r="E533" s="118">
        <v>945</v>
      </c>
      <c r="F533" s="118">
        <v>100</v>
      </c>
      <c r="G533" s="118">
        <v>14</v>
      </c>
      <c r="H533" s="118">
        <v>625</v>
      </c>
      <c r="I533" s="118">
        <v>80</v>
      </c>
      <c r="J533" s="118">
        <v>10</v>
      </c>
      <c r="K533" s="118">
        <v>100</v>
      </c>
      <c r="L533" s="117">
        <v>91487.5</v>
      </c>
      <c r="M533" s="117">
        <v>499712.5</v>
      </c>
      <c r="N533" s="119">
        <v>-408225</v>
      </c>
      <c r="O533" s="117">
        <v>1.2241104782901586</v>
      </c>
      <c r="P533" s="117">
        <v>91487.5</v>
      </c>
      <c r="Q533" s="119">
        <v>-29850</v>
      </c>
      <c r="R533" s="118">
        <v>1195</v>
      </c>
      <c r="S533" s="118">
        <v>0.24100418410041841</v>
      </c>
      <c r="T533" s="117">
        <v>76.558577405857747</v>
      </c>
    </row>
    <row r="534" spans="2:20" x14ac:dyDescent="0.2">
      <c r="B534" s="118" t="s">
        <v>141</v>
      </c>
      <c r="C534" s="118">
        <v>1.97</v>
      </c>
      <c r="D534" s="118">
        <v>1650</v>
      </c>
      <c r="E534" s="118">
        <v>930</v>
      </c>
      <c r="F534" s="118">
        <v>100</v>
      </c>
      <c r="G534" s="118">
        <v>14</v>
      </c>
      <c r="H534" s="118">
        <v>625</v>
      </c>
      <c r="I534" s="118">
        <v>80</v>
      </c>
      <c r="J534" s="118">
        <v>10</v>
      </c>
      <c r="K534" s="118">
        <v>100</v>
      </c>
      <c r="L534" s="117">
        <v>99337.5</v>
      </c>
      <c r="M534" s="117">
        <v>508212.5</v>
      </c>
      <c r="N534" s="119">
        <v>-408875</v>
      </c>
      <c r="O534" s="117">
        <v>1.2429532253133597</v>
      </c>
      <c r="P534" s="117">
        <v>99337.5</v>
      </c>
      <c r="Q534" s="119">
        <v>-27387.5</v>
      </c>
      <c r="R534" s="118">
        <v>1217</v>
      </c>
      <c r="S534" s="118">
        <v>0.24568611339359081</v>
      </c>
      <c r="T534" s="117">
        <v>81.624897288414132</v>
      </c>
    </row>
    <row r="535" spans="2:20" x14ac:dyDescent="0.2">
      <c r="B535" s="118" t="s">
        <v>141</v>
      </c>
      <c r="C535" s="118">
        <v>2.5099999999999998</v>
      </c>
      <c r="D535" s="118">
        <v>1650</v>
      </c>
      <c r="E535" s="118">
        <v>915</v>
      </c>
      <c r="F535" s="118">
        <v>100</v>
      </c>
      <c r="G535" s="118">
        <v>14</v>
      </c>
      <c r="H535" s="118">
        <v>625</v>
      </c>
      <c r="I535" s="118">
        <v>80</v>
      </c>
      <c r="J535" s="118">
        <v>10</v>
      </c>
      <c r="K535" s="118">
        <v>100</v>
      </c>
      <c r="L535" s="117">
        <v>127900</v>
      </c>
      <c r="M535" s="117">
        <v>528462.5</v>
      </c>
      <c r="N535" s="119">
        <v>-400562.5</v>
      </c>
      <c r="O535" s="117">
        <v>1.3193009829926665</v>
      </c>
      <c r="P535" s="117">
        <v>127900</v>
      </c>
      <c r="Q535" s="119">
        <v>-23575</v>
      </c>
      <c r="R535" s="118">
        <v>1249</v>
      </c>
      <c r="S535" s="118">
        <v>0.24499599679743794</v>
      </c>
      <c r="T535" s="117">
        <v>102.40192153722978</v>
      </c>
    </row>
    <row r="536" spans="2:20" x14ac:dyDescent="0.2">
      <c r="B536" s="118" t="s">
        <v>141</v>
      </c>
      <c r="C536" s="118">
        <v>1.46</v>
      </c>
      <c r="D536" s="118">
        <v>1650</v>
      </c>
      <c r="E536" s="118">
        <v>1200</v>
      </c>
      <c r="F536" s="118">
        <v>100</v>
      </c>
      <c r="G536" s="118">
        <v>14</v>
      </c>
      <c r="H536" s="118">
        <v>625</v>
      </c>
      <c r="I536" s="118">
        <v>80</v>
      </c>
      <c r="J536" s="118">
        <v>10</v>
      </c>
      <c r="K536" s="118">
        <v>100</v>
      </c>
      <c r="L536" s="117">
        <v>71037.5</v>
      </c>
      <c r="M536" s="117">
        <v>459500</v>
      </c>
      <c r="N536" s="119">
        <v>-388462.5</v>
      </c>
      <c r="O536" s="117">
        <v>1.1828683592367346</v>
      </c>
      <c r="P536" s="117">
        <v>71037.5</v>
      </c>
      <c r="Q536" s="119">
        <v>-31037.5</v>
      </c>
      <c r="R536" s="118">
        <v>1009</v>
      </c>
      <c r="S536" s="118">
        <v>0.25470763131813678</v>
      </c>
      <c r="T536" s="117">
        <v>70.403865213082256</v>
      </c>
    </row>
    <row r="537" spans="2:20" x14ac:dyDescent="0.2">
      <c r="B537" s="118" t="s">
        <v>141</v>
      </c>
      <c r="C537" s="118">
        <v>1.46</v>
      </c>
      <c r="D537" s="118">
        <v>1650</v>
      </c>
      <c r="E537" s="118">
        <v>1185</v>
      </c>
      <c r="F537" s="118">
        <v>100</v>
      </c>
      <c r="G537" s="118">
        <v>14</v>
      </c>
      <c r="H537" s="118">
        <v>625</v>
      </c>
      <c r="I537" s="118">
        <v>80</v>
      </c>
      <c r="J537" s="118">
        <v>10</v>
      </c>
      <c r="K537" s="118">
        <v>100</v>
      </c>
      <c r="L537" s="117">
        <v>71037.5</v>
      </c>
      <c r="M537" s="117">
        <v>459500</v>
      </c>
      <c r="N537" s="119">
        <v>-388462.5</v>
      </c>
      <c r="O537" s="117">
        <v>1.1828683592367346</v>
      </c>
      <c r="P537" s="117">
        <v>71037.5</v>
      </c>
      <c r="Q537" s="119">
        <v>-31037.5</v>
      </c>
      <c r="R537" s="118">
        <v>1009</v>
      </c>
      <c r="S537" s="118">
        <v>0.25470763131813678</v>
      </c>
      <c r="T537" s="117">
        <v>70.403865213082256</v>
      </c>
    </row>
    <row r="538" spans="2:20" x14ac:dyDescent="0.2">
      <c r="B538" s="118" t="s">
        <v>141</v>
      </c>
      <c r="C538" s="118">
        <v>1.46</v>
      </c>
      <c r="D538" s="118">
        <v>1650</v>
      </c>
      <c r="E538" s="118">
        <v>1170</v>
      </c>
      <c r="F538" s="118">
        <v>100</v>
      </c>
      <c r="G538" s="118">
        <v>14</v>
      </c>
      <c r="H538" s="118">
        <v>625</v>
      </c>
      <c r="I538" s="118">
        <v>80</v>
      </c>
      <c r="J538" s="118">
        <v>10</v>
      </c>
      <c r="K538" s="118">
        <v>100</v>
      </c>
      <c r="L538" s="117">
        <v>71037.5</v>
      </c>
      <c r="M538" s="117">
        <v>459500</v>
      </c>
      <c r="N538" s="119">
        <v>-388462.5</v>
      </c>
      <c r="O538" s="117">
        <v>1.1828683592367346</v>
      </c>
      <c r="P538" s="117">
        <v>71037.5</v>
      </c>
      <c r="Q538" s="119">
        <v>-31037.5</v>
      </c>
      <c r="R538" s="118">
        <v>1009</v>
      </c>
      <c r="S538" s="118">
        <v>0.25470763131813678</v>
      </c>
      <c r="T538" s="117">
        <v>70.403865213082256</v>
      </c>
    </row>
    <row r="539" spans="2:20" x14ac:dyDescent="0.2">
      <c r="B539" s="118" t="s">
        <v>141</v>
      </c>
      <c r="C539" s="118">
        <v>1.46</v>
      </c>
      <c r="D539" s="118">
        <v>1650</v>
      </c>
      <c r="E539" s="118">
        <v>1155</v>
      </c>
      <c r="F539" s="118">
        <v>100</v>
      </c>
      <c r="G539" s="118">
        <v>14</v>
      </c>
      <c r="H539" s="118">
        <v>625</v>
      </c>
      <c r="I539" s="118">
        <v>80</v>
      </c>
      <c r="J539" s="118">
        <v>10</v>
      </c>
      <c r="K539" s="118">
        <v>100</v>
      </c>
      <c r="L539" s="117">
        <v>71037.5</v>
      </c>
      <c r="M539" s="117">
        <v>459500</v>
      </c>
      <c r="N539" s="119">
        <v>-388462.5</v>
      </c>
      <c r="O539" s="117">
        <v>1.1828683592367346</v>
      </c>
      <c r="P539" s="117">
        <v>71037.5</v>
      </c>
      <c r="Q539" s="119">
        <v>-31037.5</v>
      </c>
      <c r="R539" s="118">
        <v>1009</v>
      </c>
      <c r="S539" s="118">
        <v>0.25470763131813678</v>
      </c>
      <c r="T539" s="117">
        <v>70.403865213082256</v>
      </c>
    </row>
    <row r="540" spans="2:20" x14ac:dyDescent="0.2">
      <c r="B540" s="118" t="s">
        <v>141</v>
      </c>
      <c r="C540" s="118">
        <v>1.33</v>
      </c>
      <c r="D540" s="118">
        <v>1650</v>
      </c>
      <c r="E540" s="118">
        <v>1140</v>
      </c>
      <c r="F540" s="118">
        <v>100</v>
      </c>
      <c r="G540" s="118">
        <v>14</v>
      </c>
      <c r="H540" s="118">
        <v>625</v>
      </c>
      <c r="I540" s="118">
        <v>80</v>
      </c>
      <c r="J540" s="118">
        <v>10</v>
      </c>
      <c r="K540" s="118">
        <v>100</v>
      </c>
      <c r="L540" s="117">
        <v>64800</v>
      </c>
      <c r="M540" s="117">
        <v>462100</v>
      </c>
      <c r="N540" s="119">
        <v>-397300</v>
      </c>
      <c r="O540" s="117">
        <v>1.1631009312861817</v>
      </c>
      <c r="P540" s="117">
        <v>64800</v>
      </c>
      <c r="Q540" s="119">
        <v>-31612.5</v>
      </c>
      <c r="R540" s="118">
        <v>1037</v>
      </c>
      <c r="S540" s="118">
        <v>0.25072324011571839</v>
      </c>
      <c r="T540" s="117">
        <v>62.487945998071361</v>
      </c>
    </row>
    <row r="541" spans="2:20" x14ac:dyDescent="0.2">
      <c r="B541" s="118" t="s">
        <v>141</v>
      </c>
      <c r="C541" s="118">
        <v>1.52</v>
      </c>
      <c r="D541" s="118">
        <v>1650</v>
      </c>
      <c r="E541" s="118">
        <v>1125</v>
      </c>
      <c r="F541" s="118">
        <v>100</v>
      </c>
      <c r="G541" s="118">
        <v>14</v>
      </c>
      <c r="H541" s="118">
        <v>625</v>
      </c>
      <c r="I541" s="118">
        <v>80</v>
      </c>
      <c r="J541" s="118">
        <v>10</v>
      </c>
      <c r="K541" s="118">
        <v>100</v>
      </c>
      <c r="L541" s="117">
        <v>74262.5</v>
      </c>
      <c r="M541" s="117">
        <v>465387.5</v>
      </c>
      <c r="N541" s="119">
        <v>-391125</v>
      </c>
      <c r="O541" s="117">
        <v>1.1898689677213168</v>
      </c>
      <c r="P541" s="117">
        <v>74262.5</v>
      </c>
      <c r="Q541" s="119">
        <v>-31075</v>
      </c>
      <c r="R541" s="118">
        <v>1050</v>
      </c>
      <c r="S541" s="118">
        <v>0.24952380952380954</v>
      </c>
      <c r="T541" s="117">
        <v>70.726190476190482</v>
      </c>
    </row>
    <row r="542" spans="2:20" x14ac:dyDescent="0.2">
      <c r="B542" s="118" t="s">
        <v>141</v>
      </c>
      <c r="C542" s="118">
        <v>1.46</v>
      </c>
      <c r="D542" s="118">
        <v>1650</v>
      </c>
      <c r="E542" s="118">
        <v>1110</v>
      </c>
      <c r="F542" s="118">
        <v>100</v>
      </c>
      <c r="G542" s="118">
        <v>14</v>
      </c>
      <c r="H542" s="118">
        <v>625</v>
      </c>
      <c r="I542" s="118">
        <v>80</v>
      </c>
      <c r="J542" s="118">
        <v>10</v>
      </c>
      <c r="K542" s="118">
        <v>100</v>
      </c>
      <c r="L542" s="117">
        <v>71662.5</v>
      </c>
      <c r="M542" s="117">
        <v>467937.5</v>
      </c>
      <c r="N542" s="119">
        <v>-396275</v>
      </c>
      <c r="O542" s="117">
        <v>1.1808403255315123</v>
      </c>
      <c r="P542" s="117">
        <v>71662.5</v>
      </c>
      <c r="Q542" s="119">
        <v>-30675</v>
      </c>
      <c r="R542" s="118">
        <v>1072</v>
      </c>
      <c r="S542" s="118">
        <v>0.24533582089552239</v>
      </c>
      <c r="T542" s="117">
        <v>66.849347014925371</v>
      </c>
    </row>
    <row r="543" spans="2:20" x14ac:dyDescent="0.2">
      <c r="B543" s="118" t="s">
        <v>141</v>
      </c>
      <c r="C543" s="118">
        <v>1.56</v>
      </c>
      <c r="D543" s="118">
        <v>1650</v>
      </c>
      <c r="E543" s="118">
        <v>1095</v>
      </c>
      <c r="F543" s="118">
        <v>100</v>
      </c>
      <c r="G543" s="118">
        <v>14</v>
      </c>
      <c r="H543" s="118">
        <v>625</v>
      </c>
      <c r="I543" s="118">
        <v>80</v>
      </c>
      <c r="J543" s="118">
        <v>10</v>
      </c>
      <c r="K543" s="118">
        <v>100</v>
      </c>
      <c r="L543" s="117">
        <v>76525</v>
      </c>
      <c r="M543" s="117">
        <v>469625</v>
      </c>
      <c r="N543" s="119">
        <v>-393100</v>
      </c>
      <c r="O543" s="117">
        <v>1.1946705672856779</v>
      </c>
      <c r="P543" s="117">
        <v>76525</v>
      </c>
      <c r="Q543" s="119">
        <v>-31687.5</v>
      </c>
      <c r="R543" s="118">
        <v>1089</v>
      </c>
      <c r="S543" s="118">
        <v>0.24701561065197428</v>
      </c>
      <c r="T543" s="117">
        <v>70.270890725436175</v>
      </c>
    </row>
    <row r="544" spans="2:20" x14ac:dyDescent="0.2">
      <c r="B544" s="118" t="s">
        <v>141</v>
      </c>
      <c r="C544" s="118">
        <v>1.56</v>
      </c>
      <c r="D544" s="118">
        <v>1650</v>
      </c>
      <c r="E544" s="118">
        <v>1080</v>
      </c>
      <c r="F544" s="118">
        <v>100</v>
      </c>
      <c r="G544" s="118">
        <v>14</v>
      </c>
      <c r="H544" s="118">
        <v>625</v>
      </c>
      <c r="I544" s="118">
        <v>80</v>
      </c>
      <c r="J544" s="118">
        <v>10</v>
      </c>
      <c r="K544" s="118">
        <v>100</v>
      </c>
      <c r="L544" s="117">
        <v>76525</v>
      </c>
      <c r="M544" s="117">
        <v>469625</v>
      </c>
      <c r="N544" s="119">
        <v>-393100</v>
      </c>
      <c r="O544" s="117">
        <v>1.1946705672856779</v>
      </c>
      <c r="P544" s="117">
        <v>76525</v>
      </c>
      <c r="Q544" s="119">
        <v>-31687.5</v>
      </c>
      <c r="R544" s="118">
        <v>1089</v>
      </c>
      <c r="S544" s="118">
        <v>0.24701561065197428</v>
      </c>
      <c r="T544" s="117">
        <v>70.270890725436175</v>
      </c>
    </row>
    <row r="545" spans="2:20" x14ac:dyDescent="0.2">
      <c r="B545" s="118" t="s">
        <v>141</v>
      </c>
      <c r="C545" s="118">
        <v>1.56</v>
      </c>
      <c r="D545" s="118">
        <v>1650</v>
      </c>
      <c r="E545" s="118">
        <v>1065</v>
      </c>
      <c r="F545" s="118">
        <v>100</v>
      </c>
      <c r="G545" s="118">
        <v>14</v>
      </c>
      <c r="H545" s="118">
        <v>625</v>
      </c>
      <c r="I545" s="118">
        <v>80</v>
      </c>
      <c r="J545" s="118">
        <v>10</v>
      </c>
      <c r="K545" s="118">
        <v>100</v>
      </c>
      <c r="L545" s="117">
        <v>76525</v>
      </c>
      <c r="M545" s="117">
        <v>469625</v>
      </c>
      <c r="N545" s="119">
        <v>-393100</v>
      </c>
      <c r="O545" s="117">
        <v>1.1946705672856779</v>
      </c>
      <c r="P545" s="117">
        <v>76525</v>
      </c>
      <c r="Q545" s="119">
        <v>-31687.5</v>
      </c>
      <c r="R545" s="118">
        <v>1089</v>
      </c>
      <c r="S545" s="118">
        <v>0.24701561065197428</v>
      </c>
      <c r="T545" s="117">
        <v>70.270890725436175</v>
      </c>
    </row>
    <row r="546" spans="2:20" x14ac:dyDescent="0.2">
      <c r="B546" s="118" t="s">
        <v>141</v>
      </c>
      <c r="C546" s="118">
        <v>1.56</v>
      </c>
      <c r="D546" s="118">
        <v>1650</v>
      </c>
      <c r="E546" s="118">
        <v>1050</v>
      </c>
      <c r="F546" s="118">
        <v>100</v>
      </c>
      <c r="G546" s="118">
        <v>14</v>
      </c>
      <c r="H546" s="118">
        <v>625</v>
      </c>
      <c r="I546" s="118">
        <v>80</v>
      </c>
      <c r="J546" s="118">
        <v>10</v>
      </c>
      <c r="K546" s="118">
        <v>100</v>
      </c>
      <c r="L546" s="117">
        <v>76525</v>
      </c>
      <c r="M546" s="117">
        <v>469625</v>
      </c>
      <c r="N546" s="119">
        <v>-393100</v>
      </c>
      <c r="O546" s="117">
        <v>1.1946705672856779</v>
      </c>
      <c r="P546" s="117">
        <v>76525</v>
      </c>
      <c r="Q546" s="119">
        <v>-31687.5</v>
      </c>
      <c r="R546" s="118">
        <v>1089</v>
      </c>
      <c r="S546" s="118">
        <v>0.24701561065197428</v>
      </c>
      <c r="T546" s="117">
        <v>70.270890725436175</v>
      </c>
    </row>
    <row r="547" spans="2:20" x14ac:dyDescent="0.2">
      <c r="B547" s="118" t="s">
        <v>141</v>
      </c>
      <c r="C547" s="118">
        <v>1.63</v>
      </c>
      <c r="D547" s="118">
        <v>1650</v>
      </c>
      <c r="E547" s="118">
        <v>1035</v>
      </c>
      <c r="F547" s="118">
        <v>100</v>
      </c>
      <c r="G547" s="118">
        <v>14</v>
      </c>
      <c r="H547" s="118">
        <v>625</v>
      </c>
      <c r="I547" s="118">
        <v>80</v>
      </c>
      <c r="J547" s="118">
        <v>10</v>
      </c>
      <c r="K547" s="118">
        <v>100</v>
      </c>
      <c r="L547" s="117">
        <v>80037.5</v>
      </c>
      <c r="M547" s="117">
        <v>474275</v>
      </c>
      <c r="N547" s="119">
        <v>-394237.5</v>
      </c>
      <c r="O547" s="117">
        <v>1.2030184850502552</v>
      </c>
      <c r="P547" s="117">
        <v>80037.5</v>
      </c>
      <c r="Q547" s="119">
        <v>-30387.5</v>
      </c>
      <c r="R547" s="118">
        <v>1107</v>
      </c>
      <c r="S547" s="118">
        <v>0.24570912375790424</v>
      </c>
      <c r="T547" s="117">
        <v>72.301264679313462</v>
      </c>
    </row>
    <row r="548" spans="2:20" x14ac:dyDescent="0.2">
      <c r="B548" s="118" t="s">
        <v>141</v>
      </c>
      <c r="C548" s="118">
        <v>1.65</v>
      </c>
      <c r="D548" s="118">
        <v>1650</v>
      </c>
      <c r="E548" s="118">
        <v>1020</v>
      </c>
      <c r="F548" s="118">
        <v>100</v>
      </c>
      <c r="G548" s="118">
        <v>14</v>
      </c>
      <c r="H548" s="118">
        <v>625</v>
      </c>
      <c r="I548" s="118">
        <v>80</v>
      </c>
      <c r="J548" s="118">
        <v>10</v>
      </c>
      <c r="K548" s="118">
        <v>100</v>
      </c>
      <c r="L548" s="117">
        <v>81050</v>
      </c>
      <c r="M548" s="117">
        <v>477875</v>
      </c>
      <c r="N548" s="119">
        <v>-396825</v>
      </c>
      <c r="O548" s="117">
        <v>1.2042462042462043</v>
      </c>
      <c r="P548" s="117">
        <v>81050</v>
      </c>
      <c r="Q548" s="119">
        <v>-30375</v>
      </c>
      <c r="R548" s="118">
        <v>1126</v>
      </c>
      <c r="S548" s="118">
        <v>0.24777975133214919</v>
      </c>
      <c r="T548" s="117">
        <v>71.980461811722918</v>
      </c>
    </row>
    <row r="549" spans="2:20" x14ac:dyDescent="0.2">
      <c r="B549" s="118" t="s">
        <v>141</v>
      </c>
      <c r="C549" s="118">
        <v>1.54</v>
      </c>
      <c r="D549" s="118">
        <v>1650</v>
      </c>
      <c r="E549" s="118">
        <v>1005</v>
      </c>
      <c r="F549" s="118">
        <v>100</v>
      </c>
      <c r="G549" s="118">
        <v>14</v>
      </c>
      <c r="H549" s="118">
        <v>625</v>
      </c>
      <c r="I549" s="118">
        <v>80</v>
      </c>
      <c r="J549" s="118">
        <v>10</v>
      </c>
      <c r="K549" s="118">
        <v>100</v>
      </c>
      <c r="L549" s="117">
        <v>76337.5</v>
      </c>
      <c r="M549" s="117">
        <v>486037.5</v>
      </c>
      <c r="N549" s="119">
        <v>-409700</v>
      </c>
      <c r="O549" s="117">
        <v>1.1863253600195265</v>
      </c>
      <c r="P549" s="117">
        <v>76337.5</v>
      </c>
      <c r="Q549" s="119">
        <v>-30362.5</v>
      </c>
      <c r="R549" s="118">
        <v>1147</v>
      </c>
      <c r="S549" s="118">
        <v>0.24585876198779424</v>
      </c>
      <c r="T549" s="117">
        <v>66.554054054054049</v>
      </c>
    </row>
    <row r="550" spans="2:20" x14ac:dyDescent="0.2">
      <c r="B550" s="118" t="s">
        <v>141</v>
      </c>
      <c r="C550" s="118">
        <v>1.46</v>
      </c>
      <c r="D550" s="118">
        <v>1635</v>
      </c>
      <c r="E550" s="118">
        <v>990</v>
      </c>
      <c r="F550" s="118">
        <v>100</v>
      </c>
      <c r="G550" s="118">
        <v>14</v>
      </c>
      <c r="H550" s="118">
        <v>625</v>
      </c>
      <c r="I550" s="118">
        <v>80</v>
      </c>
      <c r="J550" s="118">
        <v>10</v>
      </c>
      <c r="K550" s="118">
        <v>100</v>
      </c>
      <c r="L550" s="117">
        <v>72162.5</v>
      </c>
      <c r="M550" s="117">
        <v>479212.5</v>
      </c>
      <c r="N550" s="119">
        <v>-407050</v>
      </c>
      <c r="O550" s="117">
        <v>1.1772816607296401</v>
      </c>
      <c r="P550" s="117">
        <v>72162.5</v>
      </c>
      <c r="Q550" s="119">
        <v>-32887.5</v>
      </c>
      <c r="R550" s="118">
        <v>1138</v>
      </c>
      <c r="S550" s="118">
        <v>0.24516695957820739</v>
      </c>
      <c r="T550" s="117">
        <v>63.411687170474515</v>
      </c>
    </row>
    <row r="551" spans="2:20" x14ac:dyDescent="0.2">
      <c r="B551" s="118" t="s">
        <v>141</v>
      </c>
      <c r="C551" s="118">
        <v>1.46</v>
      </c>
      <c r="D551" s="118">
        <v>1635</v>
      </c>
      <c r="E551" s="118">
        <v>975</v>
      </c>
      <c r="F551" s="118">
        <v>100</v>
      </c>
      <c r="G551" s="118">
        <v>14</v>
      </c>
      <c r="H551" s="118">
        <v>625</v>
      </c>
      <c r="I551" s="118">
        <v>80</v>
      </c>
      <c r="J551" s="118">
        <v>10</v>
      </c>
      <c r="K551" s="118">
        <v>100</v>
      </c>
      <c r="L551" s="117">
        <v>72162.5</v>
      </c>
      <c r="M551" s="117">
        <v>479212.5</v>
      </c>
      <c r="N551" s="119">
        <v>-407050</v>
      </c>
      <c r="O551" s="117">
        <v>1.1772816607296401</v>
      </c>
      <c r="P551" s="117">
        <v>72162.5</v>
      </c>
      <c r="Q551" s="119">
        <v>-32887.5</v>
      </c>
      <c r="R551" s="118">
        <v>1138</v>
      </c>
      <c r="S551" s="118">
        <v>0.24516695957820739</v>
      </c>
      <c r="T551" s="117">
        <v>63.411687170474515</v>
      </c>
    </row>
    <row r="552" spans="2:20" x14ac:dyDescent="0.2">
      <c r="B552" s="118" t="s">
        <v>141</v>
      </c>
      <c r="C552" s="118">
        <v>1.46</v>
      </c>
      <c r="D552" s="118">
        <v>1635</v>
      </c>
      <c r="E552" s="118">
        <v>960</v>
      </c>
      <c r="F552" s="118">
        <v>100</v>
      </c>
      <c r="G552" s="118">
        <v>14</v>
      </c>
      <c r="H552" s="118">
        <v>625</v>
      </c>
      <c r="I552" s="118">
        <v>80</v>
      </c>
      <c r="J552" s="118">
        <v>10</v>
      </c>
      <c r="K552" s="118">
        <v>100</v>
      </c>
      <c r="L552" s="117">
        <v>72162.5</v>
      </c>
      <c r="M552" s="117">
        <v>479212.5</v>
      </c>
      <c r="N552" s="119">
        <v>-407050</v>
      </c>
      <c r="O552" s="117">
        <v>1.1772816607296401</v>
      </c>
      <c r="P552" s="117">
        <v>72162.5</v>
      </c>
      <c r="Q552" s="119">
        <v>-32887.5</v>
      </c>
      <c r="R552" s="118">
        <v>1138</v>
      </c>
      <c r="S552" s="118">
        <v>0.24516695957820739</v>
      </c>
      <c r="T552" s="117">
        <v>63.411687170474515</v>
      </c>
    </row>
    <row r="553" spans="2:20" x14ac:dyDescent="0.2">
      <c r="B553" s="118" t="s">
        <v>141</v>
      </c>
      <c r="C553" s="118">
        <v>1.85</v>
      </c>
      <c r="D553" s="118">
        <v>1635</v>
      </c>
      <c r="E553" s="118">
        <v>945</v>
      </c>
      <c r="F553" s="118">
        <v>100</v>
      </c>
      <c r="G553" s="118">
        <v>14</v>
      </c>
      <c r="H553" s="118">
        <v>625</v>
      </c>
      <c r="I553" s="118">
        <v>80</v>
      </c>
      <c r="J553" s="118">
        <v>10</v>
      </c>
      <c r="K553" s="118">
        <v>100</v>
      </c>
      <c r="L553" s="117">
        <v>92550</v>
      </c>
      <c r="M553" s="117">
        <v>492000</v>
      </c>
      <c r="N553" s="119">
        <v>-399450</v>
      </c>
      <c r="O553" s="117">
        <v>1.2316935786706722</v>
      </c>
      <c r="P553" s="117">
        <v>92550</v>
      </c>
      <c r="Q553" s="119">
        <v>-29425</v>
      </c>
      <c r="R553" s="118">
        <v>1159</v>
      </c>
      <c r="S553" s="118">
        <v>0.24417601380500431</v>
      </c>
      <c r="T553" s="117">
        <v>79.853321829163065</v>
      </c>
    </row>
    <row r="554" spans="2:20" x14ac:dyDescent="0.2">
      <c r="B554" s="118" t="s">
        <v>141</v>
      </c>
      <c r="C554" s="118">
        <v>1.95</v>
      </c>
      <c r="D554" s="118">
        <v>1635</v>
      </c>
      <c r="E554" s="118">
        <v>930</v>
      </c>
      <c r="F554" s="118">
        <v>100</v>
      </c>
      <c r="G554" s="118">
        <v>14</v>
      </c>
      <c r="H554" s="118">
        <v>625</v>
      </c>
      <c r="I554" s="118">
        <v>80</v>
      </c>
      <c r="J554" s="118">
        <v>10</v>
      </c>
      <c r="K554" s="118">
        <v>100</v>
      </c>
      <c r="L554" s="117">
        <v>97875</v>
      </c>
      <c r="M554" s="117">
        <v>500425</v>
      </c>
      <c r="N554" s="119">
        <v>-402550</v>
      </c>
      <c r="O554" s="117">
        <v>1.2431374984473977</v>
      </c>
      <c r="P554" s="117">
        <v>97875</v>
      </c>
      <c r="Q554" s="119">
        <v>-26962.5</v>
      </c>
      <c r="R554" s="118">
        <v>1183</v>
      </c>
      <c r="S554" s="118">
        <v>0.24852071005917159</v>
      </c>
      <c r="T554" s="117">
        <v>82.734573119188511</v>
      </c>
    </row>
    <row r="555" spans="2:20" x14ac:dyDescent="0.2">
      <c r="B555" s="118" t="s">
        <v>141</v>
      </c>
      <c r="C555" s="118">
        <v>2.48</v>
      </c>
      <c r="D555" s="118">
        <v>1635</v>
      </c>
      <c r="E555" s="118">
        <v>915</v>
      </c>
      <c r="F555" s="118">
        <v>100</v>
      </c>
      <c r="G555" s="118">
        <v>14</v>
      </c>
      <c r="H555" s="118">
        <v>625</v>
      </c>
      <c r="I555" s="118">
        <v>80</v>
      </c>
      <c r="J555" s="118">
        <v>10</v>
      </c>
      <c r="K555" s="118">
        <v>100</v>
      </c>
      <c r="L555" s="117">
        <v>125900</v>
      </c>
      <c r="M555" s="117">
        <v>520387.5</v>
      </c>
      <c r="N555" s="119">
        <v>-394487.5</v>
      </c>
      <c r="O555" s="117">
        <v>1.3191482619854875</v>
      </c>
      <c r="P555" s="117">
        <v>125900</v>
      </c>
      <c r="Q555" s="119">
        <v>-23150</v>
      </c>
      <c r="R555" s="118">
        <v>1216</v>
      </c>
      <c r="S555" s="118">
        <v>0.24753289473684212</v>
      </c>
      <c r="T555" s="117">
        <v>103.53618421052632</v>
      </c>
    </row>
    <row r="556" spans="2:20" x14ac:dyDescent="0.2">
      <c r="B556" s="118" t="s">
        <v>141</v>
      </c>
      <c r="C556" s="118">
        <v>1.43</v>
      </c>
      <c r="D556" s="118">
        <v>1635</v>
      </c>
      <c r="E556" s="118">
        <v>1200</v>
      </c>
      <c r="F556" s="118">
        <v>100</v>
      </c>
      <c r="G556" s="118">
        <v>14</v>
      </c>
      <c r="H556" s="118">
        <v>625</v>
      </c>
      <c r="I556" s="118">
        <v>80</v>
      </c>
      <c r="J556" s="118">
        <v>10</v>
      </c>
      <c r="K556" s="118">
        <v>100</v>
      </c>
      <c r="L556" s="117">
        <v>69112.5</v>
      </c>
      <c r="M556" s="117">
        <v>450175</v>
      </c>
      <c r="N556" s="119">
        <v>-381062.5</v>
      </c>
      <c r="O556" s="117">
        <v>1.1813678858454977</v>
      </c>
      <c r="P556" s="117">
        <v>69112.5</v>
      </c>
      <c r="Q556" s="119">
        <v>-30612.5</v>
      </c>
      <c r="R556" s="118">
        <v>973</v>
      </c>
      <c r="S556" s="118">
        <v>0.25899280575539568</v>
      </c>
      <c r="T556" s="117">
        <v>71.030318602261048</v>
      </c>
    </row>
    <row r="557" spans="2:20" x14ac:dyDescent="0.2">
      <c r="B557" s="118" t="s">
        <v>141</v>
      </c>
      <c r="C557" s="118">
        <v>1.43</v>
      </c>
      <c r="D557" s="118">
        <v>1635</v>
      </c>
      <c r="E557" s="118">
        <v>1185</v>
      </c>
      <c r="F557" s="118">
        <v>100</v>
      </c>
      <c r="G557" s="118">
        <v>14</v>
      </c>
      <c r="H557" s="118">
        <v>625</v>
      </c>
      <c r="I557" s="118">
        <v>80</v>
      </c>
      <c r="J557" s="118">
        <v>10</v>
      </c>
      <c r="K557" s="118">
        <v>100</v>
      </c>
      <c r="L557" s="117">
        <v>69112.5</v>
      </c>
      <c r="M557" s="117">
        <v>450175</v>
      </c>
      <c r="N557" s="119">
        <v>-381062.5</v>
      </c>
      <c r="O557" s="117">
        <v>1.1813678858454977</v>
      </c>
      <c r="P557" s="117">
        <v>69112.5</v>
      </c>
      <c r="Q557" s="119">
        <v>-30612.5</v>
      </c>
      <c r="R557" s="118">
        <v>973</v>
      </c>
      <c r="S557" s="118">
        <v>0.25899280575539568</v>
      </c>
      <c r="T557" s="117">
        <v>71.030318602261048</v>
      </c>
    </row>
    <row r="558" spans="2:20" x14ac:dyDescent="0.2">
      <c r="B558" s="118" t="s">
        <v>141</v>
      </c>
      <c r="C558" s="118">
        <v>1.43</v>
      </c>
      <c r="D558" s="118">
        <v>1635</v>
      </c>
      <c r="E558" s="118">
        <v>1170</v>
      </c>
      <c r="F558" s="118">
        <v>100</v>
      </c>
      <c r="G558" s="118">
        <v>14</v>
      </c>
      <c r="H558" s="118">
        <v>625</v>
      </c>
      <c r="I558" s="118">
        <v>80</v>
      </c>
      <c r="J558" s="118">
        <v>10</v>
      </c>
      <c r="K558" s="118">
        <v>100</v>
      </c>
      <c r="L558" s="117">
        <v>69112.5</v>
      </c>
      <c r="M558" s="117">
        <v>450175</v>
      </c>
      <c r="N558" s="119">
        <v>-381062.5</v>
      </c>
      <c r="O558" s="117">
        <v>1.1813678858454977</v>
      </c>
      <c r="P558" s="117">
        <v>69112.5</v>
      </c>
      <c r="Q558" s="119">
        <v>-30612.5</v>
      </c>
      <c r="R558" s="118">
        <v>973</v>
      </c>
      <c r="S558" s="118">
        <v>0.25899280575539568</v>
      </c>
      <c r="T558" s="117">
        <v>71.030318602261048</v>
      </c>
    </row>
    <row r="559" spans="2:20" x14ac:dyDescent="0.2">
      <c r="B559" s="118" t="s">
        <v>141</v>
      </c>
      <c r="C559" s="118">
        <v>1.43</v>
      </c>
      <c r="D559" s="118">
        <v>1635</v>
      </c>
      <c r="E559" s="118">
        <v>1155</v>
      </c>
      <c r="F559" s="118">
        <v>100</v>
      </c>
      <c r="G559" s="118">
        <v>14</v>
      </c>
      <c r="H559" s="118">
        <v>625</v>
      </c>
      <c r="I559" s="118">
        <v>80</v>
      </c>
      <c r="J559" s="118">
        <v>10</v>
      </c>
      <c r="K559" s="118">
        <v>100</v>
      </c>
      <c r="L559" s="117">
        <v>69112.5</v>
      </c>
      <c r="M559" s="117">
        <v>450175</v>
      </c>
      <c r="N559" s="119">
        <v>-381062.5</v>
      </c>
      <c r="O559" s="117">
        <v>1.1813678858454977</v>
      </c>
      <c r="P559" s="117">
        <v>69112.5</v>
      </c>
      <c r="Q559" s="119">
        <v>-30612.5</v>
      </c>
      <c r="R559" s="118">
        <v>973</v>
      </c>
      <c r="S559" s="118">
        <v>0.25899280575539568</v>
      </c>
      <c r="T559" s="117">
        <v>71.030318602261048</v>
      </c>
    </row>
    <row r="560" spans="2:20" x14ac:dyDescent="0.2">
      <c r="B560" s="118" t="s">
        <v>141</v>
      </c>
      <c r="C560" s="118">
        <v>1.29</v>
      </c>
      <c r="D560" s="118">
        <v>1635</v>
      </c>
      <c r="E560" s="118">
        <v>1140</v>
      </c>
      <c r="F560" s="118">
        <v>100</v>
      </c>
      <c r="G560" s="118">
        <v>14</v>
      </c>
      <c r="H560" s="118">
        <v>625</v>
      </c>
      <c r="I560" s="118">
        <v>80</v>
      </c>
      <c r="J560" s="118">
        <v>10</v>
      </c>
      <c r="K560" s="118">
        <v>100</v>
      </c>
      <c r="L560" s="117">
        <v>62800</v>
      </c>
      <c r="M560" s="117">
        <v>452450</v>
      </c>
      <c r="N560" s="119">
        <v>-389650</v>
      </c>
      <c r="O560" s="117">
        <v>1.1611702810214295</v>
      </c>
      <c r="P560" s="117">
        <v>62800</v>
      </c>
      <c r="Q560" s="119">
        <v>-31187.5</v>
      </c>
      <c r="R560" s="118">
        <v>1001</v>
      </c>
      <c r="S560" s="118">
        <v>0.25474525474525472</v>
      </c>
      <c r="T560" s="117">
        <v>62.737262737262739</v>
      </c>
    </row>
    <row r="561" spans="2:20" x14ac:dyDescent="0.2">
      <c r="B561" s="118" t="s">
        <v>141</v>
      </c>
      <c r="C561" s="118">
        <v>1.5</v>
      </c>
      <c r="D561" s="118">
        <v>1635</v>
      </c>
      <c r="E561" s="118">
        <v>1125</v>
      </c>
      <c r="F561" s="118">
        <v>100</v>
      </c>
      <c r="G561" s="118">
        <v>14</v>
      </c>
      <c r="H561" s="118">
        <v>625</v>
      </c>
      <c r="I561" s="118">
        <v>80</v>
      </c>
      <c r="J561" s="118">
        <v>10</v>
      </c>
      <c r="K561" s="118">
        <v>100</v>
      </c>
      <c r="L561" s="117">
        <v>72812.5</v>
      </c>
      <c r="M561" s="117">
        <v>455962.5</v>
      </c>
      <c r="N561" s="119">
        <v>-383150</v>
      </c>
      <c r="O561" s="117">
        <v>1.190036539214407</v>
      </c>
      <c r="P561" s="117">
        <v>72812.5</v>
      </c>
      <c r="Q561" s="119">
        <v>-30650</v>
      </c>
      <c r="R561" s="118">
        <v>1014</v>
      </c>
      <c r="S561" s="118">
        <v>0.25345167652859962</v>
      </c>
      <c r="T561" s="117">
        <v>71.807199211045358</v>
      </c>
    </row>
    <row r="562" spans="2:20" x14ac:dyDescent="0.2">
      <c r="B562" s="118" t="s">
        <v>141</v>
      </c>
      <c r="C562" s="118">
        <v>1.44</v>
      </c>
      <c r="D562" s="118">
        <v>1635</v>
      </c>
      <c r="E562" s="118">
        <v>1110</v>
      </c>
      <c r="F562" s="118">
        <v>100</v>
      </c>
      <c r="G562" s="118">
        <v>14</v>
      </c>
      <c r="H562" s="118">
        <v>625</v>
      </c>
      <c r="I562" s="118">
        <v>80</v>
      </c>
      <c r="J562" s="118">
        <v>10</v>
      </c>
      <c r="K562" s="118">
        <v>100</v>
      </c>
      <c r="L562" s="117">
        <v>70500</v>
      </c>
      <c r="M562" s="117">
        <v>458912.5</v>
      </c>
      <c r="N562" s="119">
        <v>-388412.5</v>
      </c>
      <c r="O562" s="117">
        <v>1.1815080616612492</v>
      </c>
      <c r="P562" s="117">
        <v>70500</v>
      </c>
      <c r="Q562" s="119">
        <v>-30250</v>
      </c>
      <c r="R562" s="118">
        <v>1036</v>
      </c>
      <c r="S562" s="118">
        <v>0.24903474903474904</v>
      </c>
      <c r="T562" s="117">
        <v>68.050193050193045</v>
      </c>
    </row>
    <row r="563" spans="2:20" x14ac:dyDescent="0.2">
      <c r="B563" s="118" t="s">
        <v>141</v>
      </c>
      <c r="C563" s="118">
        <v>1.53</v>
      </c>
      <c r="D563" s="118">
        <v>1635</v>
      </c>
      <c r="E563" s="118">
        <v>1095</v>
      </c>
      <c r="F563" s="118">
        <v>100</v>
      </c>
      <c r="G563" s="118">
        <v>14</v>
      </c>
      <c r="H563" s="118">
        <v>625</v>
      </c>
      <c r="I563" s="118">
        <v>80</v>
      </c>
      <c r="J563" s="118">
        <v>10</v>
      </c>
      <c r="K563" s="118">
        <v>100</v>
      </c>
      <c r="L563" s="117">
        <v>74500</v>
      </c>
      <c r="M563" s="117">
        <v>460575</v>
      </c>
      <c r="N563" s="119">
        <v>-386075</v>
      </c>
      <c r="O563" s="117">
        <v>1.1929676876254613</v>
      </c>
      <c r="P563" s="117">
        <v>74500</v>
      </c>
      <c r="Q563" s="119">
        <v>-31262.5</v>
      </c>
      <c r="R563" s="118">
        <v>1053</v>
      </c>
      <c r="S563" s="118">
        <v>0.24976258309591642</v>
      </c>
      <c r="T563" s="117">
        <v>70.750237416904085</v>
      </c>
    </row>
    <row r="564" spans="2:20" x14ac:dyDescent="0.2">
      <c r="B564" s="118" t="s">
        <v>141</v>
      </c>
      <c r="C564" s="118">
        <v>1.53</v>
      </c>
      <c r="D564" s="118">
        <v>1635</v>
      </c>
      <c r="E564" s="118">
        <v>1080</v>
      </c>
      <c r="F564" s="118">
        <v>100</v>
      </c>
      <c r="G564" s="118">
        <v>14</v>
      </c>
      <c r="H564" s="118">
        <v>625</v>
      </c>
      <c r="I564" s="118">
        <v>80</v>
      </c>
      <c r="J564" s="118">
        <v>10</v>
      </c>
      <c r="K564" s="118">
        <v>100</v>
      </c>
      <c r="L564" s="117">
        <v>74500</v>
      </c>
      <c r="M564" s="117">
        <v>460575</v>
      </c>
      <c r="N564" s="119">
        <v>-386075</v>
      </c>
      <c r="O564" s="117">
        <v>1.1929676876254613</v>
      </c>
      <c r="P564" s="117">
        <v>74500</v>
      </c>
      <c r="Q564" s="119">
        <v>-31262.5</v>
      </c>
      <c r="R564" s="118">
        <v>1053</v>
      </c>
      <c r="S564" s="118">
        <v>0.24976258309591642</v>
      </c>
      <c r="T564" s="117">
        <v>70.750237416904085</v>
      </c>
    </row>
    <row r="565" spans="2:20" x14ac:dyDescent="0.2">
      <c r="B565" s="118" t="s">
        <v>141</v>
      </c>
      <c r="C565" s="118">
        <v>1.53</v>
      </c>
      <c r="D565" s="118">
        <v>1635</v>
      </c>
      <c r="E565" s="118">
        <v>1065</v>
      </c>
      <c r="F565" s="118">
        <v>100</v>
      </c>
      <c r="G565" s="118">
        <v>14</v>
      </c>
      <c r="H565" s="118">
        <v>625</v>
      </c>
      <c r="I565" s="118">
        <v>80</v>
      </c>
      <c r="J565" s="118">
        <v>10</v>
      </c>
      <c r="K565" s="118">
        <v>100</v>
      </c>
      <c r="L565" s="117">
        <v>74500</v>
      </c>
      <c r="M565" s="117">
        <v>460575</v>
      </c>
      <c r="N565" s="119">
        <v>-386075</v>
      </c>
      <c r="O565" s="117">
        <v>1.1929676876254613</v>
      </c>
      <c r="P565" s="117">
        <v>74500</v>
      </c>
      <c r="Q565" s="119">
        <v>-31262.5</v>
      </c>
      <c r="R565" s="118">
        <v>1053</v>
      </c>
      <c r="S565" s="118">
        <v>0.24976258309591642</v>
      </c>
      <c r="T565" s="117">
        <v>70.750237416904085</v>
      </c>
    </row>
    <row r="566" spans="2:20" x14ac:dyDescent="0.2">
      <c r="B566" s="118" t="s">
        <v>141</v>
      </c>
      <c r="C566" s="118">
        <v>1.53</v>
      </c>
      <c r="D566" s="118">
        <v>1635</v>
      </c>
      <c r="E566" s="118">
        <v>1050</v>
      </c>
      <c r="F566" s="118">
        <v>100</v>
      </c>
      <c r="G566" s="118">
        <v>14</v>
      </c>
      <c r="H566" s="118">
        <v>625</v>
      </c>
      <c r="I566" s="118">
        <v>80</v>
      </c>
      <c r="J566" s="118">
        <v>10</v>
      </c>
      <c r="K566" s="118">
        <v>100</v>
      </c>
      <c r="L566" s="117">
        <v>74500</v>
      </c>
      <c r="M566" s="117">
        <v>460575</v>
      </c>
      <c r="N566" s="119">
        <v>-386075</v>
      </c>
      <c r="O566" s="117">
        <v>1.1929676876254613</v>
      </c>
      <c r="P566" s="117">
        <v>74500</v>
      </c>
      <c r="Q566" s="119">
        <v>-31262.5</v>
      </c>
      <c r="R566" s="118">
        <v>1053</v>
      </c>
      <c r="S566" s="118">
        <v>0.24976258309591642</v>
      </c>
      <c r="T566" s="117">
        <v>70.750237416904085</v>
      </c>
    </row>
    <row r="567" spans="2:20" x14ac:dyDescent="0.2">
      <c r="B567" s="118" t="s">
        <v>141</v>
      </c>
      <c r="C567" s="118">
        <v>1.62</v>
      </c>
      <c r="D567" s="118">
        <v>1635</v>
      </c>
      <c r="E567" s="118">
        <v>1035</v>
      </c>
      <c r="F567" s="118">
        <v>100</v>
      </c>
      <c r="G567" s="118">
        <v>14</v>
      </c>
      <c r="H567" s="118">
        <v>625</v>
      </c>
      <c r="I567" s="118">
        <v>80</v>
      </c>
      <c r="J567" s="118">
        <v>10</v>
      </c>
      <c r="K567" s="118">
        <v>100</v>
      </c>
      <c r="L567" s="117">
        <v>78912.5</v>
      </c>
      <c r="M567" s="117">
        <v>466062.5</v>
      </c>
      <c r="N567" s="119">
        <v>-387150</v>
      </c>
      <c r="O567" s="117">
        <v>1.2038292651427096</v>
      </c>
      <c r="P567" s="117">
        <v>78912.5</v>
      </c>
      <c r="Q567" s="119">
        <v>-29962.5</v>
      </c>
      <c r="R567" s="118">
        <v>1071</v>
      </c>
      <c r="S567" s="118">
        <v>0.24929971988795518</v>
      </c>
      <c r="T567" s="117">
        <v>73.681139122315599</v>
      </c>
    </row>
    <row r="568" spans="2:20" x14ac:dyDescent="0.2">
      <c r="B568" s="118" t="s">
        <v>141</v>
      </c>
      <c r="C568" s="118">
        <v>1.65</v>
      </c>
      <c r="D568" s="118">
        <v>1635</v>
      </c>
      <c r="E568" s="118">
        <v>1020</v>
      </c>
      <c r="F568" s="118">
        <v>100</v>
      </c>
      <c r="G568" s="118">
        <v>14</v>
      </c>
      <c r="H568" s="118">
        <v>625</v>
      </c>
      <c r="I568" s="118">
        <v>80</v>
      </c>
      <c r="J568" s="118">
        <v>10</v>
      </c>
      <c r="K568" s="118">
        <v>100</v>
      </c>
      <c r="L568" s="117">
        <v>80687.5</v>
      </c>
      <c r="M568" s="117">
        <v>469662.5</v>
      </c>
      <c r="N568" s="119">
        <v>-388975</v>
      </c>
      <c r="O568" s="117">
        <v>1.2074362105533776</v>
      </c>
      <c r="P568" s="117">
        <v>80687.5</v>
      </c>
      <c r="Q568" s="119">
        <v>-29950</v>
      </c>
      <c r="R568" s="118">
        <v>1090</v>
      </c>
      <c r="S568" s="118">
        <v>0.25137614678899084</v>
      </c>
      <c r="T568" s="117">
        <v>74.025229357798167</v>
      </c>
    </row>
    <row r="569" spans="2:20" x14ac:dyDescent="0.2">
      <c r="B569" s="118" t="s">
        <v>141</v>
      </c>
      <c r="C569" s="118">
        <v>1.54</v>
      </c>
      <c r="D569" s="118">
        <v>1635</v>
      </c>
      <c r="E569" s="118">
        <v>1005</v>
      </c>
      <c r="F569" s="118">
        <v>100</v>
      </c>
      <c r="G569" s="118">
        <v>14</v>
      </c>
      <c r="H569" s="118">
        <v>625</v>
      </c>
      <c r="I569" s="118">
        <v>80</v>
      </c>
      <c r="J569" s="118">
        <v>10</v>
      </c>
      <c r="K569" s="118">
        <v>100</v>
      </c>
      <c r="L569" s="117">
        <v>76112.5</v>
      </c>
      <c r="M569" s="117">
        <v>477925</v>
      </c>
      <c r="N569" s="119">
        <v>-401812.5</v>
      </c>
      <c r="O569" s="117">
        <v>1.1894229273603982</v>
      </c>
      <c r="P569" s="117">
        <v>76112.5</v>
      </c>
      <c r="Q569" s="119">
        <v>-29937.5</v>
      </c>
      <c r="R569" s="118">
        <v>1111</v>
      </c>
      <c r="S569" s="118">
        <v>0.24932493249324933</v>
      </c>
      <c r="T569" s="117">
        <v>68.508100810081004</v>
      </c>
    </row>
    <row r="570" spans="2:20" x14ac:dyDescent="0.2">
      <c r="B570" s="118" t="s">
        <v>141</v>
      </c>
      <c r="C570" s="118">
        <v>1.07</v>
      </c>
      <c r="D570" s="118">
        <v>1620</v>
      </c>
      <c r="E570" s="118">
        <v>990</v>
      </c>
      <c r="F570" s="118">
        <v>100</v>
      </c>
      <c r="G570" s="118">
        <v>14</v>
      </c>
      <c r="H570" s="118">
        <v>625</v>
      </c>
      <c r="I570" s="118">
        <v>80</v>
      </c>
      <c r="J570" s="118">
        <v>10</v>
      </c>
      <c r="K570" s="118">
        <v>100</v>
      </c>
      <c r="L570" s="117">
        <v>50362.5</v>
      </c>
      <c r="M570" s="117">
        <v>454375</v>
      </c>
      <c r="N570" s="119">
        <v>-404012.5</v>
      </c>
      <c r="O570" s="117">
        <v>1.1246557965409487</v>
      </c>
      <c r="P570" s="117">
        <v>50362.5</v>
      </c>
      <c r="Q570" s="119">
        <v>-32887.5</v>
      </c>
      <c r="R570" s="118">
        <v>1113</v>
      </c>
      <c r="S570" s="118">
        <v>0.24258760107816713</v>
      </c>
      <c r="T570" s="117">
        <v>45.249326145552558</v>
      </c>
    </row>
    <row r="571" spans="2:20" x14ac:dyDescent="0.2">
      <c r="B571" s="118" t="s">
        <v>141</v>
      </c>
      <c r="C571" s="118">
        <v>1.07</v>
      </c>
      <c r="D571" s="118">
        <v>1620</v>
      </c>
      <c r="E571" s="118">
        <v>975</v>
      </c>
      <c r="F571" s="118">
        <v>100</v>
      </c>
      <c r="G571" s="118">
        <v>14</v>
      </c>
      <c r="H571" s="118">
        <v>625</v>
      </c>
      <c r="I571" s="118">
        <v>80</v>
      </c>
      <c r="J571" s="118">
        <v>10</v>
      </c>
      <c r="K571" s="118">
        <v>100</v>
      </c>
      <c r="L571" s="117">
        <v>50362.5</v>
      </c>
      <c r="M571" s="117">
        <v>454375</v>
      </c>
      <c r="N571" s="119">
        <v>-404012.5</v>
      </c>
      <c r="O571" s="117">
        <v>1.1246557965409487</v>
      </c>
      <c r="P571" s="117">
        <v>50362.5</v>
      </c>
      <c r="Q571" s="119">
        <v>-32887.5</v>
      </c>
      <c r="R571" s="118">
        <v>1113</v>
      </c>
      <c r="S571" s="118">
        <v>0.24258760107816713</v>
      </c>
      <c r="T571" s="117">
        <v>45.249326145552558</v>
      </c>
    </row>
    <row r="572" spans="2:20" x14ac:dyDescent="0.2">
      <c r="B572" s="118" t="s">
        <v>141</v>
      </c>
      <c r="C572" s="118">
        <v>1.07</v>
      </c>
      <c r="D572" s="118">
        <v>1620</v>
      </c>
      <c r="E572" s="118">
        <v>960</v>
      </c>
      <c r="F572" s="118">
        <v>100</v>
      </c>
      <c r="G572" s="118">
        <v>14</v>
      </c>
      <c r="H572" s="118">
        <v>625</v>
      </c>
      <c r="I572" s="118">
        <v>80</v>
      </c>
      <c r="J572" s="118">
        <v>10</v>
      </c>
      <c r="K572" s="118">
        <v>100</v>
      </c>
      <c r="L572" s="117">
        <v>50362.5</v>
      </c>
      <c r="M572" s="117">
        <v>454375</v>
      </c>
      <c r="N572" s="119">
        <v>-404012.5</v>
      </c>
      <c r="O572" s="117">
        <v>1.1246557965409487</v>
      </c>
      <c r="P572" s="117">
        <v>50362.5</v>
      </c>
      <c r="Q572" s="119">
        <v>-32887.5</v>
      </c>
      <c r="R572" s="118">
        <v>1113</v>
      </c>
      <c r="S572" s="118">
        <v>0.24258760107816713</v>
      </c>
      <c r="T572" s="117">
        <v>45.249326145552558</v>
      </c>
    </row>
    <row r="573" spans="2:20" x14ac:dyDescent="0.2">
      <c r="B573" s="118" t="s">
        <v>141</v>
      </c>
      <c r="C573" s="118">
        <v>1.47</v>
      </c>
      <c r="D573" s="118">
        <v>1620</v>
      </c>
      <c r="E573" s="118">
        <v>945</v>
      </c>
      <c r="F573" s="118">
        <v>100</v>
      </c>
      <c r="G573" s="118">
        <v>14</v>
      </c>
      <c r="H573" s="118">
        <v>625</v>
      </c>
      <c r="I573" s="118">
        <v>80</v>
      </c>
      <c r="J573" s="118">
        <v>10</v>
      </c>
      <c r="K573" s="118">
        <v>100</v>
      </c>
      <c r="L573" s="117">
        <v>69925</v>
      </c>
      <c r="M573" s="117">
        <v>466950</v>
      </c>
      <c r="N573" s="119">
        <v>-397025</v>
      </c>
      <c r="O573" s="117">
        <v>1.1761224104275549</v>
      </c>
      <c r="P573" s="117">
        <v>69925</v>
      </c>
      <c r="Q573" s="119">
        <v>-29425</v>
      </c>
      <c r="R573" s="118">
        <v>1134</v>
      </c>
      <c r="S573" s="118">
        <v>0.24162257495590828</v>
      </c>
      <c r="T573" s="117">
        <v>61.662257495590829</v>
      </c>
    </row>
    <row r="574" spans="2:20" x14ac:dyDescent="0.2">
      <c r="B574" s="118" t="s">
        <v>141</v>
      </c>
      <c r="C574" s="118">
        <v>1.58</v>
      </c>
      <c r="D574" s="118">
        <v>1620</v>
      </c>
      <c r="E574" s="118">
        <v>930</v>
      </c>
      <c r="F574" s="118">
        <v>100</v>
      </c>
      <c r="G574" s="118">
        <v>14</v>
      </c>
      <c r="H574" s="118">
        <v>625</v>
      </c>
      <c r="I574" s="118">
        <v>80</v>
      </c>
      <c r="J574" s="118">
        <v>10</v>
      </c>
      <c r="K574" s="118">
        <v>100</v>
      </c>
      <c r="L574" s="117">
        <v>75937.5</v>
      </c>
      <c r="M574" s="117">
        <v>476812.5</v>
      </c>
      <c r="N574" s="119">
        <v>-400875</v>
      </c>
      <c r="O574" s="117">
        <v>1.1894293732460244</v>
      </c>
      <c r="P574" s="117">
        <v>75937.5</v>
      </c>
      <c r="Q574" s="119">
        <v>-26962.5</v>
      </c>
      <c r="R574" s="118">
        <v>1159</v>
      </c>
      <c r="S574" s="118">
        <v>0.24590163934426229</v>
      </c>
      <c r="T574" s="117">
        <v>65.519844693701472</v>
      </c>
    </row>
    <row r="575" spans="2:20" x14ac:dyDescent="0.2">
      <c r="B575" s="118" t="s">
        <v>141</v>
      </c>
      <c r="C575" s="118">
        <v>2.16</v>
      </c>
      <c r="D575" s="118">
        <v>1620</v>
      </c>
      <c r="E575" s="118">
        <v>915</v>
      </c>
      <c r="F575" s="118">
        <v>100</v>
      </c>
      <c r="G575" s="118">
        <v>14</v>
      </c>
      <c r="H575" s="118">
        <v>625</v>
      </c>
      <c r="I575" s="118">
        <v>80</v>
      </c>
      <c r="J575" s="118">
        <v>10</v>
      </c>
      <c r="K575" s="118">
        <v>100</v>
      </c>
      <c r="L575" s="117">
        <v>105250</v>
      </c>
      <c r="M575" s="117">
        <v>498537.5</v>
      </c>
      <c r="N575" s="119">
        <v>-393287.5</v>
      </c>
      <c r="O575" s="117">
        <v>1.2676159298223311</v>
      </c>
      <c r="P575" s="117">
        <v>105250</v>
      </c>
      <c r="Q575" s="119">
        <v>-23150</v>
      </c>
      <c r="R575" s="118">
        <v>1193</v>
      </c>
      <c r="S575" s="118">
        <v>0.24476110645431684</v>
      </c>
      <c r="T575" s="117">
        <v>88.222967309304281</v>
      </c>
    </row>
    <row r="576" spans="2:20" x14ac:dyDescent="0.2">
      <c r="B576" s="118" t="s">
        <v>141</v>
      </c>
      <c r="C576" s="118">
        <v>0.92</v>
      </c>
      <c r="D576" s="118">
        <v>1620</v>
      </c>
      <c r="E576" s="118">
        <v>1200</v>
      </c>
      <c r="F576" s="118">
        <v>100</v>
      </c>
      <c r="G576" s="118">
        <v>14</v>
      </c>
      <c r="H576" s="118">
        <v>625</v>
      </c>
      <c r="I576" s="118">
        <v>80</v>
      </c>
      <c r="J576" s="118">
        <v>10</v>
      </c>
      <c r="K576" s="118">
        <v>100</v>
      </c>
      <c r="L576" s="117">
        <v>42225</v>
      </c>
      <c r="M576" s="117">
        <v>421225</v>
      </c>
      <c r="N576" s="119">
        <v>-379000</v>
      </c>
      <c r="O576" s="117">
        <v>1.1114116094986808</v>
      </c>
      <c r="P576" s="117">
        <v>42225</v>
      </c>
      <c r="Q576" s="119">
        <v>-30612.5</v>
      </c>
      <c r="R576" s="118">
        <v>948</v>
      </c>
      <c r="S576" s="118">
        <v>0.25527426160337552</v>
      </c>
      <c r="T576" s="117">
        <v>44.541139240506332</v>
      </c>
    </row>
    <row r="577" spans="2:20" x14ac:dyDescent="0.2">
      <c r="B577" s="118" t="s">
        <v>141</v>
      </c>
      <c r="C577" s="118">
        <v>0.92</v>
      </c>
      <c r="D577" s="118">
        <v>1620</v>
      </c>
      <c r="E577" s="118">
        <v>1185</v>
      </c>
      <c r="F577" s="118">
        <v>100</v>
      </c>
      <c r="G577" s="118">
        <v>14</v>
      </c>
      <c r="H577" s="118">
        <v>625</v>
      </c>
      <c r="I577" s="118">
        <v>80</v>
      </c>
      <c r="J577" s="118">
        <v>10</v>
      </c>
      <c r="K577" s="118">
        <v>100</v>
      </c>
      <c r="L577" s="117">
        <v>42225</v>
      </c>
      <c r="M577" s="117">
        <v>421225</v>
      </c>
      <c r="N577" s="119">
        <v>-379000</v>
      </c>
      <c r="O577" s="117">
        <v>1.1114116094986808</v>
      </c>
      <c r="P577" s="117">
        <v>42225</v>
      </c>
      <c r="Q577" s="119">
        <v>-30612.5</v>
      </c>
      <c r="R577" s="118">
        <v>948</v>
      </c>
      <c r="S577" s="118">
        <v>0.25527426160337552</v>
      </c>
      <c r="T577" s="117">
        <v>44.541139240506332</v>
      </c>
    </row>
    <row r="578" spans="2:20" x14ac:dyDescent="0.2">
      <c r="B578" s="118" t="s">
        <v>141</v>
      </c>
      <c r="C578" s="118">
        <v>0.92</v>
      </c>
      <c r="D578" s="118">
        <v>1620</v>
      </c>
      <c r="E578" s="118">
        <v>1170</v>
      </c>
      <c r="F578" s="118">
        <v>100</v>
      </c>
      <c r="G578" s="118">
        <v>14</v>
      </c>
      <c r="H578" s="118">
        <v>625</v>
      </c>
      <c r="I578" s="118">
        <v>80</v>
      </c>
      <c r="J578" s="118">
        <v>10</v>
      </c>
      <c r="K578" s="118">
        <v>100</v>
      </c>
      <c r="L578" s="117">
        <v>42225</v>
      </c>
      <c r="M578" s="117">
        <v>421225</v>
      </c>
      <c r="N578" s="119">
        <v>-379000</v>
      </c>
      <c r="O578" s="117">
        <v>1.1114116094986808</v>
      </c>
      <c r="P578" s="117">
        <v>42225</v>
      </c>
      <c r="Q578" s="119">
        <v>-30612.5</v>
      </c>
      <c r="R578" s="118">
        <v>948</v>
      </c>
      <c r="S578" s="118">
        <v>0.25527426160337552</v>
      </c>
      <c r="T578" s="117">
        <v>44.541139240506332</v>
      </c>
    </row>
    <row r="579" spans="2:20" x14ac:dyDescent="0.2">
      <c r="B579" s="118" t="s">
        <v>141</v>
      </c>
      <c r="C579" s="118">
        <v>0.92</v>
      </c>
      <c r="D579" s="118">
        <v>1620</v>
      </c>
      <c r="E579" s="118">
        <v>1155</v>
      </c>
      <c r="F579" s="118">
        <v>100</v>
      </c>
      <c r="G579" s="118">
        <v>14</v>
      </c>
      <c r="H579" s="118">
        <v>625</v>
      </c>
      <c r="I579" s="118">
        <v>80</v>
      </c>
      <c r="J579" s="118">
        <v>10</v>
      </c>
      <c r="K579" s="118">
        <v>100</v>
      </c>
      <c r="L579" s="117">
        <v>42225</v>
      </c>
      <c r="M579" s="117">
        <v>421225</v>
      </c>
      <c r="N579" s="119">
        <v>-379000</v>
      </c>
      <c r="O579" s="117">
        <v>1.1114116094986808</v>
      </c>
      <c r="P579" s="117">
        <v>42225</v>
      </c>
      <c r="Q579" s="119">
        <v>-30612.5</v>
      </c>
      <c r="R579" s="118">
        <v>948</v>
      </c>
      <c r="S579" s="118">
        <v>0.25527426160337552</v>
      </c>
      <c r="T579" s="117">
        <v>44.541139240506332</v>
      </c>
    </row>
    <row r="580" spans="2:20" x14ac:dyDescent="0.2">
      <c r="B580" s="118" t="s">
        <v>141</v>
      </c>
      <c r="C580" s="118">
        <v>0.84</v>
      </c>
      <c r="D580" s="118">
        <v>1620</v>
      </c>
      <c r="E580" s="118">
        <v>1140</v>
      </c>
      <c r="F580" s="118">
        <v>100</v>
      </c>
      <c r="G580" s="118">
        <v>14</v>
      </c>
      <c r="H580" s="118">
        <v>625</v>
      </c>
      <c r="I580" s="118">
        <v>80</v>
      </c>
      <c r="J580" s="118">
        <v>10</v>
      </c>
      <c r="K580" s="118">
        <v>100</v>
      </c>
      <c r="L580" s="117">
        <v>38737.5</v>
      </c>
      <c r="M580" s="117">
        <v>425975</v>
      </c>
      <c r="N580" s="119">
        <v>-387237.5</v>
      </c>
      <c r="O580" s="117">
        <v>1.1000355079247233</v>
      </c>
      <c r="P580" s="117">
        <v>38737.5</v>
      </c>
      <c r="Q580" s="119">
        <v>-31187.5</v>
      </c>
      <c r="R580" s="118">
        <v>976</v>
      </c>
      <c r="S580" s="118">
        <v>0.25102459016393441</v>
      </c>
      <c r="T580" s="117">
        <v>39.690061475409834</v>
      </c>
    </row>
    <row r="581" spans="2:20" x14ac:dyDescent="0.2">
      <c r="B581" s="118" t="s">
        <v>141</v>
      </c>
      <c r="C581" s="118">
        <v>1.0900000000000001</v>
      </c>
      <c r="D581" s="118">
        <v>1620</v>
      </c>
      <c r="E581" s="118">
        <v>1125</v>
      </c>
      <c r="F581" s="118">
        <v>100</v>
      </c>
      <c r="G581" s="118">
        <v>14</v>
      </c>
      <c r="H581" s="118">
        <v>625</v>
      </c>
      <c r="I581" s="118">
        <v>80</v>
      </c>
      <c r="J581" s="118">
        <v>10</v>
      </c>
      <c r="K581" s="118">
        <v>100</v>
      </c>
      <c r="L581" s="117">
        <v>50350</v>
      </c>
      <c r="M581" s="117">
        <v>430862.5</v>
      </c>
      <c r="N581" s="119">
        <v>-380512.5</v>
      </c>
      <c r="O581" s="117">
        <v>1.1323215400282514</v>
      </c>
      <c r="P581" s="117">
        <v>50350</v>
      </c>
      <c r="Q581" s="119">
        <v>-30650</v>
      </c>
      <c r="R581" s="118">
        <v>989</v>
      </c>
      <c r="S581" s="118">
        <v>0.24974721941354905</v>
      </c>
      <c r="T581" s="117">
        <v>50.910010111223457</v>
      </c>
    </row>
    <row r="582" spans="2:20" x14ac:dyDescent="0.2">
      <c r="B582" s="118" t="s">
        <v>141</v>
      </c>
      <c r="C582" s="118">
        <v>1.04</v>
      </c>
      <c r="D582" s="118">
        <v>1620</v>
      </c>
      <c r="E582" s="118">
        <v>1110</v>
      </c>
      <c r="F582" s="118">
        <v>100</v>
      </c>
      <c r="G582" s="118">
        <v>14</v>
      </c>
      <c r="H582" s="118">
        <v>625</v>
      </c>
      <c r="I582" s="118">
        <v>80</v>
      </c>
      <c r="J582" s="118">
        <v>10</v>
      </c>
      <c r="K582" s="118">
        <v>100</v>
      </c>
      <c r="L582" s="117">
        <v>48037.5</v>
      </c>
      <c r="M582" s="117">
        <v>433812.5</v>
      </c>
      <c r="N582" s="119">
        <v>-385775</v>
      </c>
      <c r="O582" s="117">
        <v>1.1245220659710971</v>
      </c>
      <c r="P582" s="117">
        <v>48037.5</v>
      </c>
      <c r="Q582" s="119">
        <v>-30250</v>
      </c>
      <c r="R582" s="118">
        <v>1011</v>
      </c>
      <c r="S582" s="118">
        <v>0.24530168150346193</v>
      </c>
      <c r="T582" s="117">
        <v>47.514836795252222</v>
      </c>
    </row>
    <row r="583" spans="2:20" x14ac:dyDescent="0.2">
      <c r="B583" s="118" t="s">
        <v>141</v>
      </c>
      <c r="C583" s="118">
        <v>1.1299999999999999</v>
      </c>
      <c r="D583" s="118">
        <v>1620</v>
      </c>
      <c r="E583" s="118">
        <v>1095</v>
      </c>
      <c r="F583" s="118">
        <v>100</v>
      </c>
      <c r="G583" s="118">
        <v>14</v>
      </c>
      <c r="H583" s="118">
        <v>625</v>
      </c>
      <c r="I583" s="118">
        <v>80</v>
      </c>
      <c r="J583" s="118">
        <v>10</v>
      </c>
      <c r="K583" s="118">
        <v>100</v>
      </c>
      <c r="L583" s="117">
        <v>52075</v>
      </c>
      <c r="M583" s="117">
        <v>435312.5</v>
      </c>
      <c r="N583" s="119">
        <v>-383237.5</v>
      </c>
      <c r="O583" s="117">
        <v>1.1358817965360906</v>
      </c>
      <c r="P583" s="117">
        <v>52075</v>
      </c>
      <c r="Q583" s="119">
        <v>-31262.5</v>
      </c>
      <c r="R583" s="118">
        <v>1028</v>
      </c>
      <c r="S583" s="118">
        <v>0.24610894941634243</v>
      </c>
      <c r="T583" s="117">
        <v>50.656614785992218</v>
      </c>
    </row>
    <row r="584" spans="2:20" x14ac:dyDescent="0.2">
      <c r="B584" s="118" t="s">
        <v>141</v>
      </c>
      <c r="C584" s="118">
        <v>1.1299999999999999</v>
      </c>
      <c r="D584" s="118">
        <v>1620</v>
      </c>
      <c r="E584" s="118">
        <v>1080</v>
      </c>
      <c r="F584" s="118">
        <v>100</v>
      </c>
      <c r="G584" s="118">
        <v>14</v>
      </c>
      <c r="H584" s="118">
        <v>625</v>
      </c>
      <c r="I584" s="118">
        <v>80</v>
      </c>
      <c r="J584" s="118">
        <v>10</v>
      </c>
      <c r="K584" s="118">
        <v>100</v>
      </c>
      <c r="L584" s="117">
        <v>52075</v>
      </c>
      <c r="M584" s="117">
        <v>435312.5</v>
      </c>
      <c r="N584" s="119">
        <v>-383237.5</v>
      </c>
      <c r="O584" s="117">
        <v>1.1358817965360906</v>
      </c>
      <c r="P584" s="117">
        <v>52075</v>
      </c>
      <c r="Q584" s="119">
        <v>-31262.5</v>
      </c>
      <c r="R584" s="118">
        <v>1028</v>
      </c>
      <c r="S584" s="118">
        <v>0.24610894941634243</v>
      </c>
      <c r="T584" s="117">
        <v>50.656614785992218</v>
      </c>
    </row>
    <row r="585" spans="2:20" x14ac:dyDescent="0.2">
      <c r="B585" s="118" t="s">
        <v>141</v>
      </c>
      <c r="C585" s="118">
        <v>1.1299999999999999</v>
      </c>
      <c r="D585" s="118">
        <v>1620</v>
      </c>
      <c r="E585" s="118">
        <v>1065</v>
      </c>
      <c r="F585" s="118">
        <v>100</v>
      </c>
      <c r="G585" s="118">
        <v>14</v>
      </c>
      <c r="H585" s="118">
        <v>625</v>
      </c>
      <c r="I585" s="118">
        <v>80</v>
      </c>
      <c r="J585" s="118">
        <v>10</v>
      </c>
      <c r="K585" s="118">
        <v>100</v>
      </c>
      <c r="L585" s="117">
        <v>52075</v>
      </c>
      <c r="M585" s="117">
        <v>435312.5</v>
      </c>
      <c r="N585" s="119">
        <v>-383237.5</v>
      </c>
      <c r="O585" s="117">
        <v>1.1358817965360906</v>
      </c>
      <c r="P585" s="117">
        <v>52075</v>
      </c>
      <c r="Q585" s="119">
        <v>-31262.5</v>
      </c>
      <c r="R585" s="118">
        <v>1028</v>
      </c>
      <c r="S585" s="118">
        <v>0.24610894941634243</v>
      </c>
      <c r="T585" s="117">
        <v>50.656614785992218</v>
      </c>
    </row>
    <row r="586" spans="2:20" x14ac:dyDescent="0.2">
      <c r="B586" s="118" t="s">
        <v>141</v>
      </c>
      <c r="C586" s="118">
        <v>1.1299999999999999</v>
      </c>
      <c r="D586" s="118">
        <v>1620</v>
      </c>
      <c r="E586" s="118">
        <v>1050</v>
      </c>
      <c r="F586" s="118">
        <v>100</v>
      </c>
      <c r="G586" s="118">
        <v>14</v>
      </c>
      <c r="H586" s="118">
        <v>625</v>
      </c>
      <c r="I586" s="118">
        <v>80</v>
      </c>
      <c r="J586" s="118">
        <v>10</v>
      </c>
      <c r="K586" s="118">
        <v>100</v>
      </c>
      <c r="L586" s="117">
        <v>52075</v>
      </c>
      <c r="M586" s="117">
        <v>435312.5</v>
      </c>
      <c r="N586" s="119">
        <v>-383237.5</v>
      </c>
      <c r="O586" s="117">
        <v>1.1358817965360906</v>
      </c>
      <c r="P586" s="117">
        <v>52075</v>
      </c>
      <c r="Q586" s="119">
        <v>-31262.5</v>
      </c>
      <c r="R586" s="118">
        <v>1028</v>
      </c>
      <c r="S586" s="118">
        <v>0.24610894941634243</v>
      </c>
      <c r="T586" s="117">
        <v>50.656614785992218</v>
      </c>
    </row>
    <row r="587" spans="2:20" x14ac:dyDescent="0.2">
      <c r="B587" s="118" t="s">
        <v>141</v>
      </c>
      <c r="C587" s="118">
        <v>1.22</v>
      </c>
      <c r="D587" s="118">
        <v>1620</v>
      </c>
      <c r="E587" s="118">
        <v>1035</v>
      </c>
      <c r="F587" s="118">
        <v>100</v>
      </c>
      <c r="G587" s="118">
        <v>14</v>
      </c>
      <c r="H587" s="118">
        <v>625</v>
      </c>
      <c r="I587" s="118">
        <v>80</v>
      </c>
      <c r="J587" s="118">
        <v>10</v>
      </c>
      <c r="K587" s="118">
        <v>100</v>
      </c>
      <c r="L587" s="117">
        <v>56462.5</v>
      </c>
      <c r="M587" s="117">
        <v>441000</v>
      </c>
      <c r="N587" s="119">
        <v>-384537.5</v>
      </c>
      <c r="O587" s="117">
        <v>1.1468322335272894</v>
      </c>
      <c r="P587" s="117">
        <v>56462.5</v>
      </c>
      <c r="Q587" s="119">
        <v>-29962.5</v>
      </c>
      <c r="R587" s="118">
        <v>1046</v>
      </c>
      <c r="S587" s="118">
        <v>0.245697896749522</v>
      </c>
      <c r="T587" s="117">
        <v>53.979445506692159</v>
      </c>
    </row>
    <row r="588" spans="2:20" x14ac:dyDescent="0.2">
      <c r="B588" s="118" t="s">
        <v>141</v>
      </c>
      <c r="C588" s="118">
        <v>1.26</v>
      </c>
      <c r="D588" s="118">
        <v>1620</v>
      </c>
      <c r="E588" s="118">
        <v>1020</v>
      </c>
      <c r="F588" s="118">
        <v>100</v>
      </c>
      <c r="G588" s="118">
        <v>14</v>
      </c>
      <c r="H588" s="118">
        <v>625</v>
      </c>
      <c r="I588" s="118">
        <v>80</v>
      </c>
      <c r="J588" s="118">
        <v>10</v>
      </c>
      <c r="K588" s="118">
        <v>100</v>
      </c>
      <c r="L588" s="117">
        <v>58700</v>
      </c>
      <c r="M588" s="117">
        <v>445000</v>
      </c>
      <c r="N588" s="119">
        <v>-386300</v>
      </c>
      <c r="O588" s="117">
        <v>1.1519544395547503</v>
      </c>
      <c r="P588" s="117">
        <v>58700</v>
      </c>
      <c r="Q588" s="119">
        <v>-29950</v>
      </c>
      <c r="R588" s="118">
        <v>1065</v>
      </c>
      <c r="S588" s="118">
        <v>0.24882629107981222</v>
      </c>
      <c r="T588" s="117">
        <v>55.117370892018776</v>
      </c>
    </row>
    <row r="589" spans="2:20" x14ac:dyDescent="0.2">
      <c r="B589" s="118" t="s">
        <v>141</v>
      </c>
      <c r="C589" s="118">
        <v>1.1499999999999999</v>
      </c>
      <c r="D589" s="118">
        <v>1620</v>
      </c>
      <c r="E589" s="118">
        <v>1005</v>
      </c>
      <c r="F589" s="118">
        <v>100</v>
      </c>
      <c r="G589" s="118">
        <v>14</v>
      </c>
      <c r="H589" s="118">
        <v>625</v>
      </c>
      <c r="I589" s="118">
        <v>80</v>
      </c>
      <c r="J589" s="118">
        <v>10</v>
      </c>
      <c r="K589" s="118">
        <v>100</v>
      </c>
      <c r="L589" s="117">
        <v>54112.5</v>
      </c>
      <c r="M589" s="117">
        <v>453025</v>
      </c>
      <c r="N589" s="119">
        <v>-398912.5</v>
      </c>
      <c r="O589" s="117">
        <v>1.1356500485695484</v>
      </c>
      <c r="P589" s="117">
        <v>54112.5</v>
      </c>
      <c r="Q589" s="119">
        <v>-29937.5</v>
      </c>
      <c r="R589" s="118">
        <v>1086</v>
      </c>
      <c r="S589" s="118">
        <v>0.24677716390423574</v>
      </c>
      <c r="T589" s="117">
        <v>49.827348066298342</v>
      </c>
    </row>
    <row r="590" spans="2:20" x14ac:dyDescent="0.2">
      <c r="B590" s="118" t="s">
        <v>141</v>
      </c>
      <c r="C590" s="118">
        <v>0.55000000000000004</v>
      </c>
      <c r="D590" s="118">
        <v>1605</v>
      </c>
      <c r="E590" s="118">
        <v>990</v>
      </c>
      <c r="F590" s="118">
        <v>100</v>
      </c>
      <c r="G590" s="118">
        <v>14</v>
      </c>
      <c r="H590" s="118">
        <v>625</v>
      </c>
      <c r="I590" s="118">
        <v>80</v>
      </c>
      <c r="J590" s="118">
        <v>10</v>
      </c>
      <c r="K590" s="118">
        <v>100</v>
      </c>
      <c r="L590" s="117">
        <v>25762.5</v>
      </c>
      <c r="M590" s="117">
        <v>433275</v>
      </c>
      <c r="N590" s="119">
        <v>-407512.5</v>
      </c>
      <c r="O590" s="117">
        <v>1.063218919665041</v>
      </c>
      <c r="P590" s="117">
        <v>25762.5</v>
      </c>
      <c r="Q590" s="119">
        <v>-31937.5</v>
      </c>
      <c r="R590" s="118">
        <v>1076</v>
      </c>
      <c r="S590" s="118">
        <v>0.23977695167286245</v>
      </c>
      <c r="T590" s="117">
        <v>23.942843866171003</v>
      </c>
    </row>
    <row r="591" spans="2:20" x14ac:dyDescent="0.2">
      <c r="B591" s="118" t="s">
        <v>141</v>
      </c>
      <c r="C591" s="118">
        <v>0.55000000000000004</v>
      </c>
      <c r="D591" s="118">
        <v>1605</v>
      </c>
      <c r="E591" s="118">
        <v>975</v>
      </c>
      <c r="F591" s="118">
        <v>100</v>
      </c>
      <c r="G591" s="118">
        <v>14</v>
      </c>
      <c r="H591" s="118">
        <v>625</v>
      </c>
      <c r="I591" s="118">
        <v>80</v>
      </c>
      <c r="J591" s="118">
        <v>10</v>
      </c>
      <c r="K591" s="118">
        <v>100</v>
      </c>
      <c r="L591" s="117">
        <v>25762.5</v>
      </c>
      <c r="M591" s="117">
        <v>433275</v>
      </c>
      <c r="N591" s="119">
        <v>-407512.5</v>
      </c>
      <c r="O591" s="117">
        <v>1.063218919665041</v>
      </c>
      <c r="P591" s="117">
        <v>25762.5</v>
      </c>
      <c r="Q591" s="119">
        <v>-31937.5</v>
      </c>
      <c r="R591" s="118">
        <v>1076</v>
      </c>
      <c r="S591" s="118">
        <v>0.23977695167286245</v>
      </c>
      <c r="T591" s="117">
        <v>23.942843866171003</v>
      </c>
    </row>
    <row r="592" spans="2:20" x14ac:dyDescent="0.2">
      <c r="B592" s="118" t="s">
        <v>141</v>
      </c>
      <c r="C592" s="118">
        <v>0.55000000000000004</v>
      </c>
      <c r="D592" s="118">
        <v>1605</v>
      </c>
      <c r="E592" s="118">
        <v>960</v>
      </c>
      <c r="F592" s="118">
        <v>100</v>
      </c>
      <c r="G592" s="118">
        <v>14</v>
      </c>
      <c r="H592" s="118">
        <v>625</v>
      </c>
      <c r="I592" s="118">
        <v>80</v>
      </c>
      <c r="J592" s="118">
        <v>10</v>
      </c>
      <c r="K592" s="118">
        <v>100</v>
      </c>
      <c r="L592" s="117">
        <v>25762.5</v>
      </c>
      <c r="M592" s="117">
        <v>433275</v>
      </c>
      <c r="N592" s="119">
        <v>-407512.5</v>
      </c>
      <c r="O592" s="117">
        <v>1.063218919665041</v>
      </c>
      <c r="P592" s="117">
        <v>25762.5</v>
      </c>
      <c r="Q592" s="119">
        <v>-31937.5</v>
      </c>
      <c r="R592" s="118">
        <v>1076</v>
      </c>
      <c r="S592" s="118">
        <v>0.23977695167286245</v>
      </c>
      <c r="T592" s="117">
        <v>23.942843866171003</v>
      </c>
    </row>
    <row r="593" spans="2:20" x14ac:dyDescent="0.2">
      <c r="B593" s="118" t="s">
        <v>141</v>
      </c>
      <c r="C593" s="118">
        <v>0.97</v>
      </c>
      <c r="D593" s="118">
        <v>1605</v>
      </c>
      <c r="E593" s="118">
        <v>945</v>
      </c>
      <c r="F593" s="118">
        <v>100</v>
      </c>
      <c r="G593" s="118">
        <v>14</v>
      </c>
      <c r="H593" s="118">
        <v>625</v>
      </c>
      <c r="I593" s="118">
        <v>80</v>
      </c>
      <c r="J593" s="118">
        <v>10</v>
      </c>
      <c r="K593" s="118">
        <v>100</v>
      </c>
      <c r="L593" s="117">
        <v>45562.5</v>
      </c>
      <c r="M593" s="117">
        <v>446750</v>
      </c>
      <c r="N593" s="119">
        <v>-401187.5</v>
      </c>
      <c r="O593" s="117">
        <v>1.113569091758841</v>
      </c>
      <c r="P593" s="117">
        <v>45562.5</v>
      </c>
      <c r="Q593" s="119">
        <v>-28475</v>
      </c>
      <c r="R593" s="118">
        <v>1097</v>
      </c>
      <c r="S593" s="118">
        <v>0.23883318140382861</v>
      </c>
      <c r="T593" s="117">
        <v>41.533728350045578</v>
      </c>
    </row>
    <row r="594" spans="2:20" x14ac:dyDescent="0.2">
      <c r="B594" s="118" t="s">
        <v>141</v>
      </c>
      <c r="C594" s="118">
        <v>1.07</v>
      </c>
      <c r="D594" s="118">
        <v>1605</v>
      </c>
      <c r="E594" s="118">
        <v>930</v>
      </c>
      <c r="F594" s="118">
        <v>100</v>
      </c>
      <c r="G594" s="118">
        <v>14</v>
      </c>
      <c r="H594" s="118">
        <v>625</v>
      </c>
      <c r="I594" s="118">
        <v>80</v>
      </c>
      <c r="J594" s="118">
        <v>10</v>
      </c>
      <c r="K594" s="118">
        <v>100</v>
      </c>
      <c r="L594" s="117">
        <v>51025</v>
      </c>
      <c r="M594" s="117">
        <v>456850</v>
      </c>
      <c r="N594" s="119">
        <v>-405825</v>
      </c>
      <c r="O594" s="117">
        <v>1.1257315345284298</v>
      </c>
      <c r="P594" s="117">
        <v>51025</v>
      </c>
      <c r="Q594" s="119">
        <v>-26012.5</v>
      </c>
      <c r="R594" s="118">
        <v>1122</v>
      </c>
      <c r="S594" s="118">
        <v>0.24331550802139038</v>
      </c>
      <c r="T594" s="117">
        <v>45.476827094474153</v>
      </c>
    </row>
    <row r="595" spans="2:20" x14ac:dyDescent="0.2">
      <c r="B595" s="118" t="s">
        <v>141</v>
      </c>
      <c r="C595" s="118">
        <v>1.68</v>
      </c>
      <c r="D595" s="118">
        <v>1605</v>
      </c>
      <c r="E595" s="118">
        <v>915</v>
      </c>
      <c r="F595" s="118">
        <v>100</v>
      </c>
      <c r="G595" s="118">
        <v>14</v>
      </c>
      <c r="H595" s="118">
        <v>625</v>
      </c>
      <c r="I595" s="118">
        <v>80</v>
      </c>
      <c r="J595" s="118">
        <v>10</v>
      </c>
      <c r="K595" s="118">
        <v>100</v>
      </c>
      <c r="L595" s="117">
        <v>81262.5</v>
      </c>
      <c r="M595" s="117">
        <v>479512.5</v>
      </c>
      <c r="N595" s="119">
        <v>-398250</v>
      </c>
      <c r="O595" s="117">
        <v>1.2040489642184558</v>
      </c>
      <c r="P595" s="117">
        <v>81262.5</v>
      </c>
      <c r="Q595" s="119">
        <v>-23200</v>
      </c>
      <c r="R595" s="118">
        <v>1157</v>
      </c>
      <c r="S595" s="118">
        <v>0.24286949006050129</v>
      </c>
      <c r="T595" s="117">
        <v>70.235522904062236</v>
      </c>
    </row>
    <row r="596" spans="2:20" x14ac:dyDescent="0.2">
      <c r="B596" s="118" t="s">
        <v>141</v>
      </c>
      <c r="C596" s="118">
        <v>0.33</v>
      </c>
      <c r="D596" s="118">
        <v>1605</v>
      </c>
      <c r="E596" s="118">
        <v>1200</v>
      </c>
      <c r="F596" s="118">
        <v>100</v>
      </c>
      <c r="G596" s="118">
        <v>14</v>
      </c>
      <c r="H596" s="118">
        <v>625</v>
      </c>
      <c r="I596" s="118">
        <v>80</v>
      </c>
      <c r="J596" s="118">
        <v>10</v>
      </c>
      <c r="K596" s="118">
        <v>100</v>
      </c>
      <c r="L596" s="117">
        <v>15075</v>
      </c>
      <c r="M596" s="117">
        <v>397762.5</v>
      </c>
      <c r="N596" s="119">
        <v>-382687.5</v>
      </c>
      <c r="O596" s="117">
        <v>1.0393924546790789</v>
      </c>
      <c r="P596" s="119">
        <v>15075</v>
      </c>
      <c r="Q596" s="119">
        <v>-29950</v>
      </c>
      <c r="R596" s="118">
        <v>910</v>
      </c>
      <c r="S596" s="118">
        <v>0.25274725274725274</v>
      </c>
      <c r="T596" s="117">
        <v>16.565934065934066</v>
      </c>
    </row>
    <row r="597" spans="2:20" x14ac:dyDescent="0.2">
      <c r="B597" s="118" t="s">
        <v>141</v>
      </c>
      <c r="C597" s="118">
        <v>0.33</v>
      </c>
      <c r="D597" s="118">
        <v>1605</v>
      </c>
      <c r="E597" s="118">
        <v>1185</v>
      </c>
      <c r="F597" s="118">
        <v>100</v>
      </c>
      <c r="G597" s="118">
        <v>14</v>
      </c>
      <c r="H597" s="118">
        <v>625</v>
      </c>
      <c r="I597" s="118">
        <v>80</v>
      </c>
      <c r="J597" s="118">
        <v>10</v>
      </c>
      <c r="K597" s="118">
        <v>100</v>
      </c>
      <c r="L597" s="117">
        <v>15075</v>
      </c>
      <c r="M597" s="117">
        <v>397762.5</v>
      </c>
      <c r="N597" s="119">
        <v>-382687.5</v>
      </c>
      <c r="O597" s="117">
        <v>1.0393924546790789</v>
      </c>
      <c r="P597" s="119">
        <v>15075</v>
      </c>
      <c r="Q597" s="119">
        <v>-29950</v>
      </c>
      <c r="R597" s="118">
        <v>910</v>
      </c>
      <c r="S597" s="118">
        <v>0.25274725274725274</v>
      </c>
      <c r="T597" s="117">
        <v>16.565934065934066</v>
      </c>
    </row>
    <row r="598" spans="2:20" x14ac:dyDescent="0.2">
      <c r="B598" s="118" t="s">
        <v>141</v>
      </c>
      <c r="C598" s="118">
        <v>0.33</v>
      </c>
      <c r="D598" s="118">
        <v>1605</v>
      </c>
      <c r="E598" s="118">
        <v>1170</v>
      </c>
      <c r="F598" s="118">
        <v>100</v>
      </c>
      <c r="G598" s="118">
        <v>14</v>
      </c>
      <c r="H598" s="118">
        <v>625</v>
      </c>
      <c r="I598" s="118">
        <v>80</v>
      </c>
      <c r="J598" s="118">
        <v>10</v>
      </c>
      <c r="K598" s="118">
        <v>100</v>
      </c>
      <c r="L598" s="117">
        <v>15075</v>
      </c>
      <c r="M598" s="117">
        <v>397762.5</v>
      </c>
      <c r="N598" s="119">
        <v>-382687.5</v>
      </c>
      <c r="O598" s="117">
        <v>1.0393924546790789</v>
      </c>
      <c r="P598" s="119">
        <v>15075</v>
      </c>
      <c r="Q598" s="119">
        <v>-29950</v>
      </c>
      <c r="R598" s="118">
        <v>910</v>
      </c>
      <c r="S598" s="118">
        <v>0.25274725274725274</v>
      </c>
      <c r="T598" s="117">
        <v>16.565934065934066</v>
      </c>
    </row>
    <row r="599" spans="2:20" x14ac:dyDescent="0.2">
      <c r="B599" s="118" t="s">
        <v>141</v>
      </c>
      <c r="C599" s="118">
        <v>0.33</v>
      </c>
      <c r="D599" s="118">
        <v>1605</v>
      </c>
      <c r="E599" s="118">
        <v>1155</v>
      </c>
      <c r="F599" s="118">
        <v>100</v>
      </c>
      <c r="G599" s="118">
        <v>14</v>
      </c>
      <c r="H599" s="118">
        <v>625</v>
      </c>
      <c r="I599" s="118">
        <v>80</v>
      </c>
      <c r="J599" s="118">
        <v>10</v>
      </c>
      <c r="K599" s="118">
        <v>100</v>
      </c>
      <c r="L599" s="117">
        <v>15075</v>
      </c>
      <c r="M599" s="117">
        <v>397762.5</v>
      </c>
      <c r="N599" s="119">
        <v>-382687.5</v>
      </c>
      <c r="O599" s="117">
        <v>1.0393924546790789</v>
      </c>
      <c r="P599" s="119">
        <v>15075</v>
      </c>
      <c r="Q599" s="119">
        <v>-29950</v>
      </c>
      <c r="R599" s="118">
        <v>910</v>
      </c>
      <c r="S599" s="118">
        <v>0.25274725274725274</v>
      </c>
      <c r="T599" s="117">
        <v>16.565934065934066</v>
      </c>
    </row>
    <row r="600" spans="2:20" x14ac:dyDescent="0.2">
      <c r="B600" s="118" t="s">
        <v>141</v>
      </c>
      <c r="C600" s="118">
        <v>0.25</v>
      </c>
      <c r="D600" s="118">
        <v>1605</v>
      </c>
      <c r="E600" s="118">
        <v>1140</v>
      </c>
      <c r="F600" s="118">
        <v>100</v>
      </c>
      <c r="G600" s="118">
        <v>14</v>
      </c>
      <c r="H600" s="118">
        <v>625</v>
      </c>
      <c r="I600" s="118">
        <v>80</v>
      </c>
      <c r="J600" s="118">
        <v>10</v>
      </c>
      <c r="K600" s="118">
        <v>100</v>
      </c>
      <c r="L600" s="117">
        <v>11162.5</v>
      </c>
      <c r="M600" s="117">
        <v>402812.5</v>
      </c>
      <c r="N600" s="119">
        <v>-391650</v>
      </c>
      <c r="O600" s="117">
        <v>1.0285012128175668</v>
      </c>
      <c r="P600" s="119">
        <v>11162.5</v>
      </c>
      <c r="Q600" s="119">
        <v>-30812.5</v>
      </c>
      <c r="R600" s="118">
        <v>939</v>
      </c>
      <c r="S600" s="118">
        <v>0.24920127795527156</v>
      </c>
      <c r="T600" s="117">
        <v>11.887646432374867</v>
      </c>
    </row>
    <row r="601" spans="2:20" x14ac:dyDescent="0.2">
      <c r="B601" s="118" t="s">
        <v>141</v>
      </c>
      <c r="C601" s="118">
        <v>0.51</v>
      </c>
      <c r="D601" s="118">
        <v>1605</v>
      </c>
      <c r="E601" s="118">
        <v>1125</v>
      </c>
      <c r="F601" s="118">
        <v>100</v>
      </c>
      <c r="G601" s="118">
        <v>14</v>
      </c>
      <c r="H601" s="118">
        <v>625</v>
      </c>
      <c r="I601" s="118">
        <v>80</v>
      </c>
      <c r="J601" s="118">
        <v>10</v>
      </c>
      <c r="K601" s="118">
        <v>100</v>
      </c>
      <c r="L601" s="117">
        <v>23437.5</v>
      </c>
      <c r="M601" s="117">
        <v>408175</v>
      </c>
      <c r="N601" s="119">
        <v>-384737.5</v>
      </c>
      <c r="O601" s="117">
        <v>1.0609181584846812</v>
      </c>
      <c r="P601" s="117">
        <v>23437.5</v>
      </c>
      <c r="Q601" s="119">
        <v>-29837.5</v>
      </c>
      <c r="R601" s="118">
        <v>952</v>
      </c>
      <c r="S601" s="118">
        <v>0.24789915966386555</v>
      </c>
      <c r="T601" s="117">
        <v>24.619222689075631</v>
      </c>
    </row>
    <row r="602" spans="2:20" x14ac:dyDescent="0.2">
      <c r="B602" s="118" t="s">
        <v>141</v>
      </c>
      <c r="C602" s="118">
        <v>0.46</v>
      </c>
      <c r="D602" s="118">
        <v>1605</v>
      </c>
      <c r="E602" s="118">
        <v>1110</v>
      </c>
      <c r="F602" s="118">
        <v>100</v>
      </c>
      <c r="G602" s="118">
        <v>14</v>
      </c>
      <c r="H602" s="118">
        <v>625</v>
      </c>
      <c r="I602" s="118">
        <v>80</v>
      </c>
      <c r="J602" s="118">
        <v>10</v>
      </c>
      <c r="K602" s="118">
        <v>100</v>
      </c>
      <c r="L602" s="117">
        <v>20900</v>
      </c>
      <c r="M602" s="117">
        <v>411487.5</v>
      </c>
      <c r="N602" s="119">
        <v>-390587.5</v>
      </c>
      <c r="O602" s="117">
        <v>1.0535091368771401</v>
      </c>
      <c r="P602" s="117">
        <v>20900</v>
      </c>
      <c r="Q602" s="119">
        <v>-30450</v>
      </c>
      <c r="R602" s="118">
        <v>974</v>
      </c>
      <c r="S602" s="118">
        <v>0.24229979466119098</v>
      </c>
      <c r="T602" s="117">
        <v>21.457905544147845</v>
      </c>
    </row>
    <row r="603" spans="2:20" x14ac:dyDescent="0.2">
      <c r="B603" s="118" t="s">
        <v>141</v>
      </c>
      <c r="C603" s="118">
        <v>0.55000000000000004</v>
      </c>
      <c r="D603" s="118">
        <v>1605</v>
      </c>
      <c r="E603" s="118">
        <v>1095</v>
      </c>
      <c r="F603" s="118">
        <v>100</v>
      </c>
      <c r="G603" s="118">
        <v>14</v>
      </c>
      <c r="H603" s="118">
        <v>625</v>
      </c>
      <c r="I603" s="118">
        <v>80</v>
      </c>
      <c r="J603" s="118">
        <v>10</v>
      </c>
      <c r="K603" s="118">
        <v>100</v>
      </c>
      <c r="L603" s="117">
        <v>25325</v>
      </c>
      <c r="M603" s="117">
        <v>413000</v>
      </c>
      <c r="N603" s="119">
        <v>-387675</v>
      </c>
      <c r="O603" s="117">
        <v>1.0653253369446056</v>
      </c>
      <c r="P603" s="117">
        <v>25325</v>
      </c>
      <c r="Q603" s="119">
        <v>-30312.5</v>
      </c>
      <c r="R603" s="118">
        <v>991</v>
      </c>
      <c r="S603" s="118">
        <v>0.24318869828456105</v>
      </c>
      <c r="T603" s="117">
        <v>25.554994954591322</v>
      </c>
    </row>
    <row r="604" spans="2:20" x14ac:dyDescent="0.2">
      <c r="B604" s="118" t="s">
        <v>141</v>
      </c>
      <c r="C604" s="118">
        <v>0.55000000000000004</v>
      </c>
      <c r="D604" s="118">
        <v>1605</v>
      </c>
      <c r="E604" s="118">
        <v>1080</v>
      </c>
      <c r="F604" s="118">
        <v>100</v>
      </c>
      <c r="G604" s="118">
        <v>14</v>
      </c>
      <c r="H604" s="118">
        <v>625</v>
      </c>
      <c r="I604" s="118">
        <v>80</v>
      </c>
      <c r="J604" s="118">
        <v>10</v>
      </c>
      <c r="K604" s="118">
        <v>100</v>
      </c>
      <c r="L604" s="117">
        <v>25325</v>
      </c>
      <c r="M604" s="117">
        <v>413000</v>
      </c>
      <c r="N604" s="119">
        <v>-387675</v>
      </c>
      <c r="O604" s="117">
        <v>1.0653253369446056</v>
      </c>
      <c r="P604" s="117">
        <v>25325</v>
      </c>
      <c r="Q604" s="119">
        <v>-30312.5</v>
      </c>
      <c r="R604" s="118">
        <v>991</v>
      </c>
      <c r="S604" s="118">
        <v>0.24318869828456105</v>
      </c>
      <c r="T604" s="117">
        <v>25.554994954591322</v>
      </c>
    </row>
    <row r="605" spans="2:20" x14ac:dyDescent="0.2">
      <c r="B605" s="118" t="s">
        <v>141</v>
      </c>
      <c r="C605" s="118">
        <v>0.55000000000000004</v>
      </c>
      <c r="D605" s="118">
        <v>1605</v>
      </c>
      <c r="E605" s="118">
        <v>1065</v>
      </c>
      <c r="F605" s="118">
        <v>100</v>
      </c>
      <c r="G605" s="118">
        <v>14</v>
      </c>
      <c r="H605" s="118">
        <v>625</v>
      </c>
      <c r="I605" s="118">
        <v>80</v>
      </c>
      <c r="J605" s="118">
        <v>10</v>
      </c>
      <c r="K605" s="118">
        <v>100</v>
      </c>
      <c r="L605" s="117">
        <v>25325</v>
      </c>
      <c r="M605" s="117">
        <v>413000</v>
      </c>
      <c r="N605" s="119">
        <v>-387675</v>
      </c>
      <c r="O605" s="117">
        <v>1.0653253369446056</v>
      </c>
      <c r="P605" s="117">
        <v>25325</v>
      </c>
      <c r="Q605" s="119">
        <v>-30312.5</v>
      </c>
      <c r="R605" s="118">
        <v>991</v>
      </c>
      <c r="S605" s="118">
        <v>0.24318869828456105</v>
      </c>
      <c r="T605" s="117">
        <v>25.554994954591322</v>
      </c>
    </row>
    <row r="606" spans="2:20" x14ac:dyDescent="0.2">
      <c r="B606" s="118" t="s">
        <v>141</v>
      </c>
      <c r="C606" s="118">
        <v>0.55000000000000004</v>
      </c>
      <c r="D606" s="118">
        <v>1605</v>
      </c>
      <c r="E606" s="118">
        <v>1050</v>
      </c>
      <c r="F606" s="118">
        <v>100</v>
      </c>
      <c r="G606" s="118">
        <v>14</v>
      </c>
      <c r="H606" s="118">
        <v>625</v>
      </c>
      <c r="I606" s="118">
        <v>80</v>
      </c>
      <c r="J606" s="118">
        <v>10</v>
      </c>
      <c r="K606" s="118">
        <v>100</v>
      </c>
      <c r="L606" s="117">
        <v>25325</v>
      </c>
      <c r="M606" s="117">
        <v>413000</v>
      </c>
      <c r="N606" s="119">
        <v>-387675</v>
      </c>
      <c r="O606" s="117">
        <v>1.0653253369446056</v>
      </c>
      <c r="P606" s="117">
        <v>25325</v>
      </c>
      <c r="Q606" s="119">
        <v>-30312.5</v>
      </c>
      <c r="R606" s="118">
        <v>991</v>
      </c>
      <c r="S606" s="118">
        <v>0.24318869828456105</v>
      </c>
      <c r="T606" s="117">
        <v>25.554994954591322</v>
      </c>
    </row>
    <row r="607" spans="2:20" x14ac:dyDescent="0.2">
      <c r="B607" s="118" t="s">
        <v>141</v>
      </c>
      <c r="C607" s="118">
        <v>0.64</v>
      </c>
      <c r="D607" s="118">
        <v>1605</v>
      </c>
      <c r="E607" s="118">
        <v>1035</v>
      </c>
      <c r="F607" s="118">
        <v>100</v>
      </c>
      <c r="G607" s="118">
        <v>14</v>
      </c>
      <c r="H607" s="118">
        <v>625</v>
      </c>
      <c r="I607" s="118">
        <v>80</v>
      </c>
      <c r="J607" s="118">
        <v>10</v>
      </c>
      <c r="K607" s="118">
        <v>100</v>
      </c>
      <c r="L607" s="117">
        <v>29425</v>
      </c>
      <c r="M607" s="117">
        <v>418812.5</v>
      </c>
      <c r="N607" s="119">
        <v>-389387.5</v>
      </c>
      <c r="O607" s="117">
        <v>1.0755673975153286</v>
      </c>
      <c r="P607" s="117">
        <v>29425</v>
      </c>
      <c r="Q607" s="119">
        <v>-29012.5</v>
      </c>
      <c r="R607" s="118">
        <v>1009</v>
      </c>
      <c r="S607" s="118">
        <v>0.24281466798810702</v>
      </c>
      <c r="T607" s="117">
        <v>29.162537165510408</v>
      </c>
    </row>
    <row r="608" spans="2:20" x14ac:dyDescent="0.2">
      <c r="B608" s="118" t="s">
        <v>141</v>
      </c>
      <c r="C608" s="118">
        <v>0.7</v>
      </c>
      <c r="D608" s="118">
        <v>1605</v>
      </c>
      <c r="E608" s="118">
        <v>1020</v>
      </c>
      <c r="F608" s="118">
        <v>100</v>
      </c>
      <c r="G608" s="118">
        <v>14</v>
      </c>
      <c r="H608" s="118">
        <v>625</v>
      </c>
      <c r="I608" s="118">
        <v>80</v>
      </c>
      <c r="J608" s="118">
        <v>10</v>
      </c>
      <c r="K608" s="118">
        <v>100</v>
      </c>
      <c r="L608" s="117">
        <v>32125</v>
      </c>
      <c r="M608" s="117">
        <v>422837.5</v>
      </c>
      <c r="N608" s="119">
        <v>-390712.5</v>
      </c>
      <c r="O608" s="117">
        <v>1.0822215823655501</v>
      </c>
      <c r="P608" s="117">
        <v>32125</v>
      </c>
      <c r="Q608" s="119">
        <v>-29000</v>
      </c>
      <c r="R608" s="118">
        <v>1028</v>
      </c>
      <c r="S608" s="118">
        <v>0.24513618677042801</v>
      </c>
      <c r="T608" s="117">
        <v>31.25</v>
      </c>
    </row>
    <row r="609" spans="2:20" x14ac:dyDescent="0.2">
      <c r="B609" s="118" t="s">
        <v>141</v>
      </c>
      <c r="C609" s="118">
        <v>0.62</v>
      </c>
      <c r="D609" s="118">
        <v>1605</v>
      </c>
      <c r="E609" s="118">
        <v>1005</v>
      </c>
      <c r="F609" s="118">
        <v>100</v>
      </c>
      <c r="G609" s="118">
        <v>14</v>
      </c>
      <c r="H609" s="118">
        <v>625</v>
      </c>
      <c r="I609" s="118">
        <v>80</v>
      </c>
      <c r="J609" s="118">
        <v>10</v>
      </c>
      <c r="K609" s="118">
        <v>100</v>
      </c>
      <c r="L609" s="117">
        <v>28887.5</v>
      </c>
      <c r="M609" s="117">
        <v>431700</v>
      </c>
      <c r="N609" s="119">
        <v>-402812.5</v>
      </c>
      <c r="O609" s="117">
        <v>1.0717145073700542</v>
      </c>
      <c r="P609" s="117">
        <v>28887.5</v>
      </c>
      <c r="Q609" s="119">
        <v>-28987.5</v>
      </c>
      <c r="R609" s="118">
        <v>1049</v>
      </c>
      <c r="S609" s="118">
        <v>0.2430886558627264</v>
      </c>
      <c r="T609" s="117">
        <v>27.538131553860818</v>
      </c>
    </row>
    <row r="610" spans="2:20" x14ac:dyDescent="0.2">
      <c r="B610" s="118" t="s">
        <v>141</v>
      </c>
      <c r="C610" s="118">
        <v>0.31</v>
      </c>
      <c r="D610" s="118">
        <v>1590</v>
      </c>
      <c r="E610" s="118">
        <v>990</v>
      </c>
      <c r="F610" s="118">
        <v>100</v>
      </c>
      <c r="G610" s="118">
        <v>14</v>
      </c>
      <c r="H610" s="118">
        <v>625</v>
      </c>
      <c r="I610" s="118">
        <v>80</v>
      </c>
      <c r="J610" s="118">
        <v>10</v>
      </c>
      <c r="K610" s="118">
        <v>100</v>
      </c>
      <c r="L610" s="117">
        <v>14175</v>
      </c>
      <c r="M610" s="117">
        <v>415350</v>
      </c>
      <c r="N610" s="119">
        <v>-401175</v>
      </c>
      <c r="O610" s="117">
        <v>1.0353337072349973</v>
      </c>
      <c r="P610" s="119">
        <v>14175</v>
      </c>
      <c r="Q610" s="119">
        <v>-28425</v>
      </c>
      <c r="R610" s="118">
        <v>1047</v>
      </c>
      <c r="S610" s="118">
        <v>0.23686723973256923</v>
      </c>
      <c r="T610" s="117">
        <v>13.538681948424069</v>
      </c>
    </row>
    <row r="611" spans="2:20" x14ac:dyDescent="0.2">
      <c r="B611" s="118" t="s">
        <v>141</v>
      </c>
      <c r="C611" s="118">
        <v>0.31</v>
      </c>
      <c r="D611" s="118">
        <v>1590</v>
      </c>
      <c r="E611" s="118">
        <v>975</v>
      </c>
      <c r="F611" s="118">
        <v>100</v>
      </c>
      <c r="G611" s="118">
        <v>14</v>
      </c>
      <c r="H611" s="118">
        <v>625</v>
      </c>
      <c r="I611" s="118">
        <v>80</v>
      </c>
      <c r="J611" s="118">
        <v>10</v>
      </c>
      <c r="K611" s="118">
        <v>100</v>
      </c>
      <c r="L611" s="117">
        <v>14175</v>
      </c>
      <c r="M611" s="117">
        <v>415350</v>
      </c>
      <c r="N611" s="119">
        <v>-401175</v>
      </c>
      <c r="O611" s="117">
        <v>1.0353337072349973</v>
      </c>
      <c r="P611" s="119">
        <v>14175</v>
      </c>
      <c r="Q611" s="119">
        <v>-28425</v>
      </c>
      <c r="R611" s="118">
        <v>1047</v>
      </c>
      <c r="S611" s="118">
        <v>0.23686723973256923</v>
      </c>
      <c r="T611" s="117">
        <v>13.538681948424069</v>
      </c>
    </row>
    <row r="612" spans="2:20" x14ac:dyDescent="0.2">
      <c r="B612" s="118" t="s">
        <v>141</v>
      </c>
      <c r="C612" s="118">
        <v>0.31</v>
      </c>
      <c r="D612" s="118">
        <v>1590</v>
      </c>
      <c r="E612" s="118">
        <v>960</v>
      </c>
      <c r="F612" s="118">
        <v>100</v>
      </c>
      <c r="G612" s="118">
        <v>14</v>
      </c>
      <c r="H612" s="118">
        <v>625</v>
      </c>
      <c r="I612" s="118">
        <v>80</v>
      </c>
      <c r="J612" s="118">
        <v>10</v>
      </c>
      <c r="K612" s="118">
        <v>100</v>
      </c>
      <c r="L612" s="117">
        <v>14175</v>
      </c>
      <c r="M612" s="117">
        <v>415350</v>
      </c>
      <c r="N612" s="119">
        <v>-401175</v>
      </c>
      <c r="O612" s="117">
        <v>1.0353337072349973</v>
      </c>
      <c r="P612" s="119">
        <v>14175</v>
      </c>
      <c r="Q612" s="119">
        <v>-28425</v>
      </c>
      <c r="R612" s="118">
        <v>1047</v>
      </c>
      <c r="S612" s="118">
        <v>0.23686723973256923</v>
      </c>
      <c r="T612" s="117">
        <v>13.538681948424069</v>
      </c>
    </row>
    <row r="613" spans="2:20" x14ac:dyDescent="0.2">
      <c r="B613" s="118" t="s">
        <v>141</v>
      </c>
      <c r="C613" s="118">
        <v>0.73</v>
      </c>
      <c r="D613" s="118">
        <v>1590</v>
      </c>
      <c r="E613" s="118">
        <v>945</v>
      </c>
      <c r="F613" s="118">
        <v>100</v>
      </c>
      <c r="G613" s="118">
        <v>14</v>
      </c>
      <c r="H613" s="118">
        <v>625</v>
      </c>
      <c r="I613" s="118">
        <v>80</v>
      </c>
      <c r="J613" s="118">
        <v>10</v>
      </c>
      <c r="K613" s="118">
        <v>100</v>
      </c>
      <c r="L613" s="117">
        <v>34037.5</v>
      </c>
      <c r="M613" s="117">
        <v>428550</v>
      </c>
      <c r="N613" s="119">
        <v>-394512.5</v>
      </c>
      <c r="O613" s="117">
        <v>1.0862773676372739</v>
      </c>
      <c r="P613" s="117">
        <v>34037.5</v>
      </c>
      <c r="Q613" s="119">
        <v>-24962.5</v>
      </c>
      <c r="R613" s="118">
        <v>1068</v>
      </c>
      <c r="S613" s="118">
        <v>0.23595505617977527</v>
      </c>
      <c r="T613" s="117">
        <v>31.870318352059925</v>
      </c>
    </row>
    <row r="614" spans="2:20" x14ac:dyDescent="0.2">
      <c r="B614" s="118" t="s">
        <v>141</v>
      </c>
      <c r="C614" s="118">
        <v>0.86</v>
      </c>
      <c r="D614" s="118">
        <v>1590</v>
      </c>
      <c r="E614" s="118">
        <v>930</v>
      </c>
      <c r="F614" s="118">
        <v>100</v>
      </c>
      <c r="G614" s="118">
        <v>14</v>
      </c>
      <c r="H614" s="118">
        <v>625</v>
      </c>
      <c r="I614" s="118">
        <v>80</v>
      </c>
      <c r="J614" s="118">
        <v>10</v>
      </c>
      <c r="K614" s="118">
        <v>100</v>
      </c>
      <c r="L614" s="117">
        <v>40462.5</v>
      </c>
      <c r="M614" s="117">
        <v>438950</v>
      </c>
      <c r="N614" s="119">
        <v>-398487.5</v>
      </c>
      <c r="O614" s="117">
        <v>1.1015401988770037</v>
      </c>
      <c r="P614" s="117">
        <v>40462.5</v>
      </c>
      <c r="Q614" s="119">
        <v>-23625</v>
      </c>
      <c r="R614" s="118">
        <v>1093</v>
      </c>
      <c r="S614" s="118">
        <v>0.24062214089661482</v>
      </c>
      <c r="T614" s="117">
        <v>37.019670631290026</v>
      </c>
    </row>
    <row r="615" spans="2:20" x14ac:dyDescent="0.2">
      <c r="B615" s="118" t="s">
        <v>141</v>
      </c>
      <c r="C615" s="118">
        <v>1.5</v>
      </c>
      <c r="D615" s="118">
        <v>1590</v>
      </c>
      <c r="E615" s="118">
        <v>915</v>
      </c>
      <c r="F615" s="118">
        <v>100</v>
      </c>
      <c r="G615" s="118">
        <v>14</v>
      </c>
      <c r="H615" s="118">
        <v>625</v>
      </c>
      <c r="I615" s="118">
        <v>80</v>
      </c>
      <c r="J615" s="118">
        <v>10</v>
      </c>
      <c r="K615" s="118">
        <v>100</v>
      </c>
      <c r="L615" s="117">
        <v>71512.5</v>
      </c>
      <c r="M615" s="117">
        <v>462075</v>
      </c>
      <c r="N615" s="119">
        <v>-390562.5</v>
      </c>
      <c r="O615" s="117">
        <v>1.1831012962073932</v>
      </c>
      <c r="P615" s="117">
        <v>71512.5</v>
      </c>
      <c r="Q615" s="119">
        <v>-20037.5</v>
      </c>
      <c r="R615" s="118">
        <v>1128</v>
      </c>
      <c r="S615" s="118">
        <v>0.24113475177304963</v>
      </c>
      <c r="T615" s="117">
        <v>63.397606382978722</v>
      </c>
    </row>
    <row r="616" spans="2:20" x14ac:dyDescent="0.2">
      <c r="B616" s="118" t="s">
        <v>141</v>
      </c>
      <c r="C616" s="118">
        <v>0.06</v>
      </c>
      <c r="D616" s="118">
        <v>1590</v>
      </c>
      <c r="E616" s="118">
        <v>1200</v>
      </c>
      <c r="F616" s="118">
        <v>100</v>
      </c>
      <c r="G616" s="118">
        <v>14</v>
      </c>
      <c r="H616" s="118">
        <v>625</v>
      </c>
      <c r="I616" s="118">
        <v>80</v>
      </c>
      <c r="J616" s="118">
        <v>10</v>
      </c>
      <c r="K616" s="118">
        <v>100</v>
      </c>
      <c r="L616" s="117">
        <v>2650</v>
      </c>
      <c r="M616" s="117">
        <v>378862.5</v>
      </c>
      <c r="N616" s="119">
        <v>-376212.5</v>
      </c>
      <c r="O616" s="117">
        <v>1.0070438914177493</v>
      </c>
      <c r="P616" s="119">
        <v>2650</v>
      </c>
      <c r="Q616" s="119">
        <v>-30750</v>
      </c>
      <c r="R616" s="118">
        <v>880</v>
      </c>
      <c r="S616" s="118">
        <v>0.25113636363636366</v>
      </c>
      <c r="T616" s="117">
        <v>3.0113636363636362</v>
      </c>
    </row>
    <row r="617" spans="2:20" x14ac:dyDescent="0.2">
      <c r="B617" s="118" t="s">
        <v>141</v>
      </c>
      <c r="C617" s="118">
        <v>0.06</v>
      </c>
      <c r="D617" s="118">
        <v>1590</v>
      </c>
      <c r="E617" s="118">
        <v>1185</v>
      </c>
      <c r="F617" s="118">
        <v>100</v>
      </c>
      <c r="G617" s="118">
        <v>14</v>
      </c>
      <c r="H617" s="118">
        <v>625</v>
      </c>
      <c r="I617" s="118">
        <v>80</v>
      </c>
      <c r="J617" s="118">
        <v>10</v>
      </c>
      <c r="K617" s="118">
        <v>100</v>
      </c>
      <c r="L617" s="117">
        <v>2650</v>
      </c>
      <c r="M617" s="117">
        <v>378862.5</v>
      </c>
      <c r="N617" s="119">
        <v>-376212.5</v>
      </c>
      <c r="O617" s="117">
        <v>1.0070438914177493</v>
      </c>
      <c r="P617" s="119">
        <v>2650</v>
      </c>
      <c r="Q617" s="119">
        <v>-30750</v>
      </c>
      <c r="R617" s="118">
        <v>880</v>
      </c>
      <c r="S617" s="118">
        <v>0.25113636363636366</v>
      </c>
      <c r="T617" s="117">
        <v>3.0113636363636362</v>
      </c>
    </row>
    <row r="618" spans="2:20" x14ac:dyDescent="0.2">
      <c r="B618" s="118" t="s">
        <v>141</v>
      </c>
      <c r="C618" s="118">
        <v>0.06</v>
      </c>
      <c r="D618" s="118">
        <v>1590</v>
      </c>
      <c r="E618" s="118">
        <v>1170</v>
      </c>
      <c r="F618" s="118">
        <v>100</v>
      </c>
      <c r="G618" s="118">
        <v>14</v>
      </c>
      <c r="H618" s="118">
        <v>625</v>
      </c>
      <c r="I618" s="118">
        <v>80</v>
      </c>
      <c r="J618" s="118">
        <v>10</v>
      </c>
      <c r="K618" s="118">
        <v>100</v>
      </c>
      <c r="L618" s="117">
        <v>2650</v>
      </c>
      <c r="M618" s="117">
        <v>378862.5</v>
      </c>
      <c r="N618" s="119">
        <v>-376212.5</v>
      </c>
      <c r="O618" s="117">
        <v>1.0070438914177493</v>
      </c>
      <c r="P618" s="119">
        <v>2650</v>
      </c>
      <c r="Q618" s="119">
        <v>-30750</v>
      </c>
      <c r="R618" s="118">
        <v>880</v>
      </c>
      <c r="S618" s="118">
        <v>0.25113636363636366</v>
      </c>
      <c r="T618" s="117">
        <v>3.0113636363636362</v>
      </c>
    </row>
    <row r="619" spans="2:20" x14ac:dyDescent="0.2">
      <c r="B619" s="118" t="s">
        <v>141</v>
      </c>
      <c r="C619" s="118">
        <v>0.06</v>
      </c>
      <c r="D619" s="118">
        <v>1590</v>
      </c>
      <c r="E619" s="118">
        <v>1155</v>
      </c>
      <c r="F619" s="118">
        <v>100</v>
      </c>
      <c r="G619" s="118">
        <v>14</v>
      </c>
      <c r="H619" s="118">
        <v>625</v>
      </c>
      <c r="I619" s="118">
        <v>80</v>
      </c>
      <c r="J619" s="118">
        <v>10</v>
      </c>
      <c r="K619" s="118">
        <v>100</v>
      </c>
      <c r="L619" s="117">
        <v>2650</v>
      </c>
      <c r="M619" s="117">
        <v>378862.5</v>
      </c>
      <c r="N619" s="119">
        <v>-376212.5</v>
      </c>
      <c r="O619" s="117">
        <v>1.0070438914177493</v>
      </c>
      <c r="P619" s="119">
        <v>2650</v>
      </c>
      <c r="Q619" s="119">
        <v>-30750</v>
      </c>
      <c r="R619" s="118">
        <v>880</v>
      </c>
      <c r="S619" s="118">
        <v>0.25113636363636366</v>
      </c>
      <c r="T619" s="117">
        <v>3.0113636363636362</v>
      </c>
    </row>
    <row r="620" spans="2:20" x14ac:dyDescent="0.2">
      <c r="B620" s="118" t="s">
        <v>141</v>
      </c>
      <c r="C620" s="118">
        <v>-0.02</v>
      </c>
      <c r="D620" s="118">
        <v>1590</v>
      </c>
      <c r="E620" s="118">
        <v>1140</v>
      </c>
      <c r="F620" s="118">
        <v>100</v>
      </c>
      <c r="G620" s="118">
        <v>14</v>
      </c>
      <c r="H620" s="118">
        <v>625</v>
      </c>
      <c r="I620" s="118">
        <v>80</v>
      </c>
      <c r="J620" s="118">
        <v>10</v>
      </c>
      <c r="K620" s="118">
        <v>100</v>
      </c>
      <c r="L620" s="119">
        <v>-1025</v>
      </c>
      <c r="M620" s="117">
        <v>384125</v>
      </c>
      <c r="N620" s="119">
        <v>-385150</v>
      </c>
      <c r="O620" s="117">
        <v>0.9973386992081007</v>
      </c>
      <c r="P620" s="119">
        <v>-1025</v>
      </c>
      <c r="Q620" s="119">
        <v>-28200</v>
      </c>
      <c r="R620" s="118">
        <v>909</v>
      </c>
      <c r="S620" s="118">
        <v>0.24752475247524752</v>
      </c>
      <c r="T620" s="119">
        <v>-1.1276127612761275</v>
      </c>
    </row>
    <row r="621" spans="2:20" x14ac:dyDescent="0.2">
      <c r="B621" s="118" t="s">
        <v>141</v>
      </c>
      <c r="C621" s="118">
        <v>0.25</v>
      </c>
      <c r="D621" s="118">
        <v>1590</v>
      </c>
      <c r="E621" s="118">
        <v>1125</v>
      </c>
      <c r="F621" s="118">
        <v>100</v>
      </c>
      <c r="G621" s="118">
        <v>14</v>
      </c>
      <c r="H621" s="118">
        <v>625</v>
      </c>
      <c r="I621" s="118">
        <v>80</v>
      </c>
      <c r="J621" s="118">
        <v>10</v>
      </c>
      <c r="K621" s="118">
        <v>100</v>
      </c>
      <c r="L621" s="117">
        <v>11137.5</v>
      </c>
      <c r="M621" s="117">
        <v>389537.5</v>
      </c>
      <c r="N621" s="119">
        <v>-378400</v>
      </c>
      <c r="O621" s="117">
        <v>1.0294331395348837</v>
      </c>
      <c r="P621" s="119">
        <v>11137.5</v>
      </c>
      <c r="Q621" s="119">
        <v>-26187.5</v>
      </c>
      <c r="R621" s="118">
        <v>922</v>
      </c>
      <c r="S621" s="118">
        <v>0.24620390455531455</v>
      </c>
      <c r="T621" s="117">
        <v>12.079718004338394</v>
      </c>
    </row>
    <row r="622" spans="2:20" x14ac:dyDescent="0.2">
      <c r="B622" s="118" t="s">
        <v>141</v>
      </c>
      <c r="C622" s="118">
        <v>0.2</v>
      </c>
      <c r="D622" s="118">
        <v>1590</v>
      </c>
      <c r="E622" s="118">
        <v>1110</v>
      </c>
      <c r="F622" s="118">
        <v>100</v>
      </c>
      <c r="G622" s="118">
        <v>14</v>
      </c>
      <c r="H622" s="118">
        <v>625</v>
      </c>
      <c r="I622" s="118">
        <v>80</v>
      </c>
      <c r="J622" s="118">
        <v>10</v>
      </c>
      <c r="K622" s="118">
        <v>100</v>
      </c>
      <c r="L622" s="117">
        <v>8875</v>
      </c>
      <c r="M622" s="117">
        <v>393125</v>
      </c>
      <c r="N622" s="119">
        <v>-384250</v>
      </c>
      <c r="O622" s="117">
        <v>1.0230969420949902</v>
      </c>
      <c r="P622" s="119">
        <v>8875</v>
      </c>
      <c r="Q622" s="119">
        <v>-26850</v>
      </c>
      <c r="R622" s="118">
        <v>944</v>
      </c>
      <c r="S622" s="118">
        <v>0.24046610169491525</v>
      </c>
      <c r="T622" s="117">
        <v>9.4014830508474585</v>
      </c>
    </row>
    <row r="623" spans="2:20" x14ac:dyDescent="0.2">
      <c r="B623" s="118" t="s">
        <v>141</v>
      </c>
      <c r="C623" s="118">
        <v>0.28999999999999998</v>
      </c>
      <c r="D623" s="118">
        <v>1590</v>
      </c>
      <c r="E623" s="118">
        <v>1095</v>
      </c>
      <c r="F623" s="118">
        <v>100</v>
      </c>
      <c r="G623" s="118">
        <v>14</v>
      </c>
      <c r="H623" s="118">
        <v>625</v>
      </c>
      <c r="I623" s="118">
        <v>80</v>
      </c>
      <c r="J623" s="118">
        <v>10</v>
      </c>
      <c r="K623" s="118">
        <v>100</v>
      </c>
      <c r="L623" s="117">
        <v>12900</v>
      </c>
      <c r="M623" s="117">
        <v>394737.5</v>
      </c>
      <c r="N623" s="119">
        <v>-381837.5</v>
      </c>
      <c r="O623" s="117">
        <v>1.0337840049759388</v>
      </c>
      <c r="P623" s="119">
        <v>12900</v>
      </c>
      <c r="Q623" s="119">
        <v>-26800</v>
      </c>
      <c r="R623" s="118">
        <v>962</v>
      </c>
      <c r="S623" s="118">
        <v>0.24116424116424118</v>
      </c>
      <c r="T623" s="117">
        <v>13.409563409563409</v>
      </c>
    </row>
    <row r="624" spans="2:20" x14ac:dyDescent="0.2">
      <c r="B624" s="118" t="s">
        <v>141</v>
      </c>
      <c r="C624" s="118">
        <v>0.28999999999999998</v>
      </c>
      <c r="D624" s="118">
        <v>1590</v>
      </c>
      <c r="E624" s="118">
        <v>1080</v>
      </c>
      <c r="F624" s="118">
        <v>100</v>
      </c>
      <c r="G624" s="118">
        <v>14</v>
      </c>
      <c r="H624" s="118">
        <v>625</v>
      </c>
      <c r="I624" s="118">
        <v>80</v>
      </c>
      <c r="J624" s="118">
        <v>10</v>
      </c>
      <c r="K624" s="118">
        <v>100</v>
      </c>
      <c r="L624" s="117">
        <v>12900</v>
      </c>
      <c r="M624" s="117">
        <v>394737.5</v>
      </c>
      <c r="N624" s="119">
        <v>-381837.5</v>
      </c>
      <c r="O624" s="117">
        <v>1.0337840049759388</v>
      </c>
      <c r="P624" s="119">
        <v>12900</v>
      </c>
      <c r="Q624" s="119">
        <v>-26800</v>
      </c>
      <c r="R624" s="118">
        <v>962</v>
      </c>
      <c r="S624" s="118">
        <v>0.24116424116424118</v>
      </c>
      <c r="T624" s="117">
        <v>13.409563409563409</v>
      </c>
    </row>
    <row r="625" spans="2:20" x14ac:dyDescent="0.2">
      <c r="B625" s="118" t="s">
        <v>141</v>
      </c>
      <c r="C625" s="118">
        <v>0.28999999999999998</v>
      </c>
      <c r="D625" s="118">
        <v>1590</v>
      </c>
      <c r="E625" s="118">
        <v>1065</v>
      </c>
      <c r="F625" s="118">
        <v>100</v>
      </c>
      <c r="G625" s="118">
        <v>14</v>
      </c>
      <c r="H625" s="118">
        <v>625</v>
      </c>
      <c r="I625" s="118">
        <v>80</v>
      </c>
      <c r="J625" s="118">
        <v>10</v>
      </c>
      <c r="K625" s="118">
        <v>100</v>
      </c>
      <c r="L625" s="117">
        <v>12900</v>
      </c>
      <c r="M625" s="117">
        <v>394737.5</v>
      </c>
      <c r="N625" s="119">
        <v>-381837.5</v>
      </c>
      <c r="O625" s="117">
        <v>1.0337840049759388</v>
      </c>
      <c r="P625" s="119">
        <v>12900</v>
      </c>
      <c r="Q625" s="119">
        <v>-26800</v>
      </c>
      <c r="R625" s="118">
        <v>962</v>
      </c>
      <c r="S625" s="118">
        <v>0.24116424116424118</v>
      </c>
      <c r="T625" s="117">
        <v>13.409563409563409</v>
      </c>
    </row>
    <row r="626" spans="2:20" x14ac:dyDescent="0.2">
      <c r="B626" s="118" t="s">
        <v>141</v>
      </c>
      <c r="C626" s="118">
        <v>0.28999999999999998</v>
      </c>
      <c r="D626" s="118">
        <v>1590</v>
      </c>
      <c r="E626" s="118">
        <v>1050</v>
      </c>
      <c r="F626" s="118">
        <v>100</v>
      </c>
      <c r="G626" s="118">
        <v>14</v>
      </c>
      <c r="H626" s="118">
        <v>625</v>
      </c>
      <c r="I626" s="118">
        <v>80</v>
      </c>
      <c r="J626" s="118">
        <v>10</v>
      </c>
      <c r="K626" s="118">
        <v>100</v>
      </c>
      <c r="L626" s="117">
        <v>12900</v>
      </c>
      <c r="M626" s="117">
        <v>394737.5</v>
      </c>
      <c r="N626" s="119">
        <v>-381837.5</v>
      </c>
      <c r="O626" s="117">
        <v>1.0337840049759388</v>
      </c>
      <c r="P626" s="119">
        <v>12900</v>
      </c>
      <c r="Q626" s="119">
        <v>-26800</v>
      </c>
      <c r="R626" s="118">
        <v>962</v>
      </c>
      <c r="S626" s="118">
        <v>0.24116424116424118</v>
      </c>
      <c r="T626" s="117">
        <v>13.409563409563409</v>
      </c>
    </row>
    <row r="627" spans="2:20" x14ac:dyDescent="0.2">
      <c r="B627" s="118" t="s">
        <v>141</v>
      </c>
      <c r="C627" s="118">
        <v>0.38</v>
      </c>
      <c r="D627" s="118">
        <v>1590</v>
      </c>
      <c r="E627" s="118">
        <v>1035</v>
      </c>
      <c r="F627" s="118">
        <v>100</v>
      </c>
      <c r="G627" s="118">
        <v>14</v>
      </c>
      <c r="H627" s="118">
        <v>625</v>
      </c>
      <c r="I627" s="118">
        <v>80</v>
      </c>
      <c r="J627" s="118">
        <v>10</v>
      </c>
      <c r="K627" s="118">
        <v>100</v>
      </c>
      <c r="L627" s="117">
        <v>17237.5</v>
      </c>
      <c r="M627" s="117">
        <v>400550</v>
      </c>
      <c r="N627" s="119">
        <v>-383312.5</v>
      </c>
      <c r="O627" s="117">
        <v>1.0449698353171368</v>
      </c>
      <c r="P627" s="117">
        <v>17237.5</v>
      </c>
      <c r="Q627" s="119">
        <v>-25500</v>
      </c>
      <c r="R627" s="118">
        <v>980</v>
      </c>
      <c r="S627" s="118">
        <v>0.24081632653061225</v>
      </c>
      <c r="T627" s="117">
        <v>17.589285714285715</v>
      </c>
    </row>
    <row r="628" spans="2:20" x14ac:dyDescent="0.2">
      <c r="B628" s="118" t="s">
        <v>141</v>
      </c>
      <c r="C628" s="118">
        <v>0.45</v>
      </c>
      <c r="D628" s="118">
        <v>1590</v>
      </c>
      <c r="E628" s="118">
        <v>1020</v>
      </c>
      <c r="F628" s="118">
        <v>100</v>
      </c>
      <c r="G628" s="118">
        <v>14</v>
      </c>
      <c r="H628" s="118">
        <v>625</v>
      </c>
      <c r="I628" s="118">
        <v>80</v>
      </c>
      <c r="J628" s="118">
        <v>10</v>
      </c>
      <c r="K628" s="118">
        <v>100</v>
      </c>
      <c r="L628" s="117">
        <v>20212.5</v>
      </c>
      <c r="M628" s="117">
        <v>405312.5</v>
      </c>
      <c r="N628" s="119">
        <v>-385100</v>
      </c>
      <c r="O628" s="117">
        <v>1.0524863671773566</v>
      </c>
      <c r="P628" s="117">
        <v>20212.5</v>
      </c>
      <c r="Q628" s="119">
        <v>-25487.5</v>
      </c>
      <c r="R628" s="118">
        <v>999</v>
      </c>
      <c r="S628" s="118">
        <v>0.24324324324324326</v>
      </c>
      <c r="T628" s="117">
        <v>20.232732732732732</v>
      </c>
    </row>
    <row r="629" spans="2:20" x14ac:dyDescent="0.2">
      <c r="B629" s="118" t="s">
        <v>141</v>
      </c>
      <c r="C629" s="118">
        <v>0.39</v>
      </c>
      <c r="D629" s="118">
        <v>1590</v>
      </c>
      <c r="E629" s="118">
        <v>1005</v>
      </c>
      <c r="F629" s="118">
        <v>100</v>
      </c>
      <c r="G629" s="118">
        <v>14</v>
      </c>
      <c r="H629" s="118">
        <v>625</v>
      </c>
      <c r="I629" s="118">
        <v>80</v>
      </c>
      <c r="J629" s="118">
        <v>10</v>
      </c>
      <c r="K629" s="118">
        <v>100</v>
      </c>
      <c r="L629" s="117">
        <v>17950</v>
      </c>
      <c r="M629" s="117">
        <v>414175</v>
      </c>
      <c r="N629" s="119">
        <v>-396225</v>
      </c>
      <c r="O629" s="117">
        <v>1.0453025427471765</v>
      </c>
      <c r="P629" s="117">
        <v>17950</v>
      </c>
      <c r="Q629" s="119">
        <v>-25475</v>
      </c>
      <c r="R629" s="118">
        <v>1020</v>
      </c>
      <c r="S629" s="118">
        <v>0.2411764705882353</v>
      </c>
      <c r="T629" s="117">
        <v>17.598039215686274</v>
      </c>
    </row>
    <row r="630" spans="2:20" x14ac:dyDescent="0.2">
      <c r="B630" s="118" t="s">
        <v>141</v>
      </c>
      <c r="C630" s="118">
        <v>0.31</v>
      </c>
      <c r="D630" s="118">
        <v>1575</v>
      </c>
      <c r="E630" s="118">
        <v>990</v>
      </c>
      <c r="F630" s="118">
        <v>100</v>
      </c>
      <c r="G630" s="118">
        <v>14</v>
      </c>
      <c r="H630" s="118">
        <v>625</v>
      </c>
      <c r="I630" s="118">
        <v>80</v>
      </c>
      <c r="J630" s="118">
        <v>10</v>
      </c>
      <c r="K630" s="118">
        <v>100</v>
      </c>
      <c r="L630" s="117">
        <v>14175</v>
      </c>
      <c r="M630" s="117">
        <v>415350</v>
      </c>
      <c r="N630" s="119">
        <v>-401175</v>
      </c>
      <c r="O630" s="117">
        <v>1.0353337072349973</v>
      </c>
      <c r="P630" s="119">
        <v>14175</v>
      </c>
      <c r="Q630" s="119">
        <v>-28425</v>
      </c>
      <c r="R630" s="118">
        <v>1047</v>
      </c>
      <c r="S630" s="118">
        <v>0.23686723973256923</v>
      </c>
      <c r="T630" s="117">
        <v>13.538681948424069</v>
      </c>
    </row>
    <row r="631" spans="2:20" x14ac:dyDescent="0.2">
      <c r="B631" s="118" t="s">
        <v>141</v>
      </c>
      <c r="C631" s="118">
        <v>0.31</v>
      </c>
      <c r="D631" s="118">
        <v>1575</v>
      </c>
      <c r="E631" s="118">
        <v>975</v>
      </c>
      <c r="F631" s="118">
        <v>100</v>
      </c>
      <c r="G631" s="118">
        <v>14</v>
      </c>
      <c r="H631" s="118">
        <v>625</v>
      </c>
      <c r="I631" s="118">
        <v>80</v>
      </c>
      <c r="J631" s="118">
        <v>10</v>
      </c>
      <c r="K631" s="118">
        <v>100</v>
      </c>
      <c r="L631" s="117">
        <v>14175</v>
      </c>
      <c r="M631" s="117">
        <v>415350</v>
      </c>
      <c r="N631" s="119">
        <v>-401175</v>
      </c>
      <c r="O631" s="117">
        <v>1.0353337072349973</v>
      </c>
      <c r="P631" s="119">
        <v>14175</v>
      </c>
      <c r="Q631" s="119">
        <v>-28425</v>
      </c>
      <c r="R631" s="118">
        <v>1047</v>
      </c>
      <c r="S631" s="118">
        <v>0.23686723973256923</v>
      </c>
      <c r="T631" s="117">
        <v>13.538681948424069</v>
      </c>
    </row>
    <row r="632" spans="2:20" x14ac:dyDescent="0.2">
      <c r="B632" s="118" t="s">
        <v>141</v>
      </c>
      <c r="C632" s="118">
        <v>0.31</v>
      </c>
      <c r="D632" s="118">
        <v>1575</v>
      </c>
      <c r="E632" s="118">
        <v>960</v>
      </c>
      <c r="F632" s="118">
        <v>100</v>
      </c>
      <c r="G632" s="118">
        <v>14</v>
      </c>
      <c r="H632" s="118">
        <v>625</v>
      </c>
      <c r="I632" s="118">
        <v>80</v>
      </c>
      <c r="J632" s="118">
        <v>10</v>
      </c>
      <c r="K632" s="118">
        <v>100</v>
      </c>
      <c r="L632" s="117">
        <v>14175</v>
      </c>
      <c r="M632" s="117">
        <v>415350</v>
      </c>
      <c r="N632" s="119">
        <v>-401175</v>
      </c>
      <c r="O632" s="117">
        <v>1.0353337072349973</v>
      </c>
      <c r="P632" s="119">
        <v>14175</v>
      </c>
      <c r="Q632" s="119">
        <v>-28425</v>
      </c>
      <c r="R632" s="118">
        <v>1047</v>
      </c>
      <c r="S632" s="118">
        <v>0.23686723973256923</v>
      </c>
      <c r="T632" s="117">
        <v>13.538681948424069</v>
      </c>
    </row>
    <row r="633" spans="2:20" x14ac:dyDescent="0.2">
      <c r="B633" s="118" t="s">
        <v>141</v>
      </c>
      <c r="C633" s="118">
        <v>0.73</v>
      </c>
      <c r="D633" s="118">
        <v>1575</v>
      </c>
      <c r="E633" s="118">
        <v>945</v>
      </c>
      <c r="F633" s="118">
        <v>100</v>
      </c>
      <c r="G633" s="118">
        <v>14</v>
      </c>
      <c r="H633" s="118">
        <v>625</v>
      </c>
      <c r="I633" s="118">
        <v>80</v>
      </c>
      <c r="J633" s="118">
        <v>10</v>
      </c>
      <c r="K633" s="118">
        <v>100</v>
      </c>
      <c r="L633" s="117">
        <v>34037.5</v>
      </c>
      <c r="M633" s="117">
        <v>428550</v>
      </c>
      <c r="N633" s="119">
        <v>-394512.5</v>
      </c>
      <c r="O633" s="117">
        <v>1.0862773676372739</v>
      </c>
      <c r="P633" s="117">
        <v>34037.5</v>
      </c>
      <c r="Q633" s="119">
        <v>-24962.5</v>
      </c>
      <c r="R633" s="118">
        <v>1068</v>
      </c>
      <c r="S633" s="118">
        <v>0.23595505617977527</v>
      </c>
      <c r="T633" s="117">
        <v>31.870318352059925</v>
      </c>
    </row>
    <row r="634" spans="2:20" x14ac:dyDescent="0.2">
      <c r="B634" s="118" t="s">
        <v>141</v>
      </c>
      <c r="C634" s="118">
        <v>0.86</v>
      </c>
      <c r="D634" s="118">
        <v>1575</v>
      </c>
      <c r="E634" s="118">
        <v>930</v>
      </c>
      <c r="F634" s="118">
        <v>100</v>
      </c>
      <c r="G634" s="118">
        <v>14</v>
      </c>
      <c r="H634" s="118">
        <v>625</v>
      </c>
      <c r="I634" s="118">
        <v>80</v>
      </c>
      <c r="J634" s="118">
        <v>10</v>
      </c>
      <c r="K634" s="118">
        <v>100</v>
      </c>
      <c r="L634" s="117">
        <v>40462.5</v>
      </c>
      <c r="M634" s="117">
        <v>438950</v>
      </c>
      <c r="N634" s="119">
        <v>-398487.5</v>
      </c>
      <c r="O634" s="117">
        <v>1.1015401988770037</v>
      </c>
      <c r="P634" s="117">
        <v>40462.5</v>
      </c>
      <c r="Q634" s="119">
        <v>-23625</v>
      </c>
      <c r="R634" s="118">
        <v>1093</v>
      </c>
      <c r="S634" s="118">
        <v>0.24062214089661482</v>
      </c>
      <c r="T634" s="117">
        <v>37.019670631290026</v>
      </c>
    </row>
    <row r="635" spans="2:20" x14ac:dyDescent="0.2">
      <c r="B635" s="118" t="s">
        <v>141</v>
      </c>
      <c r="C635" s="118">
        <v>1.5</v>
      </c>
      <c r="D635" s="118">
        <v>1575</v>
      </c>
      <c r="E635" s="118">
        <v>915</v>
      </c>
      <c r="F635" s="118">
        <v>100</v>
      </c>
      <c r="G635" s="118">
        <v>14</v>
      </c>
      <c r="H635" s="118">
        <v>625</v>
      </c>
      <c r="I635" s="118">
        <v>80</v>
      </c>
      <c r="J635" s="118">
        <v>10</v>
      </c>
      <c r="K635" s="118">
        <v>100</v>
      </c>
      <c r="L635" s="117">
        <v>71512.5</v>
      </c>
      <c r="M635" s="117">
        <v>462075</v>
      </c>
      <c r="N635" s="119">
        <v>-390562.5</v>
      </c>
      <c r="O635" s="117">
        <v>1.1831012962073932</v>
      </c>
      <c r="P635" s="117">
        <v>71512.5</v>
      </c>
      <c r="Q635" s="119">
        <v>-20037.5</v>
      </c>
      <c r="R635" s="118">
        <v>1128</v>
      </c>
      <c r="S635" s="118">
        <v>0.24113475177304963</v>
      </c>
      <c r="T635" s="117">
        <v>63.397606382978722</v>
      </c>
    </row>
    <row r="636" spans="2:20" x14ac:dyDescent="0.2">
      <c r="B636" s="118" t="s">
        <v>141</v>
      </c>
      <c r="C636" s="118">
        <v>0.06</v>
      </c>
      <c r="D636" s="118">
        <v>1575</v>
      </c>
      <c r="E636" s="118">
        <v>1200</v>
      </c>
      <c r="F636" s="118">
        <v>100</v>
      </c>
      <c r="G636" s="118">
        <v>14</v>
      </c>
      <c r="H636" s="118">
        <v>625</v>
      </c>
      <c r="I636" s="118">
        <v>80</v>
      </c>
      <c r="J636" s="118">
        <v>10</v>
      </c>
      <c r="K636" s="118">
        <v>100</v>
      </c>
      <c r="L636" s="117">
        <v>2650</v>
      </c>
      <c r="M636" s="117">
        <v>378862.5</v>
      </c>
      <c r="N636" s="119">
        <v>-376212.5</v>
      </c>
      <c r="O636" s="117">
        <v>1.0070438914177493</v>
      </c>
      <c r="P636" s="119">
        <v>2650</v>
      </c>
      <c r="Q636" s="119">
        <v>-30750</v>
      </c>
      <c r="R636" s="118">
        <v>880</v>
      </c>
      <c r="S636" s="118">
        <v>0.25113636363636366</v>
      </c>
      <c r="T636" s="117">
        <v>3.0113636363636362</v>
      </c>
    </row>
    <row r="637" spans="2:20" x14ac:dyDescent="0.2">
      <c r="B637" s="118" t="s">
        <v>141</v>
      </c>
      <c r="C637" s="118">
        <v>0.06</v>
      </c>
      <c r="D637" s="118">
        <v>1575</v>
      </c>
      <c r="E637" s="118">
        <v>1185</v>
      </c>
      <c r="F637" s="118">
        <v>100</v>
      </c>
      <c r="G637" s="118">
        <v>14</v>
      </c>
      <c r="H637" s="118">
        <v>625</v>
      </c>
      <c r="I637" s="118">
        <v>80</v>
      </c>
      <c r="J637" s="118">
        <v>10</v>
      </c>
      <c r="K637" s="118">
        <v>100</v>
      </c>
      <c r="L637" s="117">
        <v>2650</v>
      </c>
      <c r="M637" s="117">
        <v>378862.5</v>
      </c>
      <c r="N637" s="119">
        <v>-376212.5</v>
      </c>
      <c r="O637" s="117">
        <v>1.0070438914177493</v>
      </c>
      <c r="P637" s="119">
        <v>2650</v>
      </c>
      <c r="Q637" s="119">
        <v>-30750</v>
      </c>
      <c r="R637" s="118">
        <v>880</v>
      </c>
      <c r="S637" s="118">
        <v>0.25113636363636366</v>
      </c>
      <c r="T637" s="117">
        <v>3.0113636363636362</v>
      </c>
    </row>
    <row r="638" spans="2:20" x14ac:dyDescent="0.2">
      <c r="B638" s="118" t="s">
        <v>141</v>
      </c>
      <c r="C638" s="118">
        <v>0.06</v>
      </c>
      <c r="D638" s="118">
        <v>1575</v>
      </c>
      <c r="E638" s="118">
        <v>1170</v>
      </c>
      <c r="F638" s="118">
        <v>100</v>
      </c>
      <c r="G638" s="118">
        <v>14</v>
      </c>
      <c r="H638" s="118">
        <v>625</v>
      </c>
      <c r="I638" s="118">
        <v>80</v>
      </c>
      <c r="J638" s="118">
        <v>10</v>
      </c>
      <c r="K638" s="118">
        <v>100</v>
      </c>
      <c r="L638" s="117">
        <v>2650</v>
      </c>
      <c r="M638" s="117">
        <v>378862.5</v>
      </c>
      <c r="N638" s="119">
        <v>-376212.5</v>
      </c>
      <c r="O638" s="117">
        <v>1.0070438914177493</v>
      </c>
      <c r="P638" s="119">
        <v>2650</v>
      </c>
      <c r="Q638" s="119">
        <v>-30750</v>
      </c>
      <c r="R638" s="118">
        <v>880</v>
      </c>
      <c r="S638" s="118">
        <v>0.25113636363636366</v>
      </c>
      <c r="T638" s="117">
        <v>3.0113636363636362</v>
      </c>
    </row>
    <row r="639" spans="2:20" x14ac:dyDescent="0.2">
      <c r="B639" s="118" t="s">
        <v>141</v>
      </c>
      <c r="C639" s="118">
        <v>0.06</v>
      </c>
      <c r="D639" s="118">
        <v>1575</v>
      </c>
      <c r="E639" s="118">
        <v>1155</v>
      </c>
      <c r="F639" s="118">
        <v>100</v>
      </c>
      <c r="G639" s="118">
        <v>14</v>
      </c>
      <c r="H639" s="118">
        <v>625</v>
      </c>
      <c r="I639" s="118">
        <v>80</v>
      </c>
      <c r="J639" s="118">
        <v>10</v>
      </c>
      <c r="K639" s="118">
        <v>100</v>
      </c>
      <c r="L639" s="117">
        <v>2650</v>
      </c>
      <c r="M639" s="117">
        <v>378862.5</v>
      </c>
      <c r="N639" s="119">
        <v>-376212.5</v>
      </c>
      <c r="O639" s="117">
        <v>1.0070438914177493</v>
      </c>
      <c r="P639" s="119">
        <v>2650</v>
      </c>
      <c r="Q639" s="119">
        <v>-30750</v>
      </c>
      <c r="R639" s="118">
        <v>880</v>
      </c>
      <c r="S639" s="118">
        <v>0.25113636363636366</v>
      </c>
      <c r="T639" s="117">
        <v>3.0113636363636362</v>
      </c>
    </row>
    <row r="640" spans="2:20" x14ac:dyDescent="0.2">
      <c r="B640" s="118" t="s">
        <v>141</v>
      </c>
      <c r="C640" s="118">
        <v>-0.02</v>
      </c>
      <c r="D640" s="118">
        <v>1575</v>
      </c>
      <c r="E640" s="118">
        <v>1140</v>
      </c>
      <c r="F640" s="118">
        <v>100</v>
      </c>
      <c r="G640" s="118">
        <v>14</v>
      </c>
      <c r="H640" s="118">
        <v>625</v>
      </c>
      <c r="I640" s="118">
        <v>80</v>
      </c>
      <c r="J640" s="118">
        <v>10</v>
      </c>
      <c r="K640" s="118">
        <v>100</v>
      </c>
      <c r="L640" s="119">
        <v>-1025</v>
      </c>
      <c r="M640" s="117">
        <v>384125</v>
      </c>
      <c r="N640" s="119">
        <v>-385150</v>
      </c>
      <c r="O640" s="117">
        <v>0.9973386992081007</v>
      </c>
      <c r="P640" s="119">
        <v>-1025</v>
      </c>
      <c r="Q640" s="119">
        <v>-28200</v>
      </c>
      <c r="R640" s="118">
        <v>909</v>
      </c>
      <c r="S640" s="118">
        <v>0.24752475247524752</v>
      </c>
      <c r="T640" s="119">
        <v>-1.1276127612761275</v>
      </c>
    </row>
    <row r="641" spans="2:20" x14ac:dyDescent="0.2">
      <c r="B641" s="118" t="s">
        <v>141</v>
      </c>
      <c r="C641" s="118">
        <v>0.25</v>
      </c>
      <c r="D641" s="118">
        <v>1575</v>
      </c>
      <c r="E641" s="118">
        <v>1125</v>
      </c>
      <c r="F641" s="118">
        <v>100</v>
      </c>
      <c r="G641" s="118">
        <v>14</v>
      </c>
      <c r="H641" s="118">
        <v>625</v>
      </c>
      <c r="I641" s="118">
        <v>80</v>
      </c>
      <c r="J641" s="118">
        <v>10</v>
      </c>
      <c r="K641" s="118">
        <v>100</v>
      </c>
      <c r="L641" s="117">
        <v>11137.5</v>
      </c>
      <c r="M641" s="117">
        <v>389537.5</v>
      </c>
      <c r="N641" s="119">
        <v>-378400</v>
      </c>
      <c r="O641" s="117">
        <v>1.0294331395348837</v>
      </c>
      <c r="P641" s="119">
        <v>11137.5</v>
      </c>
      <c r="Q641" s="119">
        <v>-26187.5</v>
      </c>
      <c r="R641" s="118">
        <v>922</v>
      </c>
      <c r="S641" s="118">
        <v>0.24620390455531455</v>
      </c>
      <c r="T641" s="117">
        <v>12.079718004338394</v>
      </c>
    </row>
    <row r="642" spans="2:20" x14ac:dyDescent="0.2">
      <c r="B642" s="118" t="s">
        <v>141</v>
      </c>
      <c r="C642" s="118">
        <v>0.2</v>
      </c>
      <c r="D642" s="118">
        <v>1575</v>
      </c>
      <c r="E642" s="118">
        <v>1110</v>
      </c>
      <c r="F642" s="118">
        <v>100</v>
      </c>
      <c r="G642" s="118">
        <v>14</v>
      </c>
      <c r="H642" s="118">
        <v>625</v>
      </c>
      <c r="I642" s="118">
        <v>80</v>
      </c>
      <c r="J642" s="118">
        <v>10</v>
      </c>
      <c r="K642" s="118">
        <v>100</v>
      </c>
      <c r="L642" s="117">
        <v>8875</v>
      </c>
      <c r="M642" s="117">
        <v>393125</v>
      </c>
      <c r="N642" s="119">
        <v>-384250</v>
      </c>
      <c r="O642" s="117">
        <v>1.0230969420949902</v>
      </c>
      <c r="P642" s="119">
        <v>8875</v>
      </c>
      <c r="Q642" s="119">
        <v>-26850</v>
      </c>
      <c r="R642" s="118">
        <v>944</v>
      </c>
      <c r="S642" s="118">
        <v>0.24046610169491525</v>
      </c>
      <c r="T642" s="117">
        <v>9.4014830508474585</v>
      </c>
    </row>
    <row r="643" spans="2:20" x14ac:dyDescent="0.2">
      <c r="B643" s="118" t="s">
        <v>141</v>
      </c>
      <c r="C643" s="118">
        <v>0.28999999999999998</v>
      </c>
      <c r="D643" s="118">
        <v>1575</v>
      </c>
      <c r="E643" s="118">
        <v>1095</v>
      </c>
      <c r="F643" s="118">
        <v>100</v>
      </c>
      <c r="G643" s="118">
        <v>14</v>
      </c>
      <c r="H643" s="118">
        <v>625</v>
      </c>
      <c r="I643" s="118">
        <v>80</v>
      </c>
      <c r="J643" s="118">
        <v>10</v>
      </c>
      <c r="K643" s="118">
        <v>100</v>
      </c>
      <c r="L643" s="117">
        <v>12900</v>
      </c>
      <c r="M643" s="117">
        <v>394737.5</v>
      </c>
      <c r="N643" s="119">
        <v>-381837.5</v>
      </c>
      <c r="O643" s="117">
        <v>1.0337840049759388</v>
      </c>
      <c r="P643" s="119">
        <v>12900</v>
      </c>
      <c r="Q643" s="119">
        <v>-26800</v>
      </c>
      <c r="R643" s="118">
        <v>962</v>
      </c>
      <c r="S643" s="118">
        <v>0.24116424116424118</v>
      </c>
      <c r="T643" s="117">
        <v>13.409563409563409</v>
      </c>
    </row>
    <row r="644" spans="2:20" x14ac:dyDescent="0.2">
      <c r="B644" s="118" t="s">
        <v>141</v>
      </c>
      <c r="C644" s="118">
        <v>0.28999999999999998</v>
      </c>
      <c r="D644" s="118">
        <v>1575</v>
      </c>
      <c r="E644" s="118">
        <v>1080</v>
      </c>
      <c r="F644" s="118">
        <v>100</v>
      </c>
      <c r="G644" s="118">
        <v>14</v>
      </c>
      <c r="H644" s="118">
        <v>625</v>
      </c>
      <c r="I644" s="118">
        <v>80</v>
      </c>
      <c r="J644" s="118">
        <v>10</v>
      </c>
      <c r="K644" s="118">
        <v>100</v>
      </c>
      <c r="L644" s="117">
        <v>12900</v>
      </c>
      <c r="M644" s="117">
        <v>394737.5</v>
      </c>
      <c r="N644" s="119">
        <v>-381837.5</v>
      </c>
      <c r="O644" s="117">
        <v>1.0337840049759388</v>
      </c>
      <c r="P644" s="119">
        <v>12900</v>
      </c>
      <c r="Q644" s="119">
        <v>-26800</v>
      </c>
      <c r="R644" s="118">
        <v>962</v>
      </c>
      <c r="S644" s="118">
        <v>0.24116424116424118</v>
      </c>
      <c r="T644" s="117">
        <v>13.409563409563409</v>
      </c>
    </row>
    <row r="645" spans="2:20" x14ac:dyDescent="0.2">
      <c r="B645" s="118" t="s">
        <v>141</v>
      </c>
      <c r="C645" s="118">
        <v>0.28999999999999998</v>
      </c>
      <c r="D645" s="118">
        <v>1575</v>
      </c>
      <c r="E645" s="118">
        <v>1065</v>
      </c>
      <c r="F645" s="118">
        <v>100</v>
      </c>
      <c r="G645" s="118">
        <v>14</v>
      </c>
      <c r="H645" s="118">
        <v>625</v>
      </c>
      <c r="I645" s="118">
        <v>80</v>
      </c>
      <c r="J645" s="118">
        <v>10</v>
      </c>
      <c r="K645" s="118">
        <v>100</v>
      </c>
      <c r="L645" s="117">
        <v>12900</v>
      </c>
      <c r="M645" s="117">
        <v>394737.5</v>
      </c>
      <c r="N645" s="119">
        <v>-381837.5</v>
      </c>
      <c r="O645" s="117">
        <v>1.0337840049759388</v>
      </c>
      <c r="P645" s="119">
        <v>12900</v>
      </c>
      <c r="Q645" s="119">
        <v>-26800</v>
      </c>
      <c r="R645" s="118">
        <v>962</v>
      </c>
      <c r="S645" s="118">
        <v>0.24116424116424118</v>
      </c>
      <c r="T645" s="117">
        <v>13.409563409563409</v>
      </c>
    </row>
    <row r="646" spans="2:20" x14ac:dyDescent="0.2">
      <c r="B646" s="118" t="s">
        <v>141</v>
      </c>
      <c r="C646" s="118">
        <v>0.28999999999999998</v>
      </c>
      <c r="D646" s="118">
        <v>1575</v>
      </c>
      <c r="E646" s="118">
        <v>1050</v>
      </c>
      <c r="F646" s="118">
        <v>100</v>
      </c>
      <c r="G646" s="118">
        <v>14</v>
      </c>
      <c r="H646" s="118">
        <v>625</v>
      </c>
      <c r="I646" s="118">
        <v>80</v>
      </c>
      <c r="J646" s="118">
        <v>10</v>
      </c>
      <c r="K646" s="118">
        <v>100</v>
      </c>
      <c r="L646" s="117">
        <v>12900</v>
      </c>
      <c r="M646" s="117">
        <v>394737.5</v>
      </c>
      <c r="N646" s="119">
        <v>-381837.5</v>
      </c>
      <c r="O646" s="117">
        <v>1.0337840049759388</v>
      </c>
      <c r="P646" s="119">
        <v>12900</v>
      </c>
      <c r="Q646" s="119">
        <v>-26800</v>
      </c>
      <c r="R646" s="118">
        <v>962</v>
      </c>
      <c r="S646" s="118">
        <v>0.24116424116424118</v>
      </c>
      <c r="T646" s="117">
        <v>13.409563409563409</v>
      </c>
    </row>
    <row r="647" spans="2:20" x14ac:dyDescent="0.2">
      <c r="B647" s="118" t="s">
        <v>141</v>
      </c>
      <c r="C647" s="118">
        <v>0.38</v>
      </c>
      <c r="D647" s="118">
        <v>1575</v>
      </c>
      <c r="E647" s="118">
        <v>1035</v>
      </c>
      <c r="F647" s="118">
        <v>100</v>
      </c>
      <c r="G647" s="118">
        <v>14</v>
      </c>
      <c r="H647" s="118">
        <v>625</v>
      </c>
      <c r="I647" s="118">
        <v>80</v>
      </c>
      <c r="J647" s="118">
        <v>10</v>
      </c>
      <c r="K647" s="118">
        <v>100</v>
      </c>
      <c r="L647" s="117">
        <v>17237.5</v>
      </c>
      <c r="M647" s="117">
        <v>400550</v>
      </c>
      <c r="N647" s="119">
        <v>-383312.5</v>
      </c>
      <c r="O647" s="117">
        <v>1.0449698353171368</v>
      </c>
      <c r="P647" s="117">
        <v>17237.5</v>
      </c>
      <c r="Q647" s="119">
        <v>-25500</v>
      </c>
      <c r="R647" s="118">
        <v>980</v>
      </c>
      <c r="S647" s="118">
        <v>0.24081632653061225</v>
      </c>
      <c r="T647" s="117">
        <v>17.589285714285715</v>
      </c>
    </row>
    <row r="648" spans="2:20" x14ac:dyDescent="0.2">
      <c r="B648" s="118" t="s">
        <v>141</v>
      </c>
      <c r="C648" s="118">
        <v>0.45</v>
      </c>
      <c r="D648" s="118">
        <v>1575</v>
      </c>
      <c r="E648" s="118">
        <v>1020</v>
      </c>
      <c r="F648" s="118">
        <v>100</v>
      </c>
      <c r="G648" s="118">
        <v>14</v>
      </c>
      <c r="H648" s="118">
        <v>625</v>
      </c>
      <c r="I648" s="118">
        <v>80</v>
      </c>
      <c r="J648" s="118">
        <v>10</v>
      </c>
      <c r="K648" s="118">
        <v>100</v>
      </c>
      <c r="L648" s="117">
        <v>20212.5</v>
      </c>
      <c r="M648" s="117">
        <v>405312.5</v>
      </c>
      <c r="N648" s="119">
        <v>-385100</v>
      </c>
      <c r="O648" s="117">
        <v>1.0524863671773566</v>
      </c>
      <c r="P648" s="117">
        <v>20212.5</v>
      </c>
      <c r="Q648" s="119">
        <v>-25487.5</v>
      </c>
      <c r="R648" s="118">
        <v>999</v>
      </c>
      <c r="S648" s="118">
        <v>0.24324324324324326</v>
      </c>
      <c r="T648" s="117">
        <v>20.232732732732732</v>
      </c>
    </row>
    <row r="649" spans="2:20" x14ac:dyDescent="0.2">
      <c r="B649" s="118" t="s">
        <v>141</v>
      </c>
      <c r="C649" s="118">
        <v>0.39</v>
      </c>
      <c r="D649" s="118">
        <v>1575</v>
      </c>
      <c r="E649" s="118">
        <v>1005</v>
      </c>
      <c r="F649" s="118">
        <v>100</v>
      </c>
      <c r="G649" s="118">
        <v>14</v>
      </c>
      <c r="H649" s="118">
        <v>625</v>
      </c>
      <c r="I649" s="118">
        <v>80</v>
      </c>
      <c r="J649" s="118">
        <v>10</v>
      </c>
      <c r="K649" s="118">
        <v>100</v>
      </c>
      <c r="L649" s="117">
        <v>17950</v>
      </c>
      <c r="M649" s="117">
        <v>414175</v>
      </c>
      <c r="N649" s="119">
        <v>-396225</v>
      </c>
      <c r="O649" s="117">
        <v>1.0453025427471765</v>
      </c>
      <c r="P649" s="117">
        <v>17950</v>
      </c>
      <c r="Q649" s="119">
        <v>-25475</v>
      </c>
      <c r="R649" s="118">
        <v>1020</v>
      </c>
      <c r="S649" s="118">
        <v>0.2411764705882353</v>
      </c>
      <c r="T649" s="117">
        <v>17.598039215686274</v>
      </c>
    </row>
    <row r="650" spans="2:20" x14ac:dyDescent="0.2">
      <c r="B650" s="118" t="s">
        <v>141</v>
      </c>
      <c r="C650" s="118">
        <v>0.31</v>
      </c>
      <c r="D650" s="118">
        <v>1560</v>
      </c>
      <c r="E650" s="118">
        <v>990</v>
      </c>
      <c r="F650" s="118">
        <v>100</v>
      </c>
      <c r="G650" s="118">
        <v>14</v>
      </c>
      <c r="H650" s="118">
        <v>625</v>
      </c>
      <c r="I650" s="118">
        <v>80</v>
      </c>
      <c r="J650" s="118">
        <v>10</v>
      </c>
      <c r="K650" s="118">
        <v>100</v>
      </c>
      <c r="L650" s="117">
        <v>14175</v>
      </c>
      <c r="M650" s="117">
        <v>415350</v>
      </c>
      <c r="N650" s="119">
        <v>-401175</v>
      </c>
      <c r="O650" s="117">
        <v>1.0353337072349973</v>
      </c>
      <c r="P650" s="119">
        <v>14175</v>
      </c>
      <c r="Q650" s="119">
        <v>-28425</v>
      </c>
      <c r="R650" s="118">
        <v>1047</v>
      </c>
      <c r="S650" s="118">
        <v>0.23686723973256923</v>
      </c>
      <c r="T650" s="117">
        <v>13.538681948424069</v>
      </c>
    </row>
    <row r="651" spans="2:20" x14ac:dyDescent="0.2">
      <c r="B651" s="118" t="s">
        <v>141</v>
      </c>
      <c r="C651" s="118">
        <v>0.31</v>
      </c>
      <c r="D651" s="118">
        <v>1560</v>
      </c>
      <c r="E651" s="118">
        <v>975</v>
      </c>
      <c r="F651" s="118">
        <v>100</v>
      </c>
      <c r="G651" s="118">
        <v>14</v>
      </c>
      <c r="H651" s="118">
        <v>625</v>
      </c>
      <c r="I651" s="118">
        <v>80</v>
      </c>
      <c r="J651" s="118">
        <v>10</v>
      </c>
      <c r="K651" s="118">
        <v>100</v>
      </c>
      <c r="L651" s="117">
        <v>14175</v>
      </c>
      <c r="M651" s="117">
        <v>415350</v>
      </c>
      <c r="N651" s="119">
        <v>-401175</v>
      </c>
      <c r="O651" s="117">
        <v>1.0353337072349973</v>
      </c>
      <c r="P651" s="119">
        <v>14175</v>
      </c>
      <c r="Q651" s="119">
        <v>-28425</v>
      </c>
      <c r="R651" s="118">
        <v>1047</v>
      </c>
      <c r="S651" s="118">
        <v>0.23686723973256923</v>
      </c>
      <c r="T651" s="117">
        <v>13.538681948424069</v>
      </c>
    </row>
    <row r="652" spans="2:20" x14ac:dyDescent="0.2">
      <c r="B652" s="118" t="s">
        <v>141</v>
      </c>
      <c r="C652" s="118">
        <v>0.31</v>
      </c>
      <c r="D652" s="118">
        <v>1560</v>
      </c>
      <c r="E652" s="118">
        <v>960</v>
      </c>
      <c r="F652" s="118">
        <v>100</v>
      </c>
      <c r="G652" s="118">
        <v>14</v>
      </c>
      <c r="H652" s="118">
        <v>625</v>
      </c>
      <c r="I652" s="118">
        <v>80</v>
      </c>
      <c r="J652" s="118">
        <v>10</v>
      </c>
      <c r="K652" s="118">
        <v>100</v>
      </c>
      <c r="L652" s="117">
        <v>14175</v>
      </c>
      <c r="M652" s="117">
        <v>415350</v>
      </c>
      <c r="N652" s="119">
        <v>-401175</v>
      </c>
      <c r="O652" s="117">
        <v>1.0353337072349973</v>
      </c>
      <c r="P652" s="119">
        <v>14175</v>
      </c>
      <c r="Q652" s="119">
        <v>-28425</v>
      </c>
      <c r="R652" s="118">
        <v>1047</v>
      </c>
      <c r="S652" s="118">
        <v>0.23686723973256923</v>
      </c>
      <c r="T652" s="117">
        <v>13.538681948424069</v>
      </c>
    </row>
    <row r="653" spans="2:20" x14ac:dyDescent="0.2">
      <c r="B653" s="118" t="s">
        <v>141</v>
      </c>
      <c r="C653" s="118">
        <v>0.73</v>
      </c>
      <c r="D653" s="118">
        <v>1560</v>
      </c>
      <c r="E653" s="118">
        <v>945</v>
      </c>
      <c r="F653" s="118">
        <v>100</v>
      </c>
      <c r="G653" s="118">
        <v>14</v>
      </c>
      <c r="H653" s="118">
        <v>625</v>
      </c>
      <c r="I653" s="118">
        <v>80</v>
      </c>
      <c r="J653" s="118">
        <v>10</v>
      </c>
      <c r="K653" s="118">
        <v>100</v>
      </c>
      <c r="L653" s="117">
        <v>34037.5</v>
      </c>
      <c r="M653" s="117">
        <v>428550</v>
      </c>
      <c r="N653" s="119">
        <v>-394512.5</v>
      </c>
      <c r="O653" s="117">
        <v>1.0862773676372739</v>
      </c>
      <c r="P653" s="117">
        <v>34037.5</v>
      </c>
      <c r="Q653" s="119">
        <v>-24962.5</v>
      </c>
      <c r="R653" s="118">
        <v>1068</v>
      </c>
      <c r="S653" s="118">
        <v>0.23595505617977527</v>
      </c>
      <c r="T653" s="117">
        <v>31.870318352059925</v>
      </c>
    </row>
    <row r="654" spans="2:20" x14ac:dyDescent="0.2">
      <c r="B654" s="118" t="s">
        <v>141</v>
      </c>
      <c r="C654" s="118">
        <v>0.86</v>
      </c>
      <c r="D654" s="118">
        <v>1560</v>
      </c>
      <c r="E654" s="118">
        <v>930</v>
      </c>
      <c r="F654" s="118">
        <v>100</v>
      </c>
      <c r="G654" s="118">
        <v>14</v>
      </c>
      <c r="H654" s="118">
        <v>625</v>
      </c>
      <c r="I654" s="118">
        <v>80</v>
      </c>
      <c r="J654" s="118">
        <v>10</v>
      </c>
      <c r="K654" s="118">
        <v>100</v>
      </c>
      <c r="L654" s="117">
        <v>40462.5</v>
      </c>
      <c r="M654" s="117">
        <v>438950</v>
      </c>
      <c r="N654" s="119">
        <v>-398487.5</v>
      </c>
      <c r="O654" s="117">
        <v>1.1015401988770037</v>
      </c>
      <c r="P654" s="117">
        <v>40462.5</v>
      </c>
      <c r="Q654" s="119">
        <v>-23625</v>
      </c>
      <c r="R654" s="118">
        <v>1093</v>
      </c>
      <c r="S654" s="118">
        <v>0.24062214089661482</v>
      </c>
      <c r="T654" s="117">
        <v>37.019670631290026</v>
      </c>
    </row>
    <row r="655" spans="2:20" x14ac:dyDescent="0.2">
      <c r="B655" s="118" t="s">
        <v>141</v>
      </c>
      <c r="C655" s="118">
        <v>1.5</v>
      </c>
      <c r="D655" s="118">
        <v>1560</v>
      </c>
      <c r="E655" s="118">
        <v>915</v>
      </c>
      <c r="F655" s="118">
        <v>100</v>
      </c>
      <c r="G655" s="118">
        <v>14</v>
      </c>
      <c r="H655" s="118">
        <v>625</v>
      </c>
      <c r="I655" s="118">
        <v>80</v>
      </c>
      <c r="J655" s="118">
        <v>10</v>
      </c>
      <c r="K655" s="118">
        <v>100</v>
      </c>
      <c r="L655" s="117">
        <v>71512.5</v>
      </c>
      <c r="M655" s="117">
        <v>462075</v>
      </c>
      <c r="N655" s="119">
        <v>-390562.5</v>
      </c>
      <c r="O655" s="117">
        <v>1.1831012962073932</v>
      </c>
      <c r="P655" s="117">
        <v>71512.5</v>
      </c>
      <c r="Q655" s="119">
        <v>-20037.5</v>
      </c>
      <c r="R655" s="118">
        <v>1128</v>
      </c>
      <c r="S655" s="118">
        <v>0.24113475177304963</v>
      </c>
      <c r="T655" s="117">
        <v>63.397606382978722</v>
      </c>
    </row>
    <row r="656" spans="2:20" x14ac:dyDescent="0.2">
      <c r="B656" s="118" t="s">
        <v>141</v>
      </c>
      <c r="C656" s="118">
        <v>0.06</v>
      </c>
      <c r="D656" s="118">
        <v>1560</v>
      </c>
      <c r="E656" s="118">
        <v>1200</v>
      </c>
      <c r="F656" s="118">
        <v>100</v>
      </c>
      <c r="G656" s="118">
        <v>14</v>
      </c>
      <c r="H656" s="118">
        <v>625</v>
      </c>
      <c r="I656" s="118">
        <v>80</v>
      </c>
      <c r="J656" s="118">
        <v>10</v>
      </c>
      <c r="K656" s="118">
        <v>100</v>
      </c>
      <c r="L656" s="117">
        <v>2650</v>
      </c>
      <c r="M656" s="117">
        <v>378862.5</v>
      </c>
      <c r="N656" s="119">
        <v>-376212.5</v>
      </c>
      <c r="O656" s="117">
        <v>1.0070438914177493</v>
      </c>
      <c r="P656" s="119">
        <v>2650</v>
      </c>
      <c r="Q656" s="119">
        <v>-30750</v>
      </c>
      <c r="R656" s="118">
        <v>880</v>
      </c>
      <c r="S656" s="118">
        <v>0.25113636363636366</v>
      </c>
      <c r="T656" s="117">
        <v>3.0113636363636362</v>
      </c>
    </row>
    <row r="657" spans="2:20" x14ac:dyDescent="0.2">
      <c r="B657" s="118" t="s">
        <v>141</v>
      </c>
      <c r="C657" s="118">
        <v>0.06</v>
      </c>
      <c r="D657" s="118">
        <v>1560</v>
      </c>
      <c r="E657" s="118">
        <v>1185</v>
      </c>
      <c r="F657" s="118">
        <v>100</v>
      </c>
      <c r="G657" s="118">
        <v>14</v>
      </c>
      <c r="H657" s="118">
        <v>625</v>
      </c>
      <c r="I657" s="118">
        <v>80</v>
      </c>
      <c r="J657" s="118">
        <v>10</v>
      </c>
      <c r="K657" s="118">
        <v>100</v>
      </c>
      <c r="L657" s="117">
        <v>2650</v>
      </c>
      <c r="M657" s="117">
        <v>378862.5</v>
      </c>
      <c r="N657" s="119">
        <v>-376212.5</v>
      </c>
      <c r="O657" s="117">
        <v>1.0070438914177493</v>
      </c>
      <c r="P657" s="119">
        <v>2650</v>
      </c>
      <c r="Q657" s="119">
        <v>-30750</v>
      </c>
      <c r="R657" s="118">
        <v>880</v>
      </c>
      <c r="S657" s="118">
        <v>0.25113636363636366</v>
      </c>
      <c r="T657" s="117">
        <v>3.0113636363636362</v>
      </c>
    </row>
    <row r="658" spans="2:20" x14ac:dyDescent="0.2">
      <c r="B658" s="118" t="s">
        <v>141</v>
      </c>
      <c r="C658" s="118">
        <v>0.06</v>
      </c>
      <c r="D658" s="118">
        <v>1560</v>
      </c>
      <c r="E658" s="118">
        <v>1170</v>
      </c>
      <c r="F658" s="118">
        <v>100</v>
      </c>
      <c r="G658" s="118">
        <v>14</v>
      </c>
      <c r="H658" s="118">
        <v>625</v>
      </c>
      <c r="I658" s="118">
        <v>80</v>
      </c>
      <c r="J658" s="118">
        <v>10</v>
      </c>
      <c r="K658" s="118">
        <v>100</v>
      </c>
      <c r="L658" s="117">
        <v>2650</v>
      </c>
      <c r="M658" s="117">
        <v>378862.5</v>
      </c>
      <c r="N658" s="119">
        <v>-376212.5</v>
      </c>
      <c r="O658" s="117">
        <v>1.0070438914177493</v>
      </c>
      <c r="P658" s="119">
        <v>2650</v>
      </c>
      <c r="Q658" s="119">
        <v>-30750</v>
      </c>
      <c r="R658" s="118">
        <v>880</v>
      </c>
      <c r="S658" s="118">
        <v>0.25113636363636366</v>
      </c>
      <c r="T658" s="117">
        <v>3.0113636363636362</v>
      </c>
    </row>
    <row r="659" spans="2:20" x14ac:dyDescent="0.2">
      <c r="B659" s="118" t="s">
        <v>141</v>
      </c>
      <c r="C659" s="118">
        <v>0.06</v>
      </c>
      <c r="D659" s="118">
        <v>1560</v>
      </c>
      <c r="E659" s="118">
        <v>1155</v>
      </c>
      <c r="F659" s="118">
        <v>100</v>
      </c>
      <c r="G659" s="118">
        <v>14</v>
      </c>
      <c r="H659" s="118">
        <v>625</v>
      </c>
      <c r="I659" s="118">
        <v>80</v>
      </c>
      <c r="J659" s="118">
        <v>10</v>
      </c>
      <c r="K659" s="118">
        <v>100</v>
      </c>
      <c r="L659" s="117">
        <v>2650</v>
      </c>
      <c r="M659" s="117">
        <v>378862.5</v>
      </c>
      <c r="N659" s="119">
        <v>-376212.5</v>
      </c>
      <c r="O659" s="117">
        <v>1.0070438914177493</v>
      </c>
      <c r="P659" s="119">
        <v>2650</v>
      </c>
      <c r="Q659" s="119">
        <v>-30750</v>
      </c>
      <c r="R659" s="118">
        <v>880</v>
      </c>
      <c r="S659" s="118">
        <v>0.25113636363636366</v>
      </c>
      <c r="T659" s="117">
        <v>3.0113636363636362</v>
      </c>
    </row>
    <row r="660" spans="2:20" x14ac:dyDescent="0.2">
      <c r="B660" s="118" t="s">
        <v>141</v>
      </c>
      <c r="C660" s="118">
        <v>-0.02</v>
      </c>
      <c r="D660" s="118">
        <v>1560</v>
      </c>
      <c r="E660" s="118">
        <v>1140</v>
      </c>
      <c r="F660" s="118">
        <v>100</v>
      </c>
      <c r="G660" s="118">
        <v>14</v>
      </c>
      <c r="H660" s="118">
        <v>625</v>
      </c>
      <c r="I660" s="118">
        <v>80</v>
      </c>
      <c r="J660" s="118">
        <v>10</v>
      </c>
      <c r="K660" s="118">
        <v>100</v>
      </c>
      <c r="L660" s="119">
        <v>-1025</v>
      </c>
      <c r="M660" s="117">
        <v>384125</v>
      </c>
      <c r="N660" s="119">
        <v>-385150</v>
      </c>
      <c r="O660" s="117">
        <v>0.9973386992081007</v>
      </c>
      <c r="P660" s="119">
        <v>-1025</v>
      </c>
      <c r="Q660" s="119">
        <v>-28200</v>
      </c>
      <c r="R660" s="118">
        <v>909</v>
      </c>
      <c r="S660" s="118">
        <v>0.24752475247524752</v>
      </c>
      <c r="T660" s="119">
        <v>-1.1276127612761275</v>
      </c>
    </row>
    <row r="661" spans="2:20" x14ac:dyDescent="0.2">
      <c r="B661" s="118" t="s">
        <v>141</v>
      </c>
      <c r="C661" s="118">
        <v>0.25</v>
      </c>
      <c r="D661" s="118">
        <v>1560</v>
      </c>
      <c r="E661" s="118">
        <v>1125</v>
      </c>
      <c r="F661" s="118">
        <v>100</v>
      </c>
      <c r="G661" s="118">
        <v>14</v>
      </c>
      <c r="H661" s="118">
        <v>625</v>
      </c>
      <c r="I661" s="118">
        <v>80</v>
      </c>
      <c r="J661" s="118">
        <v>10</v>
      </c>
      <c r="K661" s="118">
        <v>100</v>
      </c>
      <c r="L661" s="117">
        <v>11137.5</v>
      </c>
      <c r="M661" s="117">
        <v>389537.5</v>
      </c>
      <c r="N661" s="119">
        <v>-378400</v>
      </c>
      <c r="O661" s="117">
        <v>1.0294331395348837</v>
      </c>
      <c r="P661" s="119">
        <v>11137.5</v>
      </c>
      <c r="Q661" s="119">
        <v>-26187.5</v>
      </c>
      <c r="R661" s="118">
        <v>922</v>
      </c>
      <c r="S661" s="118">
        <v>0.24620390455531455</v>
      </c>
      <c r="T661" s="117">
        <v>12.079718004338394</v>
      </c>
    </row>
    <row r="662" spans="2:20" x14ac:dyDescent="0.2">
      <c r="B662" s="118" t="s">
        <v>141</v>
      </c>
      <c r="C662" s="118">
        <v>0.2</v>
      </c>
      <c r="D662" s="118">
        <v>1560</v>
      </c>
      <c r="E662" s="118">
        <v>1110</v>
      </c>
      <c r="F662" s="118">
        <v>100</v>
      </c>
      <c r="G662" s="118">
        <v>14</v>
      </c>
      <c r="H662" s="118">
        <v>625</v>
      </c>
      <c r="I662" s="118">
        <v>80</v>
      </c>
      <c r="J662" s="118">
        <v>10</v>
      </c>
      <c r="K662" s="118">
        <v>100</v>
      </c>
      <c r="L662" s="117">
        <v>8875</v>
      </c>
      <c r="M662" s="117">
        <v>393125</v>
      </c>
      <c r="N662" s="119">
        <v>-384250</v>
      </c>
      <c r="O662" s="117">
        <v>1.0230969420949902</v>
      </c>
      <c r="P662" s="119">
        <v>8875</v>
      </c>
      <c r="Q662" s="119">
        <v>-26850</v>
      </c>
      <c r="R662" s="118">
        <v>944</v>
      </c>
      <c r="S662" s="118">
        <v>0.24046610169491525</v>
      </c>
      <c r="T662" s="117">
        <v>9.4014830508474585</v>
      </c>
    </row>
    <row r="663" spans="2:20" x14ac:dyDescent="0.2">
      <c r="B663" s="118" t="s">
        <v>141</v>
      </c>
      <c r="C663" s="118">
        <v>0.28999999999999998</v>
      </c>
      <c r="D663" s="118">
        <v>1560</v>
      </c>
      <c r="E663" s="118">
        <v>1095</v>
      </c>
      <c r="F663" s="118">
        <v>100</v>
      </c>
      <c r="G663" s="118">
        <v>14</v>
      </c>
      <c r="H663" s="118">
        <v>625</v>
      </c>
      <c r="I663" s="118">
        <v>80</v>
      </c>
      <c r="J663" s="118">
        <v>10</v>
      </c>
      <c r="K663" s="118">
        <v>100</v>
      </c>
      <c r="L663" s="117">
        <v>12900</v>
      </c>
      <c r="M663" s="117">
        <v>394737.5</v>
      </c>
      <c r="N663" s="119">
        <v>-381837.5</v>
      </c>
      <c r="O663" s="117">
        <v>1.0337840049759388</v>
      </c>
      <c r="P663" s="119">
        <v>12900</v>
      </c>
      <c r="Q663" s="119">
        <v>-26800</v>
      </c>
      <c r="R663" s="118">
        <v>962</v>
      </c>
      <c r="S663" s="118">
        <v>0.24116424116424118</v>
      </c>
      <c r="T663" s="117">
        <v>13.409563409563409</v>
      </c>
    </row>
    <row r="664" spans="2:20" x14ac:dyDescent="0.2">
      <c r="B664" s="118" t="s">
        <v>141</v>
      </c>
      <c r="C664" s="118">
        <v>0.28999999999999998</v>
      </c>
      <c r="D664" s="118">
        <v>1560</v>
      </c>
      <c r="E664" s="118">
        <v>1080</v>
      </c>
      <c r="F664" s="118">
        <v>100</v>
      </c>
      <c r="G664" s="118">
        <v>14</v>
      </c>
      <c r="H664" s="118">
        <v>625</v>
      </c>
      <c r="I664" s="118">
        <v>80</v>
      </c>
      <c r="J664" s="118">
        <v>10</v>
      </c>
      <c r="K664" s="118">
        <v>100</v>
      </c>
      <c r="L664" s="117">
        <v>12900</v>
      </c>
      <c r="M664" s="117">
        <v>394737.5</v>
      </c>
      <c r="N664" s="119">
        <v>-381837.5</v>
      </c>
      <c r="O664" s="117">
        <v>1.0337840049759388</v>
      </c>
      <c r="P664" s="119">
        <v>12900</v>
      </c>
      <c r="Q664" s="119">
        <v>-26800</v>
      </c>
      <c r="R664" s="118">
        <v>962</v>
      </c>
      <c r="S664" s="118">
        <v>0.24116424116424118</v>
      </c>
      <c r="T664" s="117">
        <v>13.409563409563409</v>
      </c>
    </row>
    <row r="665" spans="2:20" x14ac:dyDescent="0.2">
      <c r="B665" s="118" t="s">
        <v>141</v>
      </c>
      <c r="C665" s="118">
        <v>0.28999999999999998</v>
      </c>
      <c r="D665" s="118">
        <v>1560</v>
      </c>
      <c r="E665" s="118">
        <v>1065</v>
      </c>
      <c r="F665" s="118">
        <v>100</v>
      </c>
      <c r="G665" s="118">
        <v>14</v>
      </c>
      <c r="H665" s="118">
        <v>625</v>
      </c>
      <c r="I665" s="118">
        <v>80</v>
      </c>
      <c r="J665" s="118">
        <v>10</v>
      </c>
      <c r="K665" s="118">
        <v>100</v>
      </c>
      <c r="L665" s="117">
        <v>12900</v>
      </c>
      <c r="M665" s="117">
        <v>394737.5</v>
      </c>
      <c r="N665" s="119">
        <v>-381837.5</v>
      </c>
      <c r="O665" s="117">
        <v>1.0337840049759388</v>
      </c>
      <c r="P665" s="119">
        <v>12900</v>
      </c>
      <c r="Q665" s="119">
        <v>-26800</v>
      </c>
      <c r="R665" s="118">
        <v>962</v>
      </c>
      <c r="S665" s="118">
        <v>0.24116424116424118</v>
      </c>
      <c r="T665" s="117">
        <v>13.409563409563409</v>
      </c>
    </row>
    <row r="666" spans="2:20" x14ac:dyDescent="0.2">
      <c r="B666" s="118" t="s">
        <v>141</v>
      </c>
      <c r="C666" s="118">
        <v>0.28999999999999998</v>
      </c>
      <c r="D666" s="118">
        <v>1560</v>
      </c>
      <c r="E666" s="118">
        <v>1050</v>
      </c>
      <c r="F666" s="118">
        <v>100</v>
      </c>
      <c r="G666" s="118">
        <v>14</v>
      </c>
      <c r="H666" s="118">
        <v>625</v>
      </c>
      <c r="I666" s="118">
        <v>80</v>
      </c>
      <c r="J666" s="118">
        <v>10</v>
      </c>
      <c r="K666" s="118">
        <v>100</v>
      </c>
      <c r="L666" s="117">
        <v>12900</v>
      </c>
      <c r="M666" s="117">
        <v>394737.5</v>
      </c>
      <c r="N666" s="119">
        <v>-381837.5</v>
      </c>
      <c r="O666" s="117">
        <v>1.0337840049759388</v>
      </c>
      <c r="P666" s="119">
        <v>12900</v>
      </c>
      <c r="Q666" s="119">
        <v>-26800</v>
      </c>
      <c r="R666" s="118">
        <v>962</v>
      </c>
      <c r="S666" s="118">
        <v>0.24116424116424118</v>
      </c>
      <c r="T666" s="117">
        <v>13.409563409563409</v>
      </c>
    </row>
    <row r="667" spans="2:20" x14ac:dyDescent="0.2">
      <c r="B667" s="118" t="s">
        <v>141</v>
      </c>
      <c r="C667" s="118">
        <v>0.38</v>
      </c>
      <c r="D667" s="118">
        <v>1560</v>
      </c>
      <c r="E667" s="118">
        <v>1035</v>
      </c>
      <c r="F667" s="118">
        <v>100</v>
      </c>
      <c r="G667" s="118">
        <v>14</v>
      </c>
      <c r="H667" s="118">
        <v>625</v>
      </c>
      <c r="I667" s="118">
        <v>80</v>
      </c>
      <c r="J667" s="118">
        <v>10</v>
      </c>
      <c r="K667" s="118">
        <v>100</v>
      </c>
      <c r="L667" s="117">
        <v>17237.5</v>
      </c>
      <c r="M667" s="117">
        <v>400550</v>
      </c>
      <c r="N667" s="119">
        <v>-383312.5</v>
      </c>
      <c r="O667" s="117">
        <v>1.0449698353171368</v>
      </c>
      <c r="P667" s="117">
        <v>17237.5</v>
      </c>
      <c r="Q667" s="119">
        <v>-25500</v>
      </c>
      <c r="R667" s="118">
        <v>980</v>
      </c>
      <c r="S667" s="118">
        <v>0.24081632653061225</v>
      </c>
      <c r="T667" s="117">
        <v>17.589285714285715</v>
      </c>
    </row>
    <row r="668" spans="2:20" x14ac:dyDescent="0.2">
      <c r="B668" s="118" t="s">
        <v>141</v>
      </c>
      <c r="C668" s="118">
        <v>0.45</v>
      </c>
      <c r="D668" s="118">
        <v>1560</v>
      </c>
      <c r="E668" s="118">
        <v>1020</v>
      </c>
      <c r="F668" s="118">
        <v>100</v>
      </c>
      <c r="G668" s="118">
        <v>14</v>
      </c>
      <c r="H668" s="118">
        <v>625</v>
      </c>
      <c r="I668" s="118">
        <v>80</v>
      </c>
      <c r="J668" s="118">
        <v>10</v>
      </c>
      <c r="K668" s="118">
        <v>100</v>
      </c>
      <c r="L668" s="117">
        <v>20212.5</v>
      </c>
      <c r="M668" s="117">
        <v>405312.5</v>
      </c>
      <c r="N668" s="119">
        <v>-385100</v>
      </c>
      <c r="O668" s="117">
        <v>1.0524863671773566</v>
      </c>
      <c r="P668" s="117">
        <v>20212.5</v>
      </c>
      <c r="Q668" s="119">
        <v>-25487.5</v>
      </c>
      <c r="R668" s="118">
        <v>999</v>
      </c>
      <c r="S668" s="118">
        <v>0.24324324324324326</v>
      </c>
      <c r="T668" s="117">
        <v>20.232732732732732</v>
      </c>
    </row>
    <row r="669" spans="2:20" x14ac:dyDescent="0.2">
      <c r="B669" s="118" t="s">
        <v>141</v>
      </c>
      <c r="C669" s="118">
        <v>0.39</v>
      </c>
      <c r="D669" s="118">
        <v>1560</v>
      </c>
      <c r="E669" s="118">
        <v>1005</v>
      </c>
      <c r="F669" s="118">
        <v>100</v>
      </c>
      <c r="G669" s="118">
        <v>14</v>
      </c>
      <c r="H669" s="118">
        <v>625</v>
      </c>
      <c r="I669" s="118">
        <v>80</v>
      </c>
      <c r="J669" s="118">
        <v>10</v>
      </c>
      <c r="K669" s="118">
        <v>100</v>
      </c>
      <c r="L669" s="117">
        <v>17950</v>
      </c>
      <c r="M669" s="117">
        <v>414175</v>
      </c>
      <c r="N669" s="119">
        <v>-396225</v>
      </c>
      <c r="O669" s="117">
        <v>1.0453025427471765</v>
      </c>
      <c r="P669" s="117">
        <v>17950</v>
      </c>
      <c r="Q669" s="119">
        <v>-25475</v>
      </c>
      <c r="R669" s="118">
        <v>1020</v>
      </c>
      <c r="S669" s="118">
        <v>0.2411764705882353</v>
      </c>
      <c r="T669" s="117">
        <v>17.598039215686274</v>
      </c>
    </row>
    <row r="670" spans="2:20" x14ac:dyDescent="0.2">
      <c r="B670" s="118" t="s">
        <v>141</v>
      </c>
      <c r="C670" s="118">
        <v>0.31</v>
      </c>
      <c r="D670" s="118">
        <v>1545</v>
      </c>
      <c r="E670" s="118">
        <v>990</v>
      </c>
      <c r="F670" s="118">
        <v>100</v>
      </c>
      <c r="G670" s="118">
        <v>14</v>
      </c>
      <c r="H670" s="118">
        <v>625</v>
      </c>
      <c r="I670" s="118">
        <v>80</v>
      </c>
      <c r="J670" s="118">
        <v>10</v>
      </c>
      <c r="K670" s="118">
        <v>100</v>
      </c>
      <c r="L670" s="117">
        <v>14175</v>
      </c>
      <c r="M670" s="117">
        <v>415350</v>
      </c>
      <c r="N670" s="119">
        <v>-401175</v>
      </c>
      <c r="O670" s="117">
        <v>1.0353337072349973</v>
      </c>
      <c r="P670" s="119">
        <v>14175</v>
      </c>
      <c r="Q670" s="119">
        <v>-28425</v>
      </c>
      <c r="R670" s="118">
        <v>1047</v>
      </c>
      <c r="S670" s="118">
        <v>0.23686723973256923</v>
      </c>
      <c r="T670" s="117">
        <v>13.538681948424069</v>
      </c>
    </row>
    <row r="671" spans="2:20" x14ac:dyDescent="0.2">
      <c r="B671" s="118" t="s">
        <v>141</v>
      </c>
      <c r="C671" s="118">
        <v>0.31</v>
      </c>
      <c r="D671" s="118">
        <v>1545</v>
      </c>
      <c r="E671" s="118">
        <v>975</v>
      </c>
      <c r="F671" s="118">
        <v>100</v>
      </c>
      <c r="G671" s="118">
        <v>14</v>
      </c>
      <c r="H671" s="118">
        <v>625</v>
      </c>
      <c r="I671" s="118">
        <v>80</v>
      </c>
      <c r="J671" s="118">
        <v>10</v>
      </c>
      <c r="K671" s="118">
        <v>100</v>
      </c>
      <c r="L671" s="117">
        <v>14175</v>
      </c>
      <c r="M671" s="117">
        <v>415350</v>
      </c>
      <c r="N671" s="119">
        <v>-401175</v>
      </c>
      <c r="O671" s="117">
        <v>1.0353337072349973</v>
      </c>
      <c r="P671" s="119">
        <v>14175</v>
      </c>
      <c r="Q671" s="119">
        <v>-28425</v>
      </c>
      <c r="R671" s="118">
        <v>1047</v>
      </c>
      <c r="S671" s="118">
        <v>0.23686723973256923</v>
      </c>
      <c r="T671" s="117">
        <v>13.538681948424069</v>
      </c>
    </row>
    <row r="672" spans="2:20" x14ac:dyDescent="0.2">
      <c r="B672" s="118" t="s">
        <v>141</v>
      </c>
      <c r="C672" s="118">
        <v>0.31</v>
      </c>
      <c r="D672" s="118">
        <v>1545</v>
      </c>
      <c r="E672" s="118">
        <v>960</v>
      </c>
      <c r="F672" s="118">
        <v>100</v>
      </c>
      <c r="G672" s="118">
        <v>14</v>
      </c>
      <c r="H672" s="118">
        <v>625</v>
      </c>
      <c r="I672" s="118">
        <v>80</v>
      </c>
      <c r="J672" s="118">
        <v>10</v>
      </c>
      <c r="K672" s="118">
        <v>100</v>
      </c>
      <c r="L672" s="117">
        <v>14175</v>
      </c>
      <c r="M672" s="117">
        <v>415350</v>
      </c>
      <c r="N672" s="119">
        <v>-401175</v>
      </c>
      <c r="O672" s="117">
        <v>1.0353337072349973</v>
      </c>
      <c r="P672" s="119">
        <v>14175</v>
      </c>
      <c r="Q672" s="119">
        <v>-28425</v>
      </c>
      <c r="R672" s="118">
        <v>1047</v>
      </c>
      <c r="S672" s="118">
        <v>0.23686723973256923</v>
      </c>
      <c r="T672" s="117">
        <v>13.538681948424069</v>
      </c>
    </row>
    <row r="673" spans="2:20" x14ac:dyDescent="0.2">
      <c r="B673" s="118" t="s">
        <v>141</v>
      </c>
      <c r="C673" s="118">
        <v>0.73</v>
      </c>
      <c r="D673" s="118">
        <v>1545</v>
      </c>
      <c r="E673" s="118">
        <v>945</v>
      </c>
      <c r="F673" s="118">
        <v>100</v>
      </c>
      <c r="G673" s="118">
        <v>14</v>
      </c>
      <c r="H673" s="118">
        <v>625</v>
      </c>
      <c r="I673" s="118">
        <v>80</v>
      </c>
      <c r="J673" s="118">
        <v>10</v>
      </c>
      <c r="K673" s="118">
        <v>100</v>
      </c>
      <c r="L673" s="117">
        <v>34037.5</v>
      </c>
      <c r="M673" s="117">
        <v>428550</v>
      </c>
      <c r="N673" s="119">
        <v>-394512.5</v>
      </c>
      <c r="O673" s="117">
        <v>1.0862773676372739</v>
      </c>
      <c r="P673" s="117">
        <v>34037.5</v>
      </c>
      <c r="Q673" s="119">
        <v>-24962.5</v>
      </c>
      <c r="R673" s="118">
        <v>1068</v>
      </c>
      <c r="S673" s="118">
        <v>0.23595505617977527</v>
      </c>
      <c r="T673" s="117">
        <v>31.870318352059925</v>
      </c>
    </row>
    <row r="674" spans="2:20" x14ac:dyDescent="0.2">
      <c r="B674" s="118" t="s">
        <v>141</v>
      </c>
      <c r="C674" s="118">
        <v>0.86</v>
      </c>
      <c r="D674" s="118">
        <v>1545</v>
      </c>
      <c r="E674" s="118">
        <v>930</v>
      </c>
      <c r="F674" s="118">
        <v>100</v>
      </c>
      <c r="G674" s="118">
        <v>14</v>
      </c>
      <c r="H674" s="118">
        <v>625</v>
      </c>
      <c r="I674" s="118">
        <v>80</v>
      </c>
      <c r="J674" s="118">
        <v>10</v>
      </c>
      <c r="K674" s="118">
        <v>100</v>
      </c>
      <c r="L674" s="117">
        <v>40462.5</v>
      </c>
      <c r="M674" s="117">
        <v>438950</v>
      </c>
      <c r="N674" s="119">
        <v>-398487.5</v>
      </c>
      <c r="O674" s="117">
        <v>1.1015401988770037</v>
      </c>
      <c r="P674" s="117">
        <v>40462.5</v>
      </c>
      <c r="Q674" s="119">
        <v>-23625</v>
      </c>
      <c r="R674" s="118">
        <v>1093</v>
      </c>
      <c r="S674" s="118">
        <v>0.24062214089661482</v>
      </c>
      <c r="T674" s="117">
        <v>37.019670631290026</v>
      </c>
    </row>
    <row r="675" spans="2:20" x14ac:dyDescent="0.2">
      <c r="B675" s="118" t="s">
        <v>141</v>
      </c>
      <c r="C675" s="118">
        <v>1.5</v>
      </c>
      <c r="D675" s="118">
        <v>1545</v>
      </c>
      <c r="E675" s="118">
        <v>915</v>
      </c>
      <c r="F675" s="118">
        <v>100</v>
      </c>
      <c r="G675" s="118">
        <v>14</v>
      </c>
      <c r="H675" s="118">
        <v>625</v>
      </c>
      <c r="I675" s="118">
        <v>80</v>
      </c>
      <c r="J675" s="118">
        <v>10</v>
      </c>
      <c r="K675" s="118">
        <v>100</v>
      </c>
      <c r="L675" s="117">
        <v>71512.5</v>
      </c>
      <c r="M675" s="117">
        <v>462075</v>
      </c>
      <c r="N675" s="119">
        <v>-390562.5</v>
      </c>
      <c r="O675" s="117">
        <v>1.1831012962073932</v>
      </c>
      <c r="P675" s="117">
        <v>71512.5</v>
      </c>
      <c r="Q675" s="119">
        <v>-20037.5</v>
      </c>
      <c r="R675" s="118">
        <v>1128</v>
      </c>
      <c r="S675" s="118">
        <v>0.24113475177304963</v>
      </c>
      <c r="T675" s="117">
        <v>63.397606382978722</v>
      </c>
    </row>
    <row r="676" spans="2:20" x14ac:dyDescent="0.2">
      <c r="B676" s="118" t="s">
        <v>141</v>
      </c>
      <c r="C676" s="118">
        <v>0.06</v>
      </c>
      <c r="D676" s="118">
        <v>1545</v>
      </c>
      <c r="E676" s="118">
        <v>1200</v>
      </c>
      <c r="F676" s="118">
        <v>100</v>
      </c>
      <c r="G676" s="118">
        <v>14</v>
      </c>
      <c r="H676" s="118">
        <v>625</v>
      </c>
      <c r="I676" s="118">
        <v>80</v>
      </c>
      <c r="J676" s="118">
        <v>10</v>
      </c>
      <c r="K676" s="118">
        <v>100</v>
      </c>
      <c r="L676" s="117">
        <v>2650</v>
      </c>
      <c r="M676" s="117">
        <v>378862.5</v>
      </c>
      <c r="N676" s="119">
        <v>-376212.5</v>
      </c>
      <c r="O676" s="117">
        <v>1.0070438914177493</v>
      </c>
      <c r="P676" s="119">
        <v>2650</v>
      </c>
      <c r="Q676" s="119">
        <v>-30750</v>
      </c>
      <c r="R676" s="118">
        <v>880</v>
      </c>
      <c r="S676" s="118">
        <v>0.25113636363636366</v>
      </c>
      <c r="T676" s="117">
        <v>3.0113636363636362</v>
      </c>
    </row>
    <row r="677" spans="2:20" x14ac:dyDescent="0.2">
      <c r="B677" s="118" t="s">
        <v>141</v>
      </c>
      <c r="C677" s="118">
        <v>0.06</v>
      </c>
      <c r="D677" s="118">
        <v>1545</v>
      </c>
      <c r="E677" s="118">
        <v>1185</v>
      </c>
      <c r="F677" s="118">
        <v>100</v>
      </c>
      <c r="G677" s="118">
        <v>14</v>
      </c>
      <c r="H677" s="118">
        <v>625</v>
      </c>
      <c r="I677" s="118">
        <v>80</v>
      </c>
      <c r="J677" s="118">
        <v>10</v>
      </c>
      <c r="K677" s="118">
        <v>100</v>
      </c>
      <c r="L677" s="117">
        <v>2650</v>
      </c>
      <c r="M677" s="117">
        <v>378862.5</v>
      </c>
      <c r="N677" s="119">
        <v>-376212.5</v>
      </c>
      <c r="O677" s="117">
        <v>1.0070438914177493</v>
      </c>
      <c r="P677" s="119">
        <v>2650</v>
      </c>
      <c r="Q677" s="119">
        <v>-30750</v>
      </c>
      <c r="R677" s="118">
        <v>880</v>
      </c>
      <c r="S677" s="118">
        <v>0.25113636363636366</v>
      </c>
      <c r="T677" s="117">
        <v>3.0113636363636362</v>
      </c>
    </row>
    <row r="678" spans="2:20" x14ac:dyDescent="0.2">
      <c r="B678" s="118" t="s">
        <v>141</v>
      </c>
      <c r="C678" s="118">
        <v>0.06</v>
      </c>
      <c r="D678" s="118">
        <v>1545</v>
      </c>
      <c r="E678" s="118">
        <v>1170</v>
      </c>
      <c r="F678" s="118">
        <v>100</v>
      </c>
      <c r="G678" s="118">
        <v>14</v>
      </c>
      <c r="H678" s="118">
        <v>625</v>
      </c>
      <c r="I678" s="118">
        <v>80</v>
      </c>
      <c r="J678" s="118">
        <v>10</v>
      </c>
      <c r="K678" s="118">
        <v>100</v>
      </c>
      <c r="L678" s="117">
        <v>2650</v>
      </c>
      <c r="M678" s="117">
        <v>378862.5</v>
      </c>
      <c r="N678" s="119">
        <v>-376212.5</v>
      </c>
      <c r="O678" s="117">
        <v>1.0070438914177493</v>
      </c>
      <c r="P678" s="119">
        <v>2650</v>
      </c>
      <c r="Q678" s="119">
        <v>-30750</v>
      </c>
      <c r="R678" s="118">
        <v>880</v>
      </c>
      <c r="S678" s="118">
        <v>0.25113636363636366</v>
      </c>
      <c r="T678" s="117">
        <v>3.0113636363636362</v>
      </c>
    </row>
    <row r="679" spans="2:20" x14ac:dyDescent="0.2">
      <c r="B679" s="118" t="s">
        <v>141</v>
      </c>
      <c r="C679" s="118">
        <v>0.06</v>
      </c>
      <c r="D679" s="118">
        <v>1545</v>
      </c>
      <c r="E679" s="118">
        <v>1155</v>
      </c>
      <c r="F679" s="118">
        <v>100</v>
      </c>
      <c r="G679" s="118">
        <v>14</v>
      </c>
      <c r="H679" s="118">
        <v>625</v>
      </c>
      <c r="I679" s="118">
        <v>80</v>
      </c>
      <c r="J679" s="118">
        <v>10</v>
      </c>
      <c r="K679" s="118">
        <v>100</v>
      </c>
      <c r="L679" s="117">
        <v>2650</v>
      </c>
      <c r="M679" s="117">
        <v>378862.5</v>
      </c>
      <c r="N679" s="119">
        <v>-376212.5</v>
      </c>
      <c r="O679" s="117">
        <v>1.0070438914177493</v>
      </c>
      <c r="P679" s="119">
        <v>2650</v>
      </c>
      <c r="Q679" s="119">
        <v>-30750</v>
      </c>
      <c r="R679" s="118">
        <v>880</v>
      </c>
      <c r="S679" s="118">
        <v>0.25113636363636366</v>
      </c>
      <c r="T679" s="117">
        <v>3.0113636363636362</v>
      </c>
    </row>
    <row r="680" spans="2:20" x14ac:dyDescent="0.2">
      <c r="B680" s="118" t="s">
        <v>141</v>
      </c>
      <c r="C680" s="118">
        <v>-0.02</v>
      </c>
      <c r="D680" s="118">
        <v>1545</v>
      </c>
      <c r="E680" s="118">
        <v>1140</v>
      </c>
      <c r="F680" s="118">
        <v>100</v>
      </c>
      <c r="G680" s="118">
        <v>14</v>
      </c>
      <c r="H680" s="118">
        <v>625</v>
      </c>
      <c r="I680" s="118">
        <v>80</v>
      </c>
      <c r="J680" s="118">
        <v>10</v>
      </c>
      <c r="K680" s="118">
        <v>100</v>
      </c>
      <c r="L680" s="119">
        <v>-1025</v>
      </c>
      <c r="M680" s="117">
        <v>384125</v>
      </c>
      <c r="N680" s="119">
        <v>-385150</v>
      </c>
      <c r="O680" s="117">
        <v>0.9973386992081007</v>
      </c>
      <c r="P680" s="119">
        <v>-1025</v>
      </c>
      <c r="Q680" s="119">
        <v>-28200</v>
      </c>
      <c r="R680" s="118">
        <v>909</v>
      </c>
      <c r="S680" s="118">
        <v>0.24752475247524752</v>
      </c>
      <c r="T680" s="119">
        <v>-1.1276127612761275</v>
      </c>
    </row>
    <row r="681" spans="2:20" x14ac:dyDescent="0.2">
      <c r="B681" s="118" t="s">
        <v>141</v>
      </c>
      <c r="C681" s="118">
        <v>0.25</v>
      </c>
      <c r="D681" s="118">
        <v>1545</v>
      </c>
      <c r="E681" s="118">
        <v>1125</v>
      </c>
      <c r="F681" s="118">
        <v>100</v>
      </c>
      <c r="G681" s="118">
        <v>14</v>
      </c>
      <c r="H681" s="118">
        <v>625</v>
      </c>
      <c r="I681" s="118">
        <v>80</v>
      </c>
      <c r="J681" s="118">
        <v>10</v>
      </c>
      <c r="K681" s="118">
        <v>100</v>
      </c>
      <c r="L681" s="117">
        <v>11137.5</v>
      </c>
      <c r="M681" s="117">
        <v>389537.5</v>
      </c>
      <c r="N681" s="119">
        <v>-378400</v>
      </c>
      <c r="O681" s="117">
        <v>1.0294331395348837</v>
      </c>
      <c r="P681" s="119">
        <v>11137.5</v>
      </c>
      <c r="Q681" s="119">
        <v>-26187.5</v>
      </c>
      <c r="R681" s="118">
        <v>922</v>
      </c>
      <c r="S681" s="118">
        <v>0.24620390455531455</v>
      </c>
      <c r="T681" s="117">
        <v>12.079718004338394</v>
      </c>
    </row>
    <row r="682" spans="2:20" x14ac:dyDescent="0.2">
      <c r="B682" s="118" t="s">
        <v>141</v>
      </c>
      <c r="C682" s="118">
        <v>0.2</v>
      </c>
      <c r="D682" s="118">
        <v>1545</v>
      </c>
      <c r="E682" s="118">
        <v>1110</v>
      </c>
      <c r="F682" s="118">
        <v>100</v>
      </c>
      <c r="G682" s="118">
        <v>14</v>
      </c>
      <c r="H682" s="118">
        <v>625</v>
      </c>
      <c r="I682" s="118">
        <v>80</v>
      </c>
      <c r="J682" s="118">
        <v>10</v>
      </c>
      <c r="K682" s="118">
        <v>100</v>
      </c>
      <c r="L682" s="117">
        <v>8875</v>
      </c>
      <c r="M682" s="117">
        <v>393125</v>
      </c>
      <c r="N682" s="119">
        <v>-384250</v>
      </c>
      <c r="O682" s="117">
        <v>1.0230969420949902</v>
      </c>
      <c r="P682" s="119">
        <v>8875</v>
      </c>
      <c r="Q682" s="119">
        <v>-26850</v>
      </c>
      <c r="R682" s="118">
        <v>944</v>
      </c>
      <c r="S682" s="118">
        <v>0.24046610169491525</v>
      </c>
      <c r="T682" s="117">
        <v>9.4014830508474585</v>
      </c>
    </row>
    <row r="683" spans="2:20" x14ac:dyDescent="0.2">
      <c r="B683" s="118" t="s">
        <v>141</v>
      </c>
      <c r="C683" s="118">
        <v>0.28999999999999998</v>
      </c>
      <c r="D683" s="118">
        <v>1545</v>
      </c>
      <c r="E683" s="118">
        <v>1095</v>
      </c>
      <c r="F683" s="118">
        <v>100</v>
      </c>
      <c r="G683" s="118">
        <v>14</v>
      </c>
      <c r="H683" s="118">
        <v>625</v>
      </c>
      <c r="I683" s="118">
        <v>80</v>
      </c>
      <c r="J683" s="118">
        <v>10</v>
      </c>
      <c r="K683" s="118">
        <v>100</v>
      </c>
      <c r="L683" s="117">
        <v>12900</v>
      </c>
      <c r="M683" s="117">
        <v>394737.5</v>
      </c>
      <c r="N683" s="119">
        <v>-381837.5</v>
      </c>
      <c r="O683" s="117">
        <v>1.0337840049759388</v>
      </c>
      <c r="P683" s="119">
        <v>12900</v>
      </c>
      <c r="Q683" s="119">
        <v>-26800</v>
      </c>
      <c r="R683" s="118">
        <v>962</v>
      </c>
      <c r="S683" s="118">
        <v>0.24116424116424118</v>
      </c>
      <c r="T683" s="117">
        <v>13.409563409563409</v>
      </c>
    </row>
    <row r="684" spans="2:20" x14ac:dyDescent="0.2">
      <c r="B684" s="118" t="s">
        <v>141</v>
      </c>
      <c r="C684" s="118">
        <v>0.28999999999999998</v>
      </c>
      <c r="D684" s="118">
        <v>1545</v>
      </c>
      <c r="E684" s="118">
        <v>1080</v>
      </c>
      <c r="F684" s="118">
        <v>100</v>
      </c>
      <c r="G684" s="118">
        <v>14</v>
      </c>
      <c r="H684" s="118">
        <v>625</v>
      </c>
      <c r="I684" s="118">
        <v>80</v>
      </c>
      <c r="J684" s="118">
        <v>10</v>
      </c>
      <c r="K684" s="118">
        <v>100</v>
      </c>
      <c r="L684" s="117">
        <v>12900</v>
      </c>
      <c r="M684" s="117">
        <v>394737.5</v>
      </c>
      <c r="N684" s="119">
        <v>-381837.5</v>
      </c>
      <c r="O684" s="117">
        <v>1.0337840049759388</v>
      </c>
      <c r="P684" s="119">
        <v>12900</v>
      </c>
      <c r="Q684" s="119">
        <v>-26800</v>
      </c>
      <c r="R684" s="118">
        <v>962</v>
      </c>
      <c r="S684" s="118">
        <v>0.24116424116424118</v>
      </c>
      <c r="T684" s="117">
        <v>13.409563409563409</v>
      </c>
    </row>
    <row r="685" spans="2:20" x14ac:dyDescent="0.2">
      <c r="B685" s="118" t="s">
        <v>141</v>
      </c>
      <c r="C685" s="118">
        <v>0.28999999999999998</v>
      </c>
      <c r="D685" s="118">
        <v>1545</v>
      </c>
      <c r="E685" s="118">
        <v>1065</v>
      </c>
      <c r="F685" s="118">
        <v>100</v>
      </c>
      <c r="G685" s="118">
        <v>14</v>
      </c>
      <c r="H685" s="118">
        <v>625</v>
      </c>
      <c r="I685" s="118">
        <v>80</v>
      </c>
      <c r="J685" s="118">
        <v>10</v>
      </c>
      <c r="K685" s="118">
        <v>100</v>
      </c>
      <c r="L685" s="117">
        <v>12900</v>
      </c>
      <c r="M685" s="117">
        <v>394737.5</v>
      </c>
      <c r="N685" s="119">
        <v>-381837.5</v>
      </c>
      <c r="O685" s="117">
        <v>1.0337840049759388</v>
      </c>
      <c r="P685" s="119">
        <v>12900</v>
      </c>
      <c r="Q685" s="119">
        <v>-26800</v>
      </c>
      <c r="R685" s="118">
        <v>962</v>
      </c>
      <c r="S685" s="118">
        <v>0.24116424116424118</v>
      </c>
      <c r="T685" s="117">
        <v>13.409563409563409</v>
      </c>
    </row>
    <row r="686" spans="2:20" x14ac:dyDescent="0.2">
      <c r="B686" s="118" t="s">
        <v>141</v>
      </c>
      <c r="C686" s="118">
        <v>0.28999999999999998</v>
      </c>
      <c r="D686" s="118">
        <v>1545</v>
      </c>
      <c r="E686" s="118">
        <v>1050</v>
      </c>
      <c r="F686" s="118">
        <v>100</v>
      </c>
      <c r="G686" s="118">
        <v>14</v>
      </c>
      <c r="H686" s="118">
        <v>625</v>
      </c>
      <c r="I686" s="118">
        <v>80</v>
      </c>
      <c r="J686" s="118">
        <v>10</v>
      </c>
      <c r="K686" s="118">
        <v>100</v>
      </c>
      <c r="L686" s="117">
        <v>12900</v>
      </c>
      <c r="M686" s="117">
        <v>394737.5</v>
      </c>
      <c r="N686" s="119">
        <v>-381837.5</v>
      </c>
      <c r="O686" s="117">
        <v>1.0337840049759388</v>
      </c>
      <c r="P686" s="119">
        <v>12900</v>
      </c>
      <c r="Q686" s="119">
        <v>-26800</v>
      </c>
      <c r="R686" s="118">
        <v>962</v>
      </c>
      <c r="S686" s="118">
        <v>0.24116424116424118</v>
      </c>
      <c r="T686" s="117">
        <v>13.409563409563409</v>
      </c>
    </row>
    <row r="687" spans="2:20" x14ac:dyDescent="0.2">
      <c r="B687" s="118" t="s">
        <v>141</v>
      </c>
      <c r="C687" s="118">
        <v>0.38</v>
      </c>
      <c r="D687" s="118">
        <v>1545</v>
      </c>
      <c r="E687" s="118">
        <v>1035</v>
      </c>
      <c r="F687" s="118">
        <v>100</v>
      </c>
      <c r="G687" s="118">
        <v>14</v>
      </c>
      <c r="H687" s="118">
        <v>625</v>
      </c>
      <c r="I687" s="118">
        <v>80</v>
      </c>
      <c r="J687" s="118">
        <v>10</v>
      </c>
      <c r="K687" s="118">
        <v>100</v>
      </c>
      <c r="L687" s="117">
        <v>17237.5</v>
      </c>
      <c r="M687" s="117">
        <v>400550</v>
      </c>
      <c r="N687" s="119">
        <v>-383312.5</v>
      </c>
      <c r="O687" s="117">
        <v>1.0449698353171368</v>
      </c>
      <c r="P687" s="117">
        <v>17237.5</v>
      </c>
      <c r="Q687" s="119">
        <v>-25500</v>
      </c>
      <c r="R687" s="118">
        <v>980</v>
      </c>
      <c r="S687" s="118">
        <v>0.24081632653061225</v>
      </c>
      <c r="T687" s="117">
        <v>17.589285714285715</v>
      </c>
    </row>
    <row r="688" spans="2:20" x14ac:dyDescent="0.2">
      <c r="B688" s="118" t="s">
        <v>141</v>
      </c>
      <c r="C688" s="118">
        <v>0.45</v>
      </c>
      <c r="D688" s="118">
        <v>1545</v>
      </c>
      <c r="E688" s="118">
        <v>1020</v>
      </c>
      <c r="F688" s="118">
        <v>100</v>
      </c>
      <c r="G688" s="118">
        <v>14</v>
      </c>
      <c r="H688" s="118">
        <v>625</v>
      </c>
      <c r="I688" s="118">
        <v>80</v>
      </c>
      <c r="J688" s="118">
        <v>10</v>
      </c>
      <c r="K688" s="118">
        <v>100</v>
      </c>
      <c r="L688" s="117">
        <v>20212.5</v>
      </c>
      <c r="M688" s="117">
        <v>405312.5</v>
      </c>
      <c r="N688" s="119">
        <v>-385100</v>
      </c>
      <c r="O688" s="117">
        <v>1.0524863671773566</v>
      </c>
      <c r="P688" s="117">
        <v>20212.5</v>
      </c>
      <c r="Q688" s="119">
        <v>-25487.5</v>
      </c>
      <c r="R688" s="118">
        <v>999</v>
      </c>
      <c r="S688" s="118">
        <v>0.24324324324324326</v>
      </c>
      <c r="T688" s="117">
        <v>20.232732732732732</v>
      </c>
    </row>
    <row r="689" spans="2:20" x14ac:dyDescent="0.2">
      <c r="B689" s="118" t="s">
        <v>141</v>
      </c>
      <c r="C689" s="118">
        <v>0.39</v>
      </c>
      <c r="D689" s="118">
        <v>1545</v>
      </c>
      <c r="E689" s="118">
        <v>1005</v>
      </c>
      <c r="F689" s="118">
        <v>100</v>
      </c>
      <c r="G689" s="118">
        <v>14</v>
      </c>
      <c r="H689" s="118">
        <v>625</v>
      </c>
      <c r="I689" s="118">
        <v>80</v>
      </c>
      <c r="J689" s="118">
        <v>10</v>
      </c>
      <c r="K689" s="118">
        <v>100</v>
      </c>
      <c r="L689" s="117">
        <v>17950</v>
      </c>
      <c r="M689" s="117">
        <v>414175</v>
      </c>
      <c r="N689" s="119">
        <v>-396225</v>
      </c>
      <c r="O689" s="117">
        <v>1.0453025427471765</v>
      </c>
      <c r="P689" s="117">
        <v>17950</v>
      </c>
      <c r="Q689" s="119">
        <v>-25475</v>
      </c>
      <c r="R689" s="118">
        <v>1020</v>
      </c>
      <c r="S689" s="118">
        <v>0.2411764705882353</v>
      </c>
      <c r="T689" s="117">
        <v>17.598039215686274</v>
      </c>
    </row>
    <row r="690" spans="2:20" x14ac:dyDescent="0.2">
      <c r="B690" s="118" t="s">
        <v>141</v>
      </c>
      <c r="C690" s="118">
        <v>0.39</v>
      </c>
      <c r="D690" s="118">
        <v>1530</v>
      </c>
      <c r="E690" s="118">
        <v>990</v>
      </c>
      <c r="F690" s="118">
        <v>100</v>
      </c>
      <c r="G690" s="118">
        <v>14</v>
      </c>
      <c r="H690" s="118">
        <v>625</v>
      </c>
      <c r="I690" s="118">
        <v>80</v>
      </c>
      <c r="J690" s="118">
        <v>10</v>
      </c>
      <c r="K690" s="118">
        <v>100</v>
      </c>
      <c r="L690" s="117">
        <v>17675</v>
      </c>
      <c r="M690" s="117">
        <v>409950</v>
      </c>
      <c r="N690" s="119">
        <v>-392275</v>
      </c>
      <c r="O690" s="117">
        <v>1.0450576763749921</v>
      </c>
      <c r="P690" s="117">
        <v>17675</v>
      </c>
      <c r="Q690" s="119">
        <v>-28425</v>
      </c>
      <c r="R690" s="118">
        <v>1017</v>
      </c>
      <c r="S690" s="118">
        <v>0.23893805309734514</v>
      </c>
      <c r="T690" s="117">
        <v>17.379547689282202</v>
      </c>
    </row>
    <row r="691" spans="2:20" x14ac:dyDescent="0.2">
      <c r="B691" s="118" t="s">
        <v>141</v>
      </c>
      <c r="C691" s="118">
        <v>0.39</v>
      </c>
      <c r="D691" s="118">
        <v>1530</v>
      </c>
      <c r="E691" s="118">
        <v>975</v>
      </c>
      <c r="F691" s="118">
        <v>100</v>
      </c>
      <c r="G691" s="118">
        <v>14</v>
      </c>
      <c r="H691" s="118">
        <v>625</v>
      </c>
      <c r="I691" s="118">
        <v>80</v>
      </c>
      <c r="J691" s="118">
        <v>10</v>
      </c>
      <c r="K691" s="118">
        <v>100</v>
      </c>
      <c r="L691" s="117">
        <v>17675</v>
      </c>
      <c r="M691" s="117">
        <v>409950</v>
      </c>
      <c r="N691" s="119">
        <v>-392275</v>
      </c>
      <c r="O691" s="117">
        <v>1.0450576763749921</v>
      </c>
      <c r="P691" s="117">
        <v>17675</v>
      </c>
      <c r="Q691" s="119">
        <v>-28425</v>
      </c>
      <c r="R691" s="118">
        <v>1017</v>
      </c>
      <c r="S691" s="118">
        <v>0.23893805309734514</v>
      </c>
      <c r="T691" s="117">
        <v>17.379547689282202</v>
      </c>
    </row>
    <row r="692" spans="2:20" x14ac:dyDescent="0.2">
      <c r="B692" s="118" t="s">
        <v>141</v>
      </c>
      <c r="C692" s="118">
        <v>0.39</v>
      </c>
      <c r="D692" s="118">
        <v>1530</v>
      </c>
      <c r="E692" s="118">
        <v>960</v>
      </c>
      <c r="F692" s="118">
        <v>100</v>
      </c>
      <c r="G692" s="118">
        <v>14</v>
      </c>
      <c r="H692" s="118">
        <v>625</v>
      </c>
      <c r="I692" s="118">
        <v>80</v>
      </c>
      <c r="J692" s="118">
        <v>10</v>
      </c>
      <c r="K692" s="118">
        <v>100</v>
      </c>
      <c r="L692" s="117">
        <v>17675</v>
      </c>
      <c r="M692" s="117">
        <v>409950</v>
      </c>
      <c r="N692" s="119">
        <v>-392275</v>
      </c>
      <c r="O692" s="117">
        <v>1.0450576763749921</v>
      </c>
      <c r="P692" s="117">
        <v>17675</v>
      </c>
      <c r="Q692" s="119">
        <v>-28425</v>
      </c>
      <c r="R692" s="118">
        <v>1017</v>
      </c>
      <c r="S692" s="118">
        <v>0.23893805309734514</v>
      </c>
      <c r="T692" s="117">
        <v>17.379547689282202</v>
      </c>
    </row>
    <row r="693" spans="2:20" x14ac:dyDescent="0.2">
      <c r="B693" s="118" t="s">
        <v>141</v>
      </c>
      <c r="C693" s="118">
        <v>0.8</v>
      </c>
      <c r="D693" s="118">
        <v>1530</v>
      </c>
      <c r="E693" s="118">
        <v>945</v>
      </c>
      <c r="F693" s="118">
        <v>100</v>
      </c>
      <c r="G693" s="118">
        <v>14</v>
      </c>
      <c r="H693" s="118">
        <v>625</v>
      </c>
      <c r="I693" s="118">
        <v>80</v>
      </c>
      <c r="J693" s="118">
        <v>10</v>
      </c>
      <c r="K693" s="118">
        <v>100</v>
      </c>
      <c r="L693" s="117">
        <v>36887.5</v>
      </c>
      <c r="M693" s="117">
        <v>422500</v>
      </c>
      <c r="N693" s="119">
        <v>-385612.5</v>
      </c>
      <c r="O693" s="117">
        <v>1.0956595027391487</v>
      </c>
      <c r="P693" s="117">
        <v>36887.5</v>
      </c>
      <c r="Q693" s="119">
        <v>-24962.5</v>
      </c>
      <c r="R693" s="118">
        <v>1038</v>
      </c>
      <c r="S693" s="118">
        <v>0.23795761078998073</v>
      </c>
      <c r="T693" s="117">
        <v>35.537090558766856</v>
      </c>
    </row>
    <row r="694" spans="2:20" x14ac:dyDescent="0.2">
      <c r="B694" s="118" t="s">
        <v>141</v>
      </c>
      <c r="C694" s="118">
        <v>0.94</v>
      </c>
      <c r="D694" s="118">
        <v>1530</v>
      </c>
      <c r="E694" s="118">
        <v>930</v>
      </c>
      <c r="F694" s="118">
        <v>100</v>
      </c>
      <c r="G694" s="118">
        <v>14</v>
      </c>
      <c r="H694" s="118">
        <v>625</v>
      </c>
      <c r="I694" s="118">
        <v>80</v>
      </c>
      <c r="J694" s="118">
        <v>10</v>
      </c>
      <c r="K694" s="118">
        <v>100</v>
      </c>
      <c r="L694" s="117">
        <v>43900</v>
      </c>
      <c r="M694" s="117">
        <v>433850</v>
      </c>
      <c r="N694" s="119">
        <v>-389950</v>
      </c>
      <c r="O694" s="117">
        <v>1.1125785357097064</v>
      </c>
      <c r="P694" s="117">
        <v>43900</v>
      </c>
      <c r="Q694" s="119">
        <v>-22500</v>
      </c>
      <c r="R694" s="118">
        <v>1063</v>
      </c>
      <c r="S694" s="118">
        <v>0.24270931326434619</v>
      </c>
      <c r="T694" s="117">
        <v>41.298212605832546</v>
      </c>
    </row>
    <row r="695" spans="2:20" x14ac:dyDescent="0.2">
      <c r="B695" s="118" t="s">
        <v>141</v>
      </c>
      <c r="C695" s="118">
        <v>1.6</v>
      </c>
      <c r="D695" s="118">
        <v>1530</v>
      </c>
      <c r="E695" s="118">
        <v>915</v>
      </c>
      <c r="F695" s="118">
        <v>100</v>
      </c>
      <c r="G695" s="118">
        <v>14</v>
      </c>
      <c r="H695" s="118">
        <v>625</v>
      </c>
      <c r="I695" s="118">
        <v>80</v>
      </c>
      <c r="J695" s="118">
        <v>10</v>
      </c>
      <c r="K695" s="118">
        <v>100</v>
      </c>
      <c r="L695" s="117">
        <v>75950</v>
      </c>
      <c r="M695" s="117">
        <v>457412.5</v>
      </c>
      <c r="N695" s="119">
        <v>-381462.5</v>
      </c>
      <c r="O695" s="117">
        <v>1.1991021397909363</v>
      </c>
      <c r="P695" s="117">
        <v>75950</v>
      </c>
      <c r="Q695" s="119">
        <v>-19687.5</v>
      </c>
      <c r="R695" s="118">
        <v>1098</v>
      </c>
      <c r="S695" s="118">
        <v>0.24316939890710382</v>
      </c>
      <c r="T695" s="117">
        <v>69.1712204007286</v>
      </c>
    </row>
    <row r="696" spans="2:20" x14ac:dyDescent="0.2">
      <c r="B696" s="118" t="s">
        <v>141</v>
      </c>
      <c r="C696" s="118">
        <v>0.11</v>
      </c>
      <c r="D696" s="118">
        <v>1530</v>
      </c>
      <c r="E696" s="118">
        <v>1200</v>
      </c>
      <c r="F696" s="118">
        <v>100</v>
      </c>
      <c r="G696" s="118">
        <v>14</v>
      </c>
      <c r="H696" s="118">
        <v>625</v>
      </c>
      <c r="I696" s="118">
        <v>80</v>
      </c>
      <c r="J696" s="118">
        <v>10</v>
      </c>
      <c r="K696" s="118">
        <v>100</v>
      </c>
      <c r="L696" s="117">
        <v>4762.5</v>
      </c>
      <c r="M696" s="117">
        <v>371487.5</v>
      </c>
      <c r="N696" s="119">
        <v>-366725</v>
      </c>
      <c r="O696" s="117">
        <v>1.0129865703183585</v>
      </c>
      <c r="P696" s="119">
        <v>4762.5</v>
      </c>
      <c r="Q696" s="119">
        <v>-28287.5</v>
      </c>
      <c r="R696" s="118">
        <v>848</v>
      </c>
      <c r="S696" s="118">
        <v>0.25471698113207547</v>
      </c>
      <c r="T696" s="117">
        <v>5.6161556603773581</v>
      </c>
    </row>
    <row r="697" spans="2:20" x14ac:dyDescent="0.2">
      <c r="B697" s="118" t="s">
        <v>141</v>
      </c>
      <c r="C697" s="118">
        <v>0.11</v>
      </c>
      <c r="D697" s="118">
        <v>1530</v>
      </c>
      <c r="E697" s="118">
        <v>1185</v>
      </c>
      <c r="F697" s="118">
        <v>100</v>
      </c>
      <c r="G697" s="118">
        <v>14</v>
      </c>
      <c r="H697" s="118">
        <v>625</v>
      </c>
      <c r="I697" s="118">
        <v>80</v>
      </c>
      <c r="J697" s="118">
        <v>10</v>
      </c>
      <c r="K697" s="118">
        <v>100</v>
      </c>
      <c r="L697" s="117">
        <v>4762.5</v>
      </c>
      <c r="M697" s="117">
        <v>371487.5</v>
      </c>
      <c r="N697" s="119">
        <v>-366725</v>
      </c>
      <c r="O697" s="117">
        <v>1.0129865703183585</v>
      </c>
      <c r="P697" s="119">
        <v>4762.5</v>
      </c>
      <c r="Q697" s="119">
        <v>-28287.5</v>
      </c>
      <c r="R697" s="118">
        <v>848</v>
      </c>
      <c r="S697" s="118">
        <v>0.25471698113207547</v>
      </c>
      <c r="T697" s="117">
        <v>5.6161556603773581</v>
      </c>
    </row>
    <row r="698" spans="2:20" x14ac:dyDescent="0.2">
      <c r="B698" s="118" t="s">
        <v>141</v>
      </c>
      <c r="C698" s="118">
        <v>0.11</v>
      </c>
      <c r="D698" s="118">
        <v>1530</v>
      </c>
      <c r="E698" s="118">
        <v>1170</v>
      </c>
      <c r="F698" s="118">
        <v>100</v>
      </c>
      <c r="G698" s="118">
        <v>14</v>
      </c>
      <c r="H698" s="118">
        <v>625</v>
      </c>
      <c r="I698" s="118">
        <v>80</v>
      </c>
      <c r="J698" s="118">
        <v>10</v>
      </c>
      <c r="K698" s="118">
        <v>100</v>
      </c>
      <c r="L698" s="117">
        <v>4762.5</v>
      </c>
      <c r="M698" s="117">
        <v>371487.5</v>
      </c>
      <c r="N698" s="119">
        <v>-366725</v>
      </c>
      <c r="O698" s="117">
        <v>1.0129865703183585</v>
      </c>
      <c r="P698" s="119">
        <v>4762.5</v>
      </c>
      <c r="Q698" s="119">
        <v>-28287.5</v>
      </c>
      <c r="R698" s="118">
        <v>848</v>
      </c>
      <c r="S698" s="118">
        <v>0.25471698113207547</v>
      </c>
      <c r="T698" s="117">
        <v>5.6161556603773581</v>
      </c>
    </row>
    <row r="699" spans="2:20" x14ac:dyDescent="0.2">
      <c r="B699" s="118" t="s">
        <v>141</v>
      </c>
      <c r="C699" s="118">
        <v>0.11</v>
      </c>
      <c r="D699" s="118">
        <v>1530</v>
      </c>
      <c r="E699" s="118">
        <v>1155</v>
      </c>
      <c r="F699" s="118">
        <v>100</v>
      </c>
      <c r="G699" s="118">
        <v>14</v>
      </c>
      <c r="H699" s="118">
        <v>625</v>
      </c>
      <c r="I699" s="118">
        <v>80</v>
      </c>
      <c r="J699" s="118">
        <v>10</v>
      </c>
      <c r="K699" s="118">
        <v>100</v>
      </c>
      <c r="L699" s="117">
        <v>4762.5</v>
      </c>
      <c r="M699" s="117">
        <v>371487.5</v>
      </c>
      <c r="N699" s="119">
        <v>-366725</v>
      </c>
      <c r="O699" s="117">
        <v>1.0129865703183585</v>
      </c>
      <c r="P699" s="119">
        <v>4762.5</v>
      </c>
      <c r="Q699" s="119">
        <v>-28287.5</v>
      </c>
      <c r="R699" s="118">
        <v>848</v>
      </c>
      <c r="S699" s="118">
        <v>0.25471698113207547</v>
      </c>
      <c r="T699" s="117">
        <v>5.6161556603773581</v>
      </c>
    </row>
    <row r="700" spans="2:20" x14ac:dyDescent="0.2">
      <c r="B700" s="118" t="s">
        <v>141</v>
      </c>
      <c r="C700" s="118">
        <v>0.05</v>
      </c>
      <c r="D700" s="118">
        <v>1530</v>
      </c>
      <c r="E700" s="118">
        <v>1140</v>
      </c>
      <c r="F700" s="118">
        <v>100</v>
      </c>
      <c r="G700" s="118">
        <v>14</v>
      </c>
      <c r="H700" s="118">
        <v>625</v>
      </c>
      <c r="I700" s="118">
        <v>80</v>
      </c>
      <c r="J700" s="118">
        <v>10</v>
      </c>
      <c r="K700" s="118">
        <v>100</v>
      </c>
      <c r="L700" s="117">
        <v>2062.5</v>
      </c>
      <c r="M700" s="117">
        <v>378150</v>
      </c>
      <c r="N700" s="119">
        <v>-376087.5</v>
      </c>
      <c r="O700" s="117">
        <v>1.0054840961212483</v>
      </c>
      <c r="P700" s="119">
        <v>2062.5</v>
      </c>
      <c r="Q700" s="119">
        <v>-26725</v>
      </c>
      <c r="R700" s="118">
        <v>878</v>
      </c>
      <c r="S700" s="118">
        <v>0.25056947608200458</v>
      </c>
      <c r="T700" s="117">
        <v>2.3490888382687927</v>
      </c>
    </row>
    <row r="701" spans="2:20" x14ac:dyDescent="0.2">
      <c r="B701" s="118" t="s">
        <v>141</v>
      </c>
      <c r="C701" s="118">
        <v>0.32</v>
      </c>
      <c r="D701" s="118">
        <v>1530</v>
      </c>
      <c r="E701" s="118">
        <v>1125</v>
      </c>
      <c r="F701" s="118">
        <v>100</v>
      </c>
      <c r="G701" s="118">
        <v>14</v>
      </c>
      <c r="H701" s="118">
        <v>625</v>
      </c>
      <c r="I701" s="118">
        <v>80</v>
      </c>
      <c r="J701" s="118">
        <v>10</v>
      </c>
      <c r="K701" s="118">
        <v>100</v>
      </c>
      <c r="L701" s="117">
        <v>14437.5</v>
      </c>
      <c r="M701" s="117">
        <v>383562.5</v>
      </c>
      <c r="N701" s="119">
        <v>-369125</v>
      </c>
      <c r="O701" s="117">
        <v>1.0391127666779547</v>
      </c>
      <c r="P701" s="117">
        <v>14437.5</v>
      </c>
      <c r="Q701" s="119">
        <v>-26187.5</v>
      </c>
      <c r="R701" s="118">
        <v>891</v>
      </c>
      <c r="S701" s="118">
        <v>0.24915824915824916</v>
      </c>
      <c r="T701" s="117">
        <v>16.203703703703702</v>
      </c>
    </row>
    <row r="702" spans="2:20" x14ac:dyDescent="0.2">
      <c r="B702" s="118" t="s">
        <v>141</v>
      </c>
      <c r="C702" s="118">
        <v>0.26</v>
      </c>
      <c r="D702" s="118">
        <v>1530</v>
      </c>
      <c r="E702" s="118">
        <v>1110</v>
      </c>
      <c r="F702" s="118">
        <v>100</v>
      </c>
      <c r="G702" s="118">
        <v>14</v>
      </c>
      <c r="H702" s="118">
        <v>625</v>
      </c>
      <c r="I702" s="118">
        <v>80</v>
      </c>
      <c r="J702" s="118">
        <v>10</v>
      </c>
      <c r="K702" s="118">
        <v>100</v>
      </c>
      <c r="L702" s="117">
        <v>11475</v>
      </c>
      <c r="M702" s="117">
        <v>387125</v>
      </c>
      <c r="N702" s="119">
        <v>-375650</v>
      </c>
      <c r="O702" s="117">
        <v>1.03054705177692</v>
      </c>
      <c r="P702" s="119">
        <v>11475</v>
      </c>
      <c r="Q702" s="119">
        <v>-25787.5</v>
      </c>
      <c r="R702" s="118">
        <v>914</v>
      </c>
      <c r="S702" s="118">
        <v>0.24179431072210067</v>
      </c>
      <c r="T702" s="117">
        <v>12.554704595185996</v>
      </c>
    </row>
    <row r="703" spans="2:20" x14ac:dyDescent="0.2">
      <c r="B703" s="118" t="s">
        <v>141</v>
      </c>
      <c r="C703" s="118">
        <v>0.37</v>
      </c>
      <c r="D703" s="118">
        <v>1530</v>
      </c>
      <c r="E703" s="118">
        <v>1095</v>
      </c>
      <c r="F703" s="118">
        <v>100</v>
      </c>
      <c r="G703" s="118">
        <v>14</v>
      </c>
      <c r="H703" s="118">
        <v>625</v>
      </c>
      <c r="I703" s="118">
        <v>80</v>
      </c>
      <c r="J703" s="118">
        <v>10</v>
      </c>
      <c r="K703" s="118">
        <v>100</v>
      </c>
      <c r="L703" s="117">
        <v>16337.5</v>
      </c>
      <c r="M703" s="117">
        <v>389025</v>
      </c>
      <c r="N703" s="119">
        <v>-372687.5</v>
      </c>
      <c r="O703" s="117">
        <v>1.0438369948012745</v>
      </c>
      <c r="P703" s="117">
        <v>16337.5</v>
      </c>
      <c r="Q703" s="119">
        <v>-26800</v>
      </c>
      <c r="R703" s="118">
        <v>932</v>
      </c>
      <c r="S703" s="118">
        <v>0.24356223175965666</v>
      </c>
      <c r="T703" s="117">
        <v>17.529506437768241</v>
      </c>
    </row>
    <row r="704" spans="2:20" x14ac:dyDescent="0.2">
      <c r="B704" s="118" t="s">
        <v>141</v>
      </c>
      <c r="C704" s="118">
        <v>0.37</v>
      </c>
      <c r="D704" s="118">
        <v>1530</v>
      </c>
      <c r="E704" s="118">
        <v>1080</v>
      </c>
      <c r="F704" s="118">
        <v>100</v>
      </c>
      <c r="G704" s="118">
        <v>14</v>
      </c>
      <c r="H704" s="118">
        <v>625</v>
      </c>
      <c r="I704" s="118">
        <v>80</v>
      </c>
      <c r="J704" s="118">
        <v>10</v>
      </c>
      <c r="K704" s="118">
        <v>100</v>
      </c>
      <c r="L704" s="117">
        <v>16337.5</v>
      </c>
      <c r="M704" s="117">
        <v>389025</v>
      </c>
      <c r="N704" s="119">
        <v>-372687.5</v>
      </c>
      <c r="O704" s="117">
        <v>1.0438369948012745</v>
      </c>
      <c r="P704" s="117">
        <v>16337.5</v>
      </c>
      <c r="Q704" s="119">
        <v>-26800</v>
      </c>
      <c r="R704" s="118">
        <v>932</v>
      </c>
      <c r="S704" s="118">
        <v>0.24356223175965666</v>
      </c>
      <c r="T704" s="117">
        <v>17.529506437768241</v>
      </c>
    </row>
    <row r="705" spans="2:20" x14ac:dyDescent="0.2">
      <c r="B705" s="118" t="s">
        <v>141</v>
      </c>
      <c r="C705" s="118">
        <v>0.37</v>
      </c>
      <c r="D705" s="118">
        <v>1530</v>
      </c>
      <c r="E705" s="118">
        <v>1065</v>
      </c>
      <c r="F705" s="118">
        <v>100</v>
      </c>
      <c r="G705" s="118">
        <v>14</v>
      </c>
      <c r="H705" s="118">
        <v>625</v>
      </c>
      <c r="I705" s="118">
        <v>80</v>
      </c>
      <c r="J705" s="118">
        <v>10</v>
      </c>
      <c r="K705" s="118">
        <v>100</v>
      </c>
      <c r="L705" s="117">
        <v>16337.5</v>
      </c>
      <c r="M705" s="117">
        <v>389025</v>
      </c>
      <c r="N705" s="119">
        <v>-372687.5</v>
      </c>
      <c r="O705" s="117">
        <v>1.0438369948012745</v>
      </c>
      <c r="P705" s="117">
        <v>16337.5</v>
      </c>
      <c r="Q705" s="119">
        <v>-26800</v>
      </c>
      <c r="R705" s="118">
        <v>932</v>
      </c>
      <c r="S705" s="118">
        <v>0.24356223175965666</v>
      </c>
      <c r="T705" s="117">
        <v>17.529506437768241</v>
      </c>
    </row>
    <row r="706" spans="2:20" x14ac:dyDescent="0.2">
      <c r="B706" s="118" t="s">
        <v>141</v>
      </c>
      <c r="C706" s="118">
        <v>0.37</v>
      </c>
      <c r="D706" s="118">
        <v>1530</v>
      </c>
      <c r="E706" s="118">
        <v>1050</v>
      </c>
      <c r="F706" s="118">
        <v>100</v>
      </c>
      <c r="G706" s="118">
        <v>14</v>
      </c>
      <c r="H706" s="118">
        <v>625</v>
      </c>
      <c r="I706" s="118">
        <v>80</v>
      </c>
      <c r="J706" s="118">
        <v>10</v>
      </c>
      <c r="K706" s="118">
        <v>100</v>
      </c>
      <c r="L706" s="117">
        <v>16337.5</v>
      </c>
      <c r="M706" s="117">
        <v>389025</v>
      </c>
      <c r="N706" s="119">
        <v>-372687.5</v>
      </c>
      <c r="O706" s="117">
        <v>1.0438369948012745</v>
      </c>
      <c r="P706" s="117">
        <v>16337.5</v>
      </c>
      <c r="Q706" s="119">
        <v>-26800</v>
      </c>
      <c r="R706" s="118">
        <v>932</v>
      </c>
      <c r="S706" s="118">
        <v>0.24356223175965666</v>
      </c>
      <c r="T706" s="117">
        <v>17.529506437768241</v>
      </c>
    </row>
    <row r="707" spans="2:20" x14ac:dyDescent="0.2">
      <c r="B707" s="118" t="s">
        <v>141</v>
      </c>
      <c r="C707" s="118">
        <v>0.47</v>
      </c>
      <c r="D707" s="118">
        <v>1530</v>
      </c>
      <c r="E707" s="118">
        <v>1035</v>
      </c>
      <c r="F707" s="118">
        <v>100</v>
      </c>
      <c r="G707" s="118">
        <v>14</v>
      </c>
      <c r="H707" s="118">
        <v>625</v>
      </c>
      <c r="I707" s="118">
        <v>80</v>
      </c>
      <c r="J707" s="118">
        <v>10</v>
      </c>
      <c r="K707" s="118">
        <v>100</v>
      </c>
      <c r="L707" s="117">
        <v>20850</v>
      </c>
      <c r="M707" s="117">
        <v>394912.5</v>
      </c>
      <c r="N707" s="119">
        <v>-374062.5</v>
      </c>
      <c r="O707" s="117">
        <v>1.0557393483709274</v>
      </c>
      <c r="P707" s="117">
        <v>20850</v>
      </c>
      <c r="Q707" s="119">
        <v>-25500</v>
      </c>
      <c r="R707" s="118">
        <v>950</v>
      </c>
      <c r="S707" s="118">
        <v>0.2431578947368421</v>
      </c>
      <c r="T707" s="117">
        <v>21.94736842105263</v>
      </c>
    </row>
    <row r="708" spans="2:20" x14ac:dyDescent="0.2">
      <c r="B708" s="118" t="s">
        <v>141</v>
      </c>
      <c r="C708" s="118">
        <v>0.52</v>
      </c>
      <c r="D708" s="118">
        <v>1530</v>
      </c>
      <c r="E708" s="118">
        <v>1020</v>
      </c>
      <c r="F708" s="118">
        <v>100</v>
      </c>
      <c r="G708" s="118">
        <v>14</v>
      </c>
      <c r="H708" s="118">
        <v>625</v>
      </c>
      <c r="I708" s="118">
        <v>80</v>
      </c>
      <c r="J708" s="118">
        <v>10</v>
      </c>
      <c r="K708" s="118">
        <v>100</v>
      </c>
      <c r="L708" s="117">
        <v>23437.5</v>
      </c>
      <c r="M708" s="117">
        <v>399675</v>
      </c>
      <c r="N708" s="119">
        <v>-376237.5</v>
      </c>
      <c r="O708" s="117">
        <v>1.0622944283863252</v>
      </c>
      <c r="P708" s="117">
        <v>23437.5</v>
      </c>
      <c r="Q708" s="119">
        <v>-25487.5</v>
      </c>
      <c r="R708" s="118">
        <v>969</v>
      </c>
      <c r="S708" s="118">
        <v>0.24561403508771928</v>
      </c>
      <c r="T708" s="117">
        <v>24.187306501547987</v>
      </c>
    </row>
    <row r="709" spans="2:20" x14ac:dyDescent="0.2">
      <c r="B709" s="118" t="s">
        <v>141</v>
      </c>
      <c r="C709" s="118">
        <v>0.47</v>
      </c>
      <c r="D709" s="118">
        <v>1530</v>
      </c>
      <c r="E709" s="118">
        <v>1005</v>
      </c>
      <c r="F709" s="118">
        <v>100</v>
      </c>
      <c r="G709" s="118">
        <v>14</v>
      </c>
      <c r="H709" s="118">
        <v>625</v>
      </c>
      <c r="I709" s="118">
        <v>80</v>
      </c>
      <c r="J709" s="118">
        <v>10</v>
      </c>
      <c r="K709" s="118">
        <v>100</v>
      </c>
      <c r="L709" s="117">
        <v>21337.5</v>
      </c>
      <c r="M709" s="117">
        <v>408762.5</v>
      </c>
      <c r="N709" s="119">
        <v>-387425</v>
      </c>
      <c r="O709" s="117">
        <v>1.0550751758404853</v>
      </c>
      <c r="P709" s="117">
        <v>21337.5</v>
      </c>
      <c r="Q709" s="119">
        <v>-25475</v>
      </c>
      <c r="R709" s="118">
        <v>990</v>
      </c>
      <c r="S709" s="118">
        <v>0.24343434343434345</v>
      </c>
      <c r="T709" s="117">
        <v>21.553030303030305</v>
      </c>
    </row>
    <row r="710" spans="2:20" x14ac:dyDescent="0.2">
      <c r="B710" s="118" t="s">
        <v>141</v>
      </c>
      <c r="C710" s="118">
        <v>0.44</v>
      </c>
      <c r="D710" s="118">
        <v>1515</v>
      </c>
      <c r="E710" s="118">
        <v>990</v>
      </c>
      <c r="F710" s="118">
        <v>100</v>
      </c>
      <c r="G710" s="118">
        <v>14</v>
      </c>
      <c r="H710" s="118">
        <v>625</v>
      </c>
      <c r="I710" s="118">
        <v>80</v>
      </c>
      <c r="J710" s="118">
        <v>10</v>
      </c>
      <c r="K710" s="118">
        <v>100</v>
      </c>
      <c r="L710" s="117">
        <v>20112.5</v>
      </c>
      <c r="M710" s="117">
        <v>406912.5</v>
      </c>
      <c r="N710" s="119">
        <v>-386800</v>
      </c>
      <c r="O710" s="117">
        <v>1.0519971561530508</v>
      </c>
      <c r="P710" s="117">
        <v>20112.5</v>
      </c>
      <c r="Q710" s="119">
        <v>-28425</v>
      </c>
      <c r="R710" s="118">
        <v>996</v>
      </c>
      <c r="S710" s="118">
        <v>0.24096385542168675</v>
      </c>
      <c r="T710" s="117">
        <v>20.193273092369477</v>
      </c>
    </row>
    <row r="711" spans="2:20" x14ac:dyDescent="0.2">
      <c r="B711" s="118" t="s">
        <v>141</v>
      </c>
      <c r="C711" s="118">
        <v>0.44</v>
      </c>
      <c r="D711" s="118">
        <v>1515</v>
      </c>
      <c r="E711" s="118">
        <v>975</v>
      </c>
      <c r="F711" s="118">
        <v>100</v>
      </c>
      <c r="G711" s="118">
        <v>14</v>
      </c>
      <c r="H711" s="118">
        <v>625</v>
      </c>
      <c r="I711" s="118">
        <v>80</v>
      </c>
      <c r="J711" s="118">
        <v>10</v>
      </c>
      <c r="K711" s="118">
        <v>100</v>
      </c>
      <c r="L711" s="117">
        <v>20112.5</v>
      </c>
      <c r="M711" s="117">
        <v>406912.5</v>
      </c>
      <c r="N711" s="119">
        <v>-386800</v>
      </c>
      <c r="O711" s="117">
        <v>1.0519971561530508</v>
      </c>
      <c r="P711" s="117">
        <v>20112.5</v>
      </c>
      <c r="Q711" s="119">
        <v>-28425</v>
      </c>
      <c r="R711" s="118">
        <v>996</v>
      </c>
      <c r="S711" s="118">
        <v>0.24096385542168675</v>
      </c>
      <c r="T711" s="117">
        <v>20.193273092369477</v>
      </c>
    </row>
    <row r="712" spans="2:20" x14ac:dyDescent="0.2">
      <c r="B712" s="118" t="s">
        <v>141</v>
      </c>
      <c r="C712" s="118">
        <v>0.44</v>
      </c>
      <c r="D712" s="118">
        <v>1515</v>
      </c>
      <c r="E712" s="118">
        <v>960</v>
      </c>
      <c r="F712" s="118">
        <v>100</v>
      </c>
      <c r="G712" s="118">
        <v>14</v>
      </c>
      <c r="H712" s="118">
        <v>625</v>
      </c>
      <c r="I712" s="118">
        <v>80</v>
      </c>
      <c r="J712" s="118">
        <v>10</v>
      </c>
      <c r="K712" s="118">
        <v>100</v>
      </c>
      <c r="L712" s="117">
        <v>20112.5</v>
      </c>
      <c r="M712" s="117">
        <v>406912.5</v>
      </c>
      <c r="N712" s="119">
        <v>-386800</v>
      </c>
      <c r="O712" s="117">
        <v>1.0519971561530508</v>
      </c>
      <c r="P712" s="117">
        <v>20112.5</v>
      </c>
      <c r="Q712" s="119">
        <v>-28425</v>
      </c>
      <c r="R712" s="118">
        <v>996</v>
      </c>
      <c r="S712" s="118">
        <v>0.24096385542168675</v>
      </c>
      <c r="T712" s="117">
        <v>20.193273092369477</v>
      </c>
    </row>
    <row r="713" spans="2:20" x14ac:dyDescent="0.2">
      <c r="B713" s="118" t="s">
        <v>141</v>
      </c>
      <c r="C713" s="118">
        <v>0.85</v>
      </c>
      <c r="D713" s="118">
        <v>1515</v>
      </c>
      <c r="E713" s="118">
        <v>945</v>
      </c>
      <c r="F713" s="118">
        <v>100</v>
      </c>
      <c r="G713" s="118">
        <v>14</v>
      </c>
      <c r="H713" s="118">
        <v>625</v>
      </c>
      <c r="I713" s="118">
        <v>80</v>
      </c>
      <c r="J713" s="118">
        <v>10</v>
      </c>
      <c r="K713" s="118">
        <v>100</v>
      </c>
      <c r="L713" s="117">
        <v>39325</v>
      </c>
      <c r="M713" s="117">
        <v>419462.5</v>
      </c>
      <c r="N713" s="119">
        <v>-380137.5</v>
      </c>
      <c r="O713" s="117">
        <v>1.1034494097530498</v>
      </c>
      <c r="P713" s="117">
        <v>39325</v>
      </c>
      <c r="Q713" s="119">
        <v>-24962.5</v>
      </c>
      <c r="R713" s="118">
        <v>1017</v>
      </c>
      <c r="S713" s="118">
        <v>0.23992133726647</v>
      </c>
      <c r="T713" s="117">
        <v>38.667649950835795</v>
      </c>
    </row>
    <row r="714" spans="2:20" x14ac:dyDescent="0.2">
      <c r="B714" s="118" t="s">
        <v>141</v>
      </c>
      <c r="C714" s="118">
        <v>0.99</v>
      </c>
      <c r="D714" s="118">
        <v>1515</v>
      </c>
      <c r="E714" s="118">
        <v>930</v>
      </c>
      <c r="F714" s="118">
        <v>100</v>
      </c>
      <c r="G714" s="118">
        <v>14</v>
      </c>
      <c r="H714" s="118">
        <v>625</v>
      </c>
      <c r="I714" s="118">
        <v>80</v>
      </c>
      <c r="J714" s="118">
        <v>10</v>
      </c>
      <c r="K714" s="118">
        <v>100</v>
      </c>
      <c r="L714" s="117">
        <v>46212.5</v>
      </c>
      <c r="M714" s="117">
        <v>430812.5</v>
      </c>
      <c r="N714" s="119">
        <v>-384600</v>
      </c>
      <c r="O714" s="117">
        <v>1.1201573062922516</v>
      </c>
      <c r="P714" s="117">
        <v>46212.5</v>
      </c>
      <c r="Q714" s="119">
        <v>-22500</v>
      </c>
      <c r="R714" s="118">
        <v>1042</v>
      </c>
      <c r="S714" s="118">
        <v>0.24472168905950095</v>
      </c>
      <c r="T714" s="117">
        <v>44.349808061420347</v>
      </c>
    </row>
    <row r="715" spans="2:20" x14ac:dyDescent="0.2">
      <c r="B715" s="118" t="s">
        <v>141</v>
      </c>
      <c r="C715" s="118">
        <v>1.66</v>
      </c>
      <c r="D715" s="118">
        <v>1515</v>
      </c>
      <c r="E715" s="118">
        <v>915</v>
      </c>
      <c r="F715" s="118">
        <v>100</v>
      </c>
      <c r="G715" s="118">
        <v>14</v>
      </c>
      <c r="H715" s="118">
        <v>625</v>
      </c>
      <c r="I715" s="118">
        <v>80</v>
      </c>
      <c r="J715" s="118">
        <v>10</v>
      </c>
      <c r="K715" s="118">
        <v>100</v>
      </c>
      <c r="L715" s="117">
        <v>78625</v>
      </c>
      <c r="M715" s="117">
        <v>454375</v>
      </c>
      <c r="N715" s="119">
        <v>-375750</v>
      </c>
      <c r="O715" s="117">
        <v>1.2092481703260147</v>
      </c>
      <c r="P715" s="117">
        <v>78625</v>
      </c>
      <c r="Q715" s="119">
        <v>-19687.5</v>
      </c>
      <c r="R715" s="118">
        <v>1077</v>
      </c>
      <c r="S715" s="118">
        <v>0.24512534818941503</v>
      </c>
      <c r="T715" s="117">
        <v>73.003714020427111</v>
      </c>
    </row>
    <row r="716" spans="2:20" x14ac:dyDescent="0.2">
      <c r="B716" s="118" t="s">
        <v>141</v>
      </c>
      <c r="C716" s="118">
        <v>0.2</v>
      </c>
      <c r="D716" s="118">
        <v>1515</v>
      </c>
      <c r="E716" s="118">
        <v>1200</v>
      </c>
      <c r="F716" s="118">
        <v>100</v>
      </c>
      <c r="G716" s="118">
        <v>14</v>
      </c>
      <c r="H716" s="118">
        <v>625</v>
      </c>
      <c r="I716" s="118">
        <v>80</v>
      </c>
      <c r="J716" s="118">
        <v>10</v>
      </c>
      <c r="K716" s="118">
        <v>100</v>
      </c>
      <c r="L716" s="117">
        <v>8637.5</v>
      </c>
      <c r="M716" s="117">
        <v>368437.5</v>
      </c>
      <c r="N716" s="119">
        <v>-359800</v>
      </c>
      <c r="O716" s="117">
        <v>1.0240063924402445</v>
      </c>
      <c r="P716" s="119">
        <v>8637.5</v>
      </c>
      <c r="Q716" s="119">
        <v>-27137.5</v>
      </c>
      <c r="R716" s="118">
        <v>825</v>
      </c>
      <c r="S716" s="118">
        <v>0.25818181818181818</v>
      </c>
      <c r="T716" s="117">
        <v>10.469696969696969</v>
      </c>
    </row>
    <row r="717" spans="2:20" x14ac:dyDescent="0.2">
      <c r="B717" s="118" t="s">
        <v>141</v>
      </c>
      <c r="C717" s="118">
        <v>0.2</v>
      </c>
      <c r="D717" s="118">
        <v>1515</v>
      </c>
      <c r="E717" s="118">
        <v>1185</v>
      </c>
      <c r="F717" s="118">
        <v>100</v>
      </c>
      <c r="G717" s="118">
        <v>14</v>
      </c>
      <c r="H717" s="118">
        <v>625</v>
      </c>
      <c r="I717" s="118">
        <v>80</v>
      </c>
      <c r="J717" s="118">
        <v>10</v>
      </c>
      <c r="K717" s="118">
        <v>100</v>
      </c>
      <c r="L717" s="117">
        <v>8637.5</v>
      </c>
      <c r="M717" s="117">
        <v>368437.5</v>
      </c>
      <c r="N717" s="119">
        <v>-359800</v>
      </c>
      <c r="O717" s="117">
        <v>1.0240063924402445</v>
      </c>
      <c r="P717" s="119">
        <v>8637.5</v>
      </c>
      <c r="Q717" s="119">
        <v>-27137.5</v>
      </c>
      <c r="R717" s="118">
        <v>825</v>
      </c>
      <c r="S717" s="118">
        <v>0.25818181818181818</v>
      </c>
      <c r="T717" s="117">
        <v>10.469696969696969</v>
      </c>
    </row>
    <row r="718" spans="2:20" x14ac:dyDescent="0.2">
      <c r="B718" s="118" t="s">
        <v>141</v>
      </c>
      <c r="C718" s="118">
        <v>0.2</v>
      </c>
      <c r="D718" s="118">
        <v>1515</v>
      </c>
      <c r="E718" s="118">
        <v>1170</v>
      </c>
      <c r="F718" s="118">
        <v>100</v>
      </c>
      <c r="G718" s="118">
        <v>14</v>
      </c>
      <c r="H718" s="118">
        <v>625</v>
      </c>
      <c r="I718" s="118">
        <v>80</v>
      </c>
      <c r="J718" s="118">
        <v>10</v>
      </c>
      <c r="K718" s="118">
        <v>100</v>
      </c>
      <c r="L718" s="117">
        <v>8637.5</v>
      </c>
      <c r="M718" s="117">
        <v>368437.5</v>
      </c>
      <c r="N718" s="119">
        <v>-359800</v>
      </c>
      <c r="O718" s="117">
        <v>1.0240063924402445</v>
      </c>
      <c r="P718" s="119">
        <v>8637.5</v>
      </c>
      <c r="Q718" s="119">
        <v>-27137.5</v>
      </c>
      <c r="R718" s="118">
        <v>825</v>
      </c>
      <c r="S718" s="118">
        <v>0.25818181818181818</v>
      </c>
      <c r="T718" s="117">
        <v>10.469696969696969</v>
      </c>
    </row>
    <row r="719" spans="2:20" x14ac:dyDescent="0.2">
      <c r="B719" s="118" t="s">
        <v>141</v>
      </c>
      <c r="C719" s="118">
        <v>0.2</v>
      </c>
      <c r="D719" s="118">
        <v>1515</v>
      </c>
      <c r="E719" s="118">
        <v>1155</v>
      </c>
      <c r="F719" s="118">
        <v>100</v>
      </c>
      <c r="G719" s="118">
        <v>14</v>
      </c>
      <c r="H719" s="118">
        <v>625</v>
      </c>
      <c r="I719" s="118">
        <v>80</v>
      </c>
      <c r="J719" s="118">
        <v>10</v>
      </c>
      <c r="K719" s="118">
        <v>100</v>
      </c>
      <c r="L719" s="117">
        <v>8637.5</v>
      </c>
      <c r="M719" s="117">
        <v>368437.5</v>
      </c>
      <c r="N719" s="119">
        <v>-359800</v>
      </c>
      <c r="O719" s="117">
        <v>1.0240063924402445</v>
      </c>
      <c r="P719" s="119">
        <v>8637.5</v>
      </c>
      <c r="Q719" s="119">
        <v>-27137.5</v>
      </c>
      <c r="R719" s="118">
        <v>825</v>
      </c>
      <c r="S719" s="118">
        <v>0.25818181818181818</v>
      </c>
      <c r="T719" s="117">
        <v>10.469696969696969</v>
      </c>
    </row>
    <row r="720" spans="2:20" x14ac:dyDescent="0.2">
      <c r="B720" s="118" t="s">
        <v>141</v>
      </c>
      <c r="C720" s="118">
        <v>0.15</v>
      </c>
      <c r="D720" s="118">
        <v>1515</v>
      </c>
      <c r="E720" s="118">
        <v>1140</v>
      </c>
      <c r="F720" s="118">
        <v>100</v>
      </c>
      <c r="G720" s="118">
        <v>14</v>
      </c>
      <c r="H720" s="118">
        <v>625</v>
      </c>
      <c r="I720" s="118">
        <v>80</v>
      </c>
      <c r="J720" s="118">
        <v>10</v>
      </c>
      <c r="K720" s="118">
        <v>100</v>
      </c>
      <c r="L720" s="117">
        <v>6712.5</v>
      </c>
      <c r="M720" s="117">
        <v>375100</v>
      </c>
      <c r="N720" s="119">
        <v>-368387.5</v>
      </c>
      <c r="O720" s="117">
        <v>1.0182213022971736</v>
      </c>
      <c r="P720" s="119">
        <v>6712.5</v>
      </c>
      <c r="Q720" s="119">
        <v>-26725</v>
      </c>
      <c r="R720" s="118">
        <v>855</v>
      </c>
      <c r="S720" s="118">
        <v>0.25380116959064325</v>
      </c>
      <c r="T720" s="117">
        <v>7.8508771929824563</v>
      </c>
    </row>
    <row r="721" spans="2:20" x14ac:dyDescent="0.2">
      <c r="B721" s="118" t="s">
        <v>141</v>
      </c>
      <c r="C721" s="118">
        <v>0.43</v>
      </c>
      <c r="D721" s="118">
        <v>1515</v>
      </c>
      <c r="E721" s="118">
        <v>1125</v>
      </c>
      <c r="F721" s="118">
        <v>100</v>
      </c>
      <c r="G721" s="118">
        <v>14</v>
      </c>
      <c r="H721" s="118">
        <v>625</v>
      </c>
      <c r="I721" s="118">
        <v>80</v>
      </c>
      <c r="J721" s="118">
        <v>10</v>
      </c>
      <c r="K721" s="118">
        <v>100</v>
      </c>
      <c r="L721" s="117">
        <v>19075</v>
      </c>
      <c r="M721" s="117">
        <v>380512.5</v>
      </c>
      <c r="N721" s="119">
        <v>-361437.5</v>
      </c>
      <c r="O721" s="117">
        <v>1.052775376102369</v>
      </c>
      <c r="P721" s="117">
        <v>19075</v>
      </c>
      <c r="Q721" s="119">
        <v>-26187.5</v>
      </c>
      <c r="R721" s="118">
        <v>868</v>
      </c>
      <c r="S721" s="118">
        <v>0.25230414746543778</v>
      </c>
      <c r="T721" s="117">
        <v>21.975806451612904</v>
      </c>
    </row>
    <row r="722" spans="2:20" x14ac:dyDescent="0.2">
      <c r="B722" s="118" t="s">
        <v>141</v>
      </c>
      <c r="C722" s="118">
        <v>0.36</v>
      </c>
      <c r="D722" s="118">
        <v>1515</v>
      </c>
      <c r="E722" s="118">
        <v>1110</v>
      </c>
      <c r="F722" s="118">
        <v>100</v>
      </c>
      <c r="G722" s="118">
        <v>14</v>
      </c>
      <c r="H722" s="118">
        <v>625</v>
      </c>
      <c r="I722" s="118">
        <v>80</v>
      </c>
      <c r="J722" s="118">
        <v>10</v>
      </c>
      <c r="K722" s="118">
        <v>100</v>
      </c>
      <c r="L722" s="117">
        <v>16100</v>
      </c>
      <c r="M722" s="117">
        <v>384062.5</v>
      </c>
      <c r="N722" s="119">
        <v>-367962.5</v>
      </c>
      <c r="O722" s="117">
        <v>1.0437544586744574</v>
      </c>
      <c r="P722" s="117">
        <v>16100</v>
      </c>
      <c r="Q722" s="119">
        <v>-25787.5</v>
      </c>
      <c r="R722" s="118">
        <v>891</v>
      </c>
      <c r="S722" s="118">
        <v>0.244668911335578</v>
      </c>
      <c r="T722" s="117">
        <v>18.069584736251404</v>
      </c>
    </row>
    <row r="723" spans="2:20" x14ac:dyDescent="0.2">
      <c r="B723" s="118" t="s">
        <v>141</v>
      </c>
      <c r="C723" s="118">
        <v>0.47</v>
      </c>
      <c r="D723" s="118">
        <v>1515</v>
      </c>
      <c r="E723" s="118">
        <v>1095</v>
      </c>
      <c r="F723" s="118">
        <v>100</v>
      </c>
      <c r="G723" s="118">
        <v>14</v>
      </c>
      <c r="H723" s="118">
        <v>625</v>
      </c>
      <c r="I723" s="118">
        <v>80</v>
      </c>
      <c r="J723" s="118">
        <v>10</v>
      </c>
      <c r="K723" s="118">
        <v>100</v>
      </c>
      <c r="L723" s="117">
        <v>21050</v>
      </c>
      <c r="M723" s="117">
        <v>385987.5</v>
      </c>
      <c r="N723" s="119">
        <v>-364937.5</v>
      </c>
      <c r="O723" s="117">
        <v>1.0576811097790717</v>
      </c>
      <c r="P723" s="117">
        <v>21050</v>
      </c>
      <c r="Q723" s="119">
        <v>-26800</v>
      </c>
      <c r="R723" s="118">
        <v>909</v>
      </c>
      <c r="S723" s="118">
        <v>0.24642464246424642</v>
      </c>
      <c r="T723" s="117">
        <v>23.157315731573156</v>
      </c>
    </row>
    <row r="724" spans="2:20" x14ac:dyDescent="0.2">
      <c r="B724" s="118" t="s">
        <v>141</v>
      </c>
      <c r="C724" s="118">
        <v>0.47</v>
      </c>
      <c r="D724" s="118">
        <v>1515</v>
      </c>
      <c r="E724" s="118">
        <v>1080</v>
      </c>
      <c r="F724" s="118">
        <v>100</v>
      </c>
      <c r="G724" s="118">
        <v>14</v>
      </c>
      <c r="H724" s="118">
        <v>625</v>
      </c>
      <c r="I724" s="118">
        <v>80</v>
      </c>
      <c r="J724" s="118">
        <v>10</v>
      </c>
      <c r="K724" s="118">
        <v>100</v>
      </c>
      <c r="L724" s="117">
        <v>21050</v>
      </c>
      <c r="M724" s="117">
        <v>385987.5</v>
      </c>
      <c r="N724" s="119">
        <v>-364937.5</v>
      </c>
      <c r="O724" s="117">
        <v>1.0576811097790717</v>
      </c>
      <c r="P724" s="117">
        <v>21050</v>
      </c>
      <c r="Q724" s="119">
        <v>-26800</v>
      </c>
      <c r="R724" s="118">
        <v>909</v>
      </c>
      <c r="S724" s="118">
        <v>0.24642464246424642</v>
      </c>
      <c r="T724" s="117">
        <v>23.157315731573156</v>
      </c>
    </row>
    <row r="725" spans="2:20" x14ac:dyDescent="0.2">
      <c r="B725" s="118" t="s">
        <v>141</v>
      </c>
      <c r="C725" s="118">
        <v>0.47</v>
      </c>
      <c r="D725" s="118">
        <v>1515</v>
      </c>
      <c r="E725" s="118">
        <v>1065</v>
      </c>
      <c r="F725" s="118">
        <v>100</v>
      </c>
      <c r="G725" s="118">
        <v>14</v>
      </c>
      <c r="H725" s="118">
        <v>625</v>
      </c>
      <c r="I725" s="118">
        <v>80</v>
      </c>
      <c r="J725" s="118">
        <v>10</v>
      </c>
      <c r="K725" s="118">
        <v>100</v>
      </c>
      <c r="L725" s="117">
        <v>21050</v>
      </c>
      <c r="M725" s="117">
        <v>385987.5</v>
      </c>
      <c r="N725" s="119">
        <v>-364937.5</v>
      </c>
      <c r="O725" s="117">
        <v>1.0576811097790717</v>
      </c>
      <c r="P725" s="117">
        <v>21050</v>
      </c>
      <c r="Q725" s="119">
        <v>-26800</v>
      </c>
      <c r="R725" s="118">
        <v>909</v>
      </c>
      <c r="S725" s="118">
        <v>0.24642464246424642</v>
      </c>
      <c r="T725" s="117">
        <v>23.157315731573156</v>
      </c>
    </row>
    <row r="726" spans="2:20" x14ac:dyDescent="0.2">
      <c r="B726" s="118" t="s">
        <v>141</v>
      </c>
      <c r="C726" s="118">
        <v>0.47</v>
      </c>
      <c r="D726" s="118">
        <v>1515</v>
      </c>
      <c r="E726" s="118">
        <v>1050</v>
      </c>
      <c r="F726" s="118">
        <v>100</v>
      </c>
      <c r="G726" s="118">
        <v>14</v>
      </c>
      <c r="H726" s="118">
        <v>625</v>
      </c>
      <c r="I726" s="118">
        <v>80</v>
      </c>
      <c r="J726" s="118">
        <v>10</v>
      </c>
      <c r="K726" s="118">
        <v>100</v>
      </c>
      <c r="L726" s="117">
        <v>21050</v>
      </c>
      <c r="M726" s="117">
        <v>385987.5</v>
      </c>
      <c r="N726" s="119">
        <v>-364937.5</v>
      </c>
      <c r="O726" s="117">
        <v>1.0576811097790717</v>
      </c>
      <c r="P726" s="117">
        <v>21050</v>
      </c>
      <c r="Q726" s="119">
        <v>-26800</v>
      </c>
      <c r="R726" s="118">
        <v>909</v>
      </c>
      <c r="S726" s="118">
        <v>0.24642464246424642</v>
      </c>
      <c r="T726" s="117">
        <v>23.157315731573156</v>
      </c>
    </row>
    <row r="727" spans="2:20" x14ac:dyDescent="0.2">
      <c r="B727" s="118" t="s">
        <v>141</v>
      </c>
      <c r="C727" s="118">
        <v>0.56999999999999995</v>
      </c>
      <c r="D727" s="118">
        <v>1515</v>
      </c>
      <c r="E727" s="118">
        <v>1035</v>
      </c>
      <c r="F727" s="118">
        <v>100</v>
      </c>
      <c r="G727" s="118">
        <v>14</v>
      </c>
      <c r="H727" s="118">
        <v>625</v>
      </c>
      <c r="I727" s="118">
        <v>80</v>
      </c>
      <c r="J727" s="118">
        <v>10</v>
      </c>
      <c r="K727" s="118">
        <v>100</v>
      </c>
      <c r="L727" s="117">
        <v>25325</v>
      </c>
      <c r="M727" s="117">
        <v>391875</v>
      </c>
      <c r="N727" s="119">
        <v>-366550</v>
      </c>
      <c r="O727" s="117">
        <v>1.0690901650525166</v>
      </c>
      <c r="P727" s="117">
        <v>25325</v>
      </c>
      <c r="Q727" s="119">
        <v>-25500</v>
      </c>
      <c r="R727" s="118">
        <v>928</v>
      </c>
      <c r="S727" s="118">
        <v>0.24568965517241378</v>
      </c>
      <c r="T727" s="117">
        <v>27.289870689655171</v>
      </c>
    </row>
    <row r="728" spans="2:20" x14ac:dyDescent="0.2">
      <c r="B728" s="118" t="s">
        <v>141</v>
      </c>
      <c r="C728" s="118">
        <v>0.62</v>
      </c>
      <c r="D728" s="118">
        <v>1515</v>
      </c>
      <c r="E728" s="118">
        <v>1020</v>
      </c>
      <c r="F728" s="118">
        <v>100</v>
      </c>
      <c r="G728" s="118">
        <v>14</v>
      </c>
      <c r="H728" s="118">
        <v>625</v>
      </c>
      <c r="I728" s="118">
        <v>80</v>
      </c>
      <c r="J728" s="118">
        <v>10</v>
      </c>
      <c r="K728" s="118">
        <v>100</v>
      </c>
      <c r="L728" s="117">
        <v>27950</v>
      </c>
      <c r="M728" s="117">
        <v>396637.5</v>
      </c>
      <c r="N728" s="119">
        <v>-368687.5</v>
      </c>
      <c r="O728" s="117">
        <v>1.075809459230378</v>
      </c>
      <c r="P728" s="117">
        <v>27950</v>
      </c>
      <c r="Q728" s="119">
        <v>-25487.5</v>
      </c>
      <c r="R728" s="118">
        <v>947</v>
      </c>
      <c r="S728" s="118">
        <v>0.24815205913410771</v>
      </c>
      <c r="T728" s="117">
        <v>29.514255543822596</v>
      </c>
    </row>
    <row r="729" spans="2:20" x14ac:dyDescent="0.2">
      <c r="B729" s="118" t="s">
        <v>141</v>
      </c>
      <c r="C729" s="118">
        <v>0.56999999999999995</v>
      </c>
      <c r="D729" s="118">
        <v>1515</v>
      </c>
      <c r="E729" s="118">
        <v>1005</v>
      </c>
      <c r="F729" s="118">
        <v>100</v>
      </c>
      <c r="G729" s="118">
        <v>14</v>
      </c>
      <c r="H729" s="118">
        <v>625</v>
      </c>
      <c r="I729" s="118">
        <v>80</v>
      </c>
      <c r="J729" s="118">
        <v>10</v>
      </c>
      <c r="K729" s="118">
        <v>100</v>
      </c>
      <c r="L729" s="117">
        <v>25825</v>
      </c>
      <c r="M729" s="117">
        <v>405725</v>
      </c>
      <c r="N729" s="119">
        <v>-379900</v>
      </c>
      <c r="O729" s="117">
        <v>1.0679784153724665</v>
      </c>
      <c r="P729" s="117">
        <v>25825</v>
      </c>
      <c r="Q729" s="119">
        <v>-25475</v>
      </c>
      <c r="R729" s="118">
        <v>968</v>
      </c>
      <c r="S729" s="118">
        <v>0.24586776859504134</v>
      </c>
      <c r="T729" s="117">
        <v>26.678719008264462</v>
      </c>
    </row>
    <row r="730" spans="2:20" x14ac:dyDescent="0.2">
      <c r="B730" s="118" t="s">
        <v>141</v>
      </c>
      <c r="C730" s="118">
        <v>0.31</v>
      </c>
      <c r="D730" s="118">
        <v>1500</v>
      </c>
      <c r="E730" s="118">
        <v>990</v>
      </c>
      <c r="F730" s="118">
        <v>100</v>
      </c>
      <c r="G730" s="118">
        <v>14</v>
      </c>
      <c r="H730" s="118">
        <v>625</v>
      </c>
      <c r="I730" s="118">
        <v>80</v>
      </c>
      <c r="J730" s="118">
        <v>10</v>
      </c>
      <c r="K730" s="118">
        <v>100</v>
      </c>
      <c r="L730" s="117">
        <v>14200</v>
      </c>
      <c r="M730" s="117">
        <v>398962.5</v>
      </c>
      <c r="N730" s="119">
        <v>-384762.5</v>
      </c>
      <c r="O730" s="117">
        <v>1.0369058834995615</v>
      </c>
      <c r="P730" s="117">
        <v>14200</v>
      </c>
      <c r="Q730" s="119">
        <v>-28425</v>
      </c>
      <c r="R730" s="118">
        <v>983</v>
      </c>
      <c r="S730" s="118">
        <v>0.23906408952187183</v>
      </c>
      <c r="T730" s="117">
        <v>14.44557477110885</v>
      </c>
    </row>
    <row r="731" spans="2:20" x14ac:dyDescent="0.2">
      <c r="B731" s="118" t="s">
        <v>141</v>
      </c>
      <c r="C731" s="118">
        <v>0.31</v>
      </c>
      <c r="D731" s="118">
        <v>1500</v>
      </c>
      <c r="E731" s="118">
        <v>975</v>
      </c>
      <c r="F731" s="118">
        <v>100</v>
      </c>
      <c r="G731" s="118">
        <v>14</v>
      </c>
      <c r="H731" s="118">
        <v>625</v>
      </c>
      <c r="I731" s="118">
        <v>80</v>
      </c>
      <c r="J731" s="118">
        <v>10</v>
      </c>
      <c r="K731" s="118">
        <v>100</v>
      </c>
      <c r="L731" s="117">
        <v>14200</v>
      </c>
      <c r="M731" s="117">
        <v>398962.5</v>
      </c>
      <c r="N731" s="119">
        <v>-384762.5</v>
      </c>
      <c r="O731" s="117">
        <v>1.0369058834995615</v>
      </c>
      <c r="P731" s="117">
        <v>14200</v>
      </c>
      <c r="Q731" s="119">
        <v>-28425</v>
      </c>
      <c r="R731" s="118">
        <v>983</v>
      </c>
      <c r="S731" s="118">
        <v>0.23906408952187183</v>
      </c>
      <c r="T731" s="117">
        <v>14.44557477110885</v>
      </c>
    </row>
    <row r="732" spans="2:20" x14ac:dyDescent="0.2">
      <c r="B732" s="118" t="s">
        <v>141</v>
      </c>
      <c r="C732" s="118">
        <v>0.31</v>
      </c>
      <c r="D732" s="118">
        <v>1500</v>
      </c>
      <c r="E732" s="118">
        <v>960</v>
      </c>
      <c r="F732" s="118">
        <v>100</v>
      </c>
      <c r="G732" s="118">
        <v>14</v>
      </c>
      <c r="H732" s="118">
        <v>625</v>
      </c>
      <c r="I732" s="118">
        <v>80</v>
      </c>
      <c r="J732" s="118">
        <v>10</v>
      </c>
      <c r="K732" s="118">
        <v>100</v>
      </c>
      <c r="L732" s="117">
        <v>14200</v>
      </c>
      <c r="M732" s="117">
        <v>398962.5</v>
      </c>
      <c r="N732" s="119">
        <v>-384762.5</v>
      </c>
      <c r="O732" s="117">
        <v>1.0369058834995615</v>
      </c>
      <c r="P732" s="117">
        <v>14200</v>
      </c>
      <c r="Q732" s="119">
        <v>-28425</v>
      </c>
      <c r="R732" s="118">
        <v>983</v>
      </c>
      <c r="S732" s="118">
        <v>0.23906408952187183</v>
      </c>
      <c r="T732" s="117">
        <v>14.44557477110885</v>
      </c>
    </row>
    <row r="733" spans="2:20" x14ac:dyDescent="0.2">
      <c r="B733" s="118" t="s">
        <v>141</v>
      </c>
      <c r="C733" s="118">
        <v>0.74</v>
      </c>
      <c r="D733" s="118">
        <v>1500</v>
      </c>
      <c r="E733" s="118">
        <v>945</v>
      </c>
      <c r="F733" s="118">
        <v>100</v>
      </c>
      <c r="G733" s="118">
        <v>14</v>
      </c>
      <c r="H733" s="118">
        <v>625</v>
      </c>
      <c r="I733" s="118">
        <v>80</v>
      </c>
      <c r="J733" s="118">
        <v>10</v>
      </c>
      <c r="K733" s="118">
        <v>100</v>
      </c>
      <c r="L733" s="117">
        <v>33937.5</v>
      </c>
      <c r="M733" s="117">
        <v>411512.5</v>
      </c>
      <c r="N733" s="119">
        <v>-377575</v>
      </c>
      <c r="O733" s="117">
        <v>1.08988280474078</v>
      </c>
      <c r="P733" s="117">
        <v>33937.5</v>
      </c>
      <c r="Q733" s="119">
        <v>-24962.5</v>
      </c>
      <c r="R733" s="118">
        <v>1004</v>
      </c>
      <c r="S733" s="118">
        <v>0.23804780876494025</v>
      </c>
      <c r="T733" s="117">
        <v>33.802290836653384</v>
      </c>
    </row>
    <row r="734" spans="2:20" x14ac:dyDescent="0.2">
      <c r="B734" s="118" t="s">
        <v>141</v>
      </c>
      <c r="C734" s="118">
        <v>0.89</v>
      </c>
      <c r="D734" s="118">
        <v>1500</v>
      </c>
      <c r="E734" s="118">
        <v>930</v>
      </c>
      <c r="F734" s="118">
        <v>100</v>
      </c>
      <c r="G734" s="118">
        <v>14</v>
      </c>
      <c r="H734" s="118">
        <v>625</v>
      </c>
      <c r="I734" s="118">
        <v>80</v>
      </c>
      <c r="J734" s="118">
        <v>10</v>
      </c>
      <c r="K734" s="118">
        <v>100</v>
      </c>
      <c r="L734" s="117">
        <v>41200</v>
      </c>
      <c r="M734" s="117">
        <v>423225</v>
      </c>
      <c r="N734" s="119">
        <v>-382025</v>
      </c>
      <c r="O734" s="117">
        <v>1.1078463451344807</v>
      </c>
      <c r="P734" s="117">
        <v>41200</v>
      </c>
      <c r="Q734" s="119">
        <v>-22500</v>
      </c>
      <c r="R734" s="118">
        <v>1029</v>
      </c>
      <c r="S734" s="118">
        <v>0.24392614188532555</v>
      </c>
      <c r="T734" s="117">
        <v>40.038872691933918</v>
      </c>
    </row>
    <row r="735" spans="2:20" x14ac:dyDescent="0.2">
      <c r="B735" s="118" t="s">
        <v>141</v>
      </c>
      <c r="C735" s="118">
        <v>1.58</v>
      </c>
      <c r="D735" s="118">
        <v>1500</v>
      </c>
      <c r="E735" s="118">
        <v>915</v>
      </c>
      <c r="F735" s="118">
        <v>100</v>
      </c>
      <c r="G735" s="118">
        <v>14</v>
      </c>
      <c r="H735" s="118">
        <v>625</v>
      </c>
      <c r="I735" s="118">
        <v>80</v>
      </c>
      <c r="J735" s="118">
        <v>10</v>
      </c>
      <c r="K735" s="118">
        <v>100</v>
      </c>
      <c r="L735" s="117">
        <v>74587.5</v>
      </c>
      <c r="M735" s="117">
        <v>447000</v>
      </c>
      <c r="N735" s="119">
        <v>-372412.5</v>
      </c>
      <c r="O735" s="117">
        <v>1.2002819454234217</v>
      </c>
      <c r="P735" s="117">
        <v>74587.5</v>
      </c>
      <c r="Q735" s="119">
        <v>-19687.5</v>
      </c>
      <c r="R735" s="118">
        <v>1064</v>
      </c>
      <c r="S735" s="118">
        <v>0.24436090225563908</v>
      </c>
      <c r="T735" s="117">
        <v>70.10103383458646</v>
      </c>
    </row>
    <row r="736" spans="2:20" x14ac:dyDescent="0.2">
      <c r="B736" s="118" t="s">
        <v>141</v>
      </c>
      <c r="C736" s="118">
        <v>-0.08</v>
      </c>
      <c r="D736" s="118">
        <v>1500</v>
      </c>
      <c r="E736" s="118">
        <v>1200</v>
      </c>
      <c r="F736" s="118">
        <v>100</v>
      </c>
      <c r="G736" s="118">
        <v>14</v>
      </c>
      <c r="H736" s="118">
        <v>625</v>
      </c>
      <c r="I736" s="118">
        <v>80</v>
      </c>
      <c r="J736" s="118">
        <v>10</v>
      </c>
      <c r="K736" s="118">
        <v>100</v>
      </c>
      <c r="L736" s="119">
        <v>-3350</v>
      </c>
      <c r="M736" s="117">
        <v>358637.5</v>
      </c>
      <c r="N736" s="119">
        <v>-361987.5</v>
      </c>
      <c r="O736" s="117">
        <v>0.99074553679339761</v>
      </c>
      <c r="P736" s="119">
        <v>-3350</v>
      </c>
      <c r="Q736" s="119">
        <v>-28987.5</v>
      </c>
      <c r="R736" s="118">
        <v>811</v>
      </c>
      <c r="S736" s="118">
        <v>0.25524044389642414</v>
      </c>
      <c r="T736" s="119">
        <v>-4.1307028360049323</v>
      </c>
    </row>
    <row r="737" spans="2:20" x14ac:dyDescent="0.2">
      <c r="B737" s="118" t="s">
        <v>141</v>
      </c>
      <c r="C737" s="118">
        <v>-0.08</v>
      </c>
      <c r="D737" s="118">
        <v>1500</v>
      </c>
      <c r="E737" s="118">
        <v>1185</v>
      </c>
      <c r="F737" s="118">
        <v>100</v>
      </c>
      <c r="G737" s="118">
        <v>14</v>
      </c>
      <c r="H737" s="118">
        <v>625</v>
      </c>
      <c r="I737" s="118">
        <v>80</v>
      </c>
      <c r="J737" s="118">
        <v>10</v>
      </c>
      <c r="K737" s="118">
        <v>100</v>
      </c>
      <c r="L737" s="119">
        <v>-3350</v>
      </c>
      <c r="M737" s="117">
        <v>358637.5</v>
      </c>
      <c r="N737" s="119">
        <v>-361987.5</v>
      </c>
      <c r="O737" s="117">
        <v>0.99074553679339761</v>
      </c>
      <c r="P737" s="119">
        <v>-3350</v>
      </c>
      <c r="Q737" s="119">
        <v>-28987.5</v>
      </c>
      <c r="R737" s="118">
        <v>811</v>
      </c>
      <c r="S737" s="118">
        <v>0.25524044389642414</v>
      </c>
      <c r="T737" s="119">
        <v>-4.1307028360049323</v>
      </c>
    </row>
    <row r="738" spans="2:20" x14ac:dyDescent="0.2">
      <c r="B738" s="118" t="s">
        <v>141</v>
      </c>
      <c r="C738" s="118">
        <v>-0.08</v>
      </c>
      <c r="D738" s="118">
        <v>1500</v>
      </c>
      <c r="E738" s="118">
        <v>1170</v>
      </c>
      <c r="F738" s="118">
        <v>100</v>
      </c>
      <c r="G738" s="118">
        <v>14</v>
      </c>
      <c r="H738" s="118">
        <v>625</v>
      </c>
      <c r="I738" s="118">
        <v>80</v>
      </c>
      <c r="J738" s="118">
        <v>10</v>
      </c>
      <c r="K738" s="118">
        <v>100</v>
      </c>
      <c r="L738" s="119">
        <v>-3350</v>
      </c>
      <c r="M738" s="117">
        <v>358637.5</v>
      </c>
      <c r="N738" s="119">
        <v>-361987.5</v>
      </c>
      <c r="O738" s="117">
        <v>0.99074553679339761</v>
      </c>
      <c r="P738" s="119">
        <v>-3350</v>
      </c>
      <c r="Q738" s="119">
        <v>-28987.5</v>
      </c>
      <c r="R738" s="118">
        <v>811</v>
      </c>
      <c r="S738" s="118">
        <v>0.25524044389642414</v>
      </c>
      <c r="T738" s="119">
        <v>-4.1307028360049323</v>
      </c>
    </row>
    <row r="739" spans="2:20" x14ac:dyDescent="0.2">
      <c r="B739" s="118" t="s">
        <v>141</v>
      </c>
      <c r="C739" s="118">
        <v>-0.08</v>
      </c>
      <c r="D739" s="118">
        <v>1500</v>
      </c>
      <c r="E739" s="118">
        <v>1155</v>
      </c>
      <c r="F739" s="118">
        <v>100</v>
      </c>
      <c r="G739" s="118">
        <v>14</v>
      </c>
      <c r="H739" s="118">
        <v>625</v>
      </c>
      <c r="I739" s="118">
        <v>80</v>
      </c>
      <c r="J739" s="118">
        <v>10</v>
      </c>
      <c r="K739" s="118">
        <v>100</v>
      </c>
      <c r="L739" s="119">
        <v>-3350</v>
      </c>
      <c r="M739" s="117">
        <v>358637.5</v>
      </c>
      <c r="N739" s="119">
        <v>-361987.5</v>
      </c>
      <c r="O739" s="117">
        <v>0.99074553679339761</v>
      </c>
      <c r="P739" s="119">
        <v>-3350</v>
      </c>
      <c r="Q739" s="119">
        <v>-28987.5</v>
      </c>
      <c r="R739" s="118">
        <v>811</v>
      </c>
      <c r="S739" s="118">
        <v>0.25524044389642414</v>
      </c>
      <c r="T739" s="119">
        <v>-4.1307028360049323</v>
      </c>
    </row>
    <row r="740" spans="2:20" x14ac:dyDescent="0.2">
      <c r="B740" s="118" t="s">
        <v>141</v>
      </c>
      <c r="C740" s="118">
        <v>-0.03</v>
      </c>
      <c r="D740" s="118">
        <v>1500</v>
      </c>
      <c r="E740" s="118">
        <v>1140</v>
      </c>
      <c r="F740" s="118">
        <v>100</v>
      </c>
      <c r="G740" s="118">
        <v>14</v>
      </c>
      <c r="H740" s="118">
        <v>625</v>
      </c>
      <c r="I740" s="118">
        <v>80</v>
      </c>
      <c r="J740" s="118">
        <v>10</v>
      </c>
      <c r="K740" s="118">
        <v>100</v>
      </c>
      <c r="L740" s="119">
        <v>-1200</v>
      </c>
      <c r="M740" s="117">
        <v>366962.5</v>
      </c>
      <c r="N740" s="119">
        <v>-368162.5</v>
      </c>
      <c r="O740" s="117">
        <v>0.9967405697212508</v>
      </c>
      <c r="P740" s="119">
        <v>-1200</v>
      </c>
      <c r="Q740" s="119">
        <v>-27075</v>
      </c>
      <c r="R740" s="118">
        <v>841</v>
      </c>
      <c r="S740" s="118">
        <v>0.25208085612366232</v>
      </c>
      <c r="T740" s="119">
        <v>-1.426872770511296</v>
      </c>
    </row>
    <row r="741" spans="2:20" x14ac:dyDescent="0.2">
      <c r="B741" s="118" t="s">
        <v>141</v>
      </c>
      <c r="C741" s="118">
        <v>0.25</v>
      </c>
      <c r="D741" s="118">
        <v>1500</v>
      </c>
      <c r="E741" s="118">
        <v>1125</v>
      </c>
      <c r="F741" s="118">
        <v>100</v>
      </c>
      <c r="G741" s="118">
        <v>14</v>
      </c>
      <c r="H741" s="118">
        <v>625</v>
      </c>
      <c r="I741" s="118">
        <v>80</v>
      </c>
      <c r="J741" s="118">
        <v>10</v>
      </c>
      <c r="K741" s="118">
        <v>100</v>
      </c>
      <c r="L741" s="117">
        <v>11162.5</v>
      </c>
      <c r="M741" s="117">
        <v>372375</v>
      </c>
      <c r="N741" s="119">
        <v>-361212.5</v>
      </c>
      <c r="O741" s="117">
        <v>1.0309028618887774</v>
      </c>
      <c r="P741" s="119">
        <v>11162.5</v>
      </c>
      <c r="Q741" s="119">
        <v>-26762.5</v>
      </c>
      <c r="R741" s="118">
        <v>854</v>
      </c>
      <c r="S741" s="118">
        <v>0.25058548009367682</v>
      </c>
      <c r="T741" s="117">
        <v>13.070843091334895</v>
      </c>
    </row>
    <row r="742" spans="2:20" x14ac:dyDescent="0.2">
      <c r="B742" s="118" t="s">
        <v>141</v>
      </c>
      <c r="C742" s="118">
        <v>0.18</v>
      </c>
      <c r="D742" s="118">
        <v>1500</v>
      </c>
      <c r="E742" s="118">
        <v>1110</v>
      </c>
      <c r="F742" s="118">
        <v>100</v>
      </c>
      <c r="G742" s="118">
        <v>14</v>
      </c>
      <c r="H742" s="118">
        <v>625</v>
      </c>
      <c r="I742" s="118">
        <v>80</v>
      </c>
      <c r="J742" s="118">
        <v>10</v>
      </c>
      <c r="K742" s="118">
        <v>100</v>
      </c>
      <c r="L742" s="117">
        <v>8187.5</v>
      </c>
      <c r="M742" s="117">
        <v>375925</v>
      </c>
      <c r="N742" s="119">
        <v>-367737.5</v>
      </c>
      <c r="O742" s="117">
        <v>1.0222645229273599</v>
      </c>
      <c r="P742" s="119">
        <v>8187.5</v>
      </c>
      <c r="Q742" s="119">
        <v>-27187.5</v>
      </c>
      <c r="R742" s="118">
        <v>877</v>
      </c>
      <c r="S742" s="118">
        <v>0.24287343215507412</v>
      </c>
      <c r="T742" s="117">
        <v>9.335803876852907</v>
      </c>
    </row>
    <row r="743" spans="2:20" x14ac:dyDescent="0.2">
      <c r="B743" s="118" t="s">
        <v>141</v>
      </c>
      <c r="C743" s="118">
        <v>0.31</v>
      </c>
      <c r="D743" s="118">
        <v>1500</v>
      </c>
      <c r="E743" s="118">
        <v>1095</v>
      </c>
      <c r="F743" s="118">
        <v>100</v>
      </c>
      <c r="G743" s="118">
        <v>14</v>
      </c>
      <c r="H743" s="118">
        <v>625</v>
      </c>
      <c r="I743" s="118">
        <v>80</v>
      </c>
      <c r="J743" s="118">
        <v>10</v>
      </c>
      <c r="K743" s="118">
        <v>100</v>
      </c>
      <c r="L743" s="117">
        <v>13900</v>
      </c>
      <c r="M743" s="117">
        <v>378612.5</v>
      </c>
      <c r="N743" s="119">
        <v>-364712.5</v>
      </c>
      <c r="O743" s="117">
        <v>1.0381122116735786</v>
      </c>
      <c r="P743" s="117">
        <v>13900</v>
      </c>
      <c r="Q743" s="119">
        <v>-27262.5</v>
      </c>
      <c r="R743" s="118">
        <v>895</v>
      </c>
      <c r="S743" s="118">
        <v>0.24469273743016759</v>
      </c>
      <c r="T743" s="117">
        <v>15.53072625698324</v>
      </c>
    </row>
    <row r="744" spans="2:20" x14ac:dyDescent="0.2">
      <c r="B744" s="118" t="s">
        <v>141</v>
      </c>
      <c r="C744" s="118">
        <v>0.31</v>
      </c>
      <c r="D744" s="118">
        <v>1500</v>
      </c>
      <c r="E744" s="118">
        <v>1080</v>
      </c>
      <c r="F744" s="118">
        <v>100</v>
      </c>
      <c r="G744" s="118">
        <v>14</v>
      </c>
      <c r="H744" s="118">
        <v>625</v>
      </c>
      <c r="I744" s="118">
        <v>80</v>
      </c>
      <c r="J744" s="118">
        <v>10</v>
      </c>
      <c r="K744" s="118">
        <v>100</v>
      </c>
      <c r="L744" s="117">
        <v>13900</v>
      </c>
      <c r="M744" s="117">
        <v>378612.5</v>
      </c>
      <c r="N744" s="119">
        <v>-364712.5</v>
      </c>
      <c r="O744" s="117">
        <v>1.0381122116735786</v>
      </c>
      <c r="P744" s="117">
        <v>13900</v>
      </c>
      <c r="Q744" s="119">
        <v>-27262.5</v>
      </c>
      <c r="R744" s="118">
        <v>895</v>
      </c>
      <c r="S744" s="118">
        <v>0.24469273743016759</v>
      </c>
      <c r="T744" s="117">
        <v>15.53072625698324</v>
      </c>
    </row>
    <row r="745" spans="2:20" x14ac:dyDescent="0.2">
      <c r="B745" s="118" t="s">
        <v>141</v>
      </c>
      <c r="C745" s="118">
        <v>0.31</v>
      </c>
      <c r="D745" s="118">
        <v>1500</v>
      </c>
      <c r="E745" s="118">
        <v>1065</v>
      </c>
      <c r="F745" s="118">
        <v>100</v>
      </c>
      <c r="G745" s="118">
        <v>14</v>
      </c>
      <c r="H745" s="118">
        <v>625</v>
      </c>
      <c r="I745" s="118">
        <v>80</v>
      </c>
      <c r="J745" s="118">
        <v>10</v>
      </c>
      <c r="K745" s="118">
        <v>100</v>
      </c>
      <c r="L745" s="117">
        <v>13900</v>
      </c>
      <c r="M745" s="117">
        <v>378612.5</v>
      </c>
      <c r="N745" s="119">
        <v>-364712.5</v>
      </c>
      <c r="O745" s="117">
        <v>1.0381122116735786</v>
      </c>
      <c r="P745" s="117">
        <v>13900</v>
      </c>
      <c r="Q745" s="119">
        <v>-27262.5</v>
      </c>
      <c r="R745" s="118">
        <v>895</v>
      </c>
      <c r="S745" s="118">
        <v>0.24469273743016759</v>
      </c>
      <c r="T745" s="117">
        <v>15.53072625698324</v>
      </c>
    </row>
    <row r="746" spans="2:20" x14ac:dyDescent="0.2">
      <c r="B746" s="118" t="s">
        <v>141</v>
      </c>
      <c r="C746" s="118">
        <v>0.31</v>
      </c>
      <c r="D746" s="118">
        <v>1500</v>
      </c>
      <c r="E746" s="118">
        <v>1050</v>
      </c>
      <c r="F746" s="118">
        <v>100</v>
      </c>
      <c r="G746" s="118">
        <v>14</v>
      </c>
      <c r="H746" s="118">
        <v>625</v>
      </c>
      <c r="I746" s="118">
        <v>80</v>
      </c>
      <c r="J746" s="118">
        <v>10</v>
      </c>
      <c r="K746" s="118">
        <v>100</v>
      </c>
      <c r="L746" s="117">
        <v>13900</v>
      </c>
      <c r="M746" s="117">
        <v>378612.5</v>
      </c>
      <c r="N746" s="119">
        <v>-364712.5</v>
      </c>
      <c r="O746" s="117">
        <v>1.0381122116735786</v>
      </c>
      <c r="P746" s="117">
        <v>13900</v>
      </c>
      <c r="Q746" s="119">
        <v>-27262.5</v>
      </c>
      <c r="R746" s="118">
        <v>895</v>
      </c>
      <c r="S746" s="118">
        <v>0.24469273743016759</v>
      </c>
      <c r="T746" s="117">
        <v>15.53072625698324</v>
      </c>
    </row>
    <row r="747" spans="2:20" x14ac:dyDescent="0.2">
      <c r="B747" s="118" t="s">
        <v>141</v>
      </c>
      <c r="C747" s="118">
        <v>0.44</v>
      </c>
      <c r="D747" s="118">
        <v>1500</v>
      </c>
      <c r="E747" s="118">
        <v>1035</v>
      </c>
      <c r="F747" s="118">
        <v>100</v>
      </c>
      <c r="G747" s="118">
        <v>14</v>
      </c>
      <c r="H747" s="118">
        <v>625</v>
      </c>
      <c r="I747" s="118">
        <v>80</v>
      </c>
      <c r="J747" s="118">
        <v>10</v>
      </c>
      <c r="K747" s="118">
        <v>100</v>
      </c>
      <c r="L747" s="117">
        <v>19487.5</v>
      </c>
      <c r="M747" s="117">
        <v>384337.5</v>
      </c>
      <c r="N747" s="119">
        <v>-364850</v>
      </c>
      <c r="O747" s="117">
        <v>1.0534123612443469</v>
      </c>
      <c r="P747" s="117">
        <v>19487.5</v>
      </c>
      <c r="Q747" s="119">
        <v>-25500</v>
      </c>
      <c r="R747" s="118">
        <v>914</v>
      </c>
      <c r="S747" s="118">
        <v>0.24398249452954049</v>
      </c>
      <c r="T747" s="117">
        <v>21.321115973741794</v>
      </c>
    </row>
    <row r="748" spans="2:20" x14ac:dyDescent="0.2">
      <c r="B748" s="118" t="s">
        <v>141</v>
      </c>
      <c r="C748" s="118">
        <v>0.5</v>
      </c>
      <c r="D748" s="118">
        <v>1500</v>
      </c>
      <c r="E748" s="118">
        <v>1020</v>
      </c>
      <c r="F748" s="118">
        <v>100</v>
      </c>
      <c r="G748" s="118">
        <v>14</v>
      </c>
      <c r="H748" s="118">
        <v>625</v>
      </c>
      <c r="I748" s="118">
        <v>80</v>
      </c>
      <c r="J748" s="118">
        <v>10</v>
      </c>
      <c r="K748" s="118">
        <v>100</v>
      </c>
      <c r="L748" s="117">
        <v>22112.5</v>
      </c>
      <c r="M748" s="117">
        <v>389100</v>
      </c>
      <c r="N748" s="119">
        <v>-366987.5</v>
      </c>
      <c r="O748" s="117">
        <v>1.0602540958479512</v>
      </c>
      <c r="P748" s="117">
        <v>22112.5</v>
      </c>
      <c r="Q748" s="119">
        <v>-25487.5</v>
      </c>
      <c r="R748" s="118">
        <v>933</v>
      </c>
      <c r="S748" s="118">
        <v>0.2465166130760986</v>
      </c>
      <c r="T748" s="117">
        <v>23.70042872454448</v>
      </c>
    </row>
    <row r="749" spans="2:20" x14ac:dyDescent="0.2">
      <c r="B749" s="118" t="s">
        <v>141</v>
      </c>
      <c r="C749" s="118">
        <v>0.43</v>
      </c>
      <c r="D749" s="118">
        <v>1500</v>
      </c>
      <c r="E749" s="118">
        <v>1005</v>
      </c>
      <c r="F749" s="118">
        <v>100</v>
      </c>
      <c r="G749" s="118">
        <v>14</v>
      </c>
      <c r="H749" s="118">
        <v>625</v>
      </c>
      <c r="I749" s="118">
        <v>80</v>
      </c>
      <c r="J749" s="118">
        <v>10</v>
      </c>
      <c r="K749" s="118">
        <v>100</v>
      </c>
      <c r="L749" s="117">
        <v>19300</v>
      </c>
      <c r="M749" s="117">
        <v>398025</v>
      </c>
      <c r="N749" s="119">
        <v>-378725</v>
      </c>
      <c r="O749" s="117">
        <v>1.0509604594362665</v>
      </c>
      <c r="P749" s="117">
        <v>19300</v>
      </c>
      <c r="Q749" s="119">
        <v>-25475</v>
      </c>
      <c r="R749" s="118">
        <v>955</v>
      </c>
      <c r="S749" s="118">
        <v>0.24397905759162303</v>
      </c>
      <c r="T749" s="117">
        <v>20.209424083769633</v>
      </c>
    </row>
  </sheetData>
  <mergeCells count="1">
    <mergeCell ref="B18:M18"/>
  </mergeCells>
  <conditionalFormatting sqref="O20:Q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20:AO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B1:W127"/>
  <sheetViews>
    <sheetView zoomScaleNormal="100" workbookViewId="0">
      <selection activeCell="N9" sqref="N9"/>
    </sheetView>
  </sheetViews>
  <sheetFormatPr baseColWidth="10" defaultRowHeight="12.75" x14ac:dyDescent="0.2"/>
  <cols>
    <col min="1" max="1" width="3.7109375" customWidth="1"/>
    <col min="8" max="8" width="12.140625" bestFit="1" customWidth="1"/>
    <col min="9" max="9" width="13.28515625" bestFit="1" customWidth="1"/>
    <col min="15" max="15" width="18" customWidth="1"/>
    <col min="16" max="16" width="23.42578125" customWidth="1"/>
    <col min="17" max="17" width="11" bestFit="1" customWidth="1"/>
    <col min="18" max="18" width="14.140625" bestFit="1" customWidth="1"/>
    <col min="19" max="19" width="14.85546875" bestFit="1" customWidth="1"/>
    <col min="20" max="20" width="12.140625" bestFit="1" customWidth="1"/>
    <col min="21" max="21" width="5.5703125" customWidth="1"/>
    <col min="22" max="22" width="13.5703125" bestFit="1" customWidth="1"/>
    <col min="23" max="23" width="11.85546875" customWidth="1"/>
    <col min="24" max="27" width="5.5703125" bestFit="1" customWidth="1"/>
    <col min="28" max="28" width="5.5703125" customWidth="1"/>
    <col min="29" max="29" width="13.140625" customWidth="1"/>
    <col min="30" max="39" width="5" customWidth="1"/>
    <col min="40" max="40" width="13.140625" customWidth="1"/>
    <col min="41" max="41" width="13.140625" bestFit="1" customWidth="1"/>
  </cols>
  <sheetData>
    <row r="1" spans="2:13" ht="13.5" thickBot="1" x14ac:dyDescent="0.25">
      <c r="B1" s="16"/>
      <c r="C1" s="16"/>
      <c r="D1" s="16"/>
      <c r="E1" s="16"/>
      <c r="F1" s="16"/>
      <c r="G1" s="15"/>
      <c r="H1" s="15"/>
      <c r="I1" s="15"/>
    </row>
    <row r="2" spans="2:13" ht="18.75" thickBot="1" x14ac:dyDescent="0.3">
      <c r="B2" s="43" t="s">
        <v>29</v>
      </c>
      <c r="C2" s="44"/>
      <c r="D2" s="45"/>
      <c r="E2" s="46"/>
      <c r="F2" s="46"/>
      <c r="G2" s="47"/>
      <c r="H2" s="47"/>
      <c r="I2" s="47"/>
    </row>
    <row r="3" spans="2:13" x14ac:dyDescent="0.2">
      <c r="B3" s="16"/>
      <c r="C3" s="16"/>
      <c r="D3" s="16"/>
      <c r="E3" s="16"/>
      <c r="F3" s="16"/>
      <c r="G3" s="15"/>
      <c r="H3" s="15"/>
      <c r="I3" s="15"/>
    </row>
    <row r="4" spans="2:13" x14ac:dyDescent="0.2">
      <c r="B4" s="18" t="s">
        <v>11</v>
      </c>
      <c r="C4" s="35" t="s">
        <v>138</v>
      </c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2:13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</row>
    <row r="6" spans="2:13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47"/>
    </row>
    <row r="7" spans="2:13" ht="13.5" thickBot="1" x14ac:dyDescent="0.25">
      <c r="B7" s="18" t="s">
        <v>13</v>
      </c>
      <c r="C7" s="4"/>
      <c r="D7" s="31" t="s">
        <v>7</v>
      </c>
      <c r="E7" s="31" t="s">
        <v>91</v>
      </c>
      <c r="F7" s="31" t="s">
        <v>92</v>
      </c>
      <c r="G7" s="31" t="s">
        <v>93</v>
      </c>
      <c r="H7" s="31" t="s">
        <v>8</v>
      </c>
      <c r="I7" s="31" t="s">
        <v>94</v>
      </c>
      <c r="J7" s="31" t="s">
        <v>95</v>
      </c>
      <c r="K7" s="31" t="s">
        <v>96</v>
      </c>
      <c r="L7" s="86"/>
    </row>
    <row r="8" spans="2:13" x14ac:dyDescent="0.2">
      <c r="B8" s="4"/>
      <c r="C8" s="4"/>
      <c r="D8" s="93">
        <v>1830</v>
      </c>
      <c r="E8" s="93">
        <v>915</v>
      </c>
      <c r="F8" s="93">
        <v>100</v>
      </c>
      <c r="G8" s="94" t="s">
        <v>27</v>
      </c>
      <c r="H8" s="93">
        <v>625</v>
      </c>
      <c r="I8" s="94" t="s">
        <v>155</v>
      </c>
      <c r="J8" s="94" t="s">
        <v>90</v>
      </c>
      <c r="K8" s="94" t="s">
        <v>161</v>
      </c>
      <c r="L8" s="87"/>
    </row>
    <row r="9" spans="2:13" x14ac:dyDescent="0.2">
      <c r="B9" s="4"/>
      <c r="C9" s="4" t="s">
        <v>15</v>
      </c>
      <c r="D9" s="95" t="s">
        <v>17</v>
      </c>
      <c r="E9" s="95" t="s">
        <v>17</v>
      </c>
      <c r="F9" s="95" t="s">
        <v>17</v>
      </c>
      <c r="G9" s="95" t="s">
        <v>17</v>
      </c>
      <c r="H9" s="95" t="s">
        <v>17</v>
      </c>
      <c r="I9" s="95" t="s">
        <v>17</v>
      </c>
      <c r="J9" s="95" t="s">
        <v>17</v>
      </c>
      <c r="K9" s="95">
        <v>0.8</v>
      </c>
      <c r="L9" s="36"/>
    </row>
    <row r="10" spans="2:13" x14ac:dyDescent="0.2">
      <c r="B10" s="4"/>
      <c r="C10" s="25"/>
      <c r="D10" s="25"/>
      <c r="E10" s="25"/>
      <c r="F10" s="25"/>
      <c r="G10" s="26"/>
      <c r="H10" s="25"/>
      <c r="I10" s="25"/>
      <c r="J10" s="26"/>
      <c r="K10" s="26"/>
      <c r="L10" s="27"/>
    </row>
    <row r="11" spans="2:13" x14ac:dyDescent="0.2">
      <c r="B11" s="18" t="s">
        <v>21</v>
      </c>
      <c r="D11" s="4" t="s">
        <v>148</v>
      </c>
      <c r="E11" s="25"/>
      <c r="F11" s="25"/>
      <c r="G11" s="25"/>
      <c r="H11" s="26"/>
      <c r="I11" s="25"/>
      <c r="J11" s="25"/>
      <c r="K11" s="26"/>
      <c r="L11" s="26"/>
    </row>
    <row r="13" spans="2:13" ht="13.5" thickBot="1" x14ac:dyDescent="0.25"/>
    <row r="14" spans="2:13" ht="15.75" thickBot="1" x14ac:dyDescent="0.3">
      <c r="B14" s="96" t="s">
        <v>113</v>
      </c>
      <c r="C14" s="97"/>
      <c r="D14" s="98"/>
      <c r="E14" s="101" t="s">
        <v>162</v>
      </c>
    </row>
    <row r="15" spans="2:13" ht="15.75" thickBot="1" x14ac:dyDescent="0.3">
      <c r="B15" s="96" t="s">
        <v>104</v>
      </c>
      <c r="E15" s="101" t="s">
        <v>163</v>
      </c>
    </row>
    <row r="17" spans="2:13" x14ac:dyDescent="0.2">
      <c r="B17" s="164" t="s">
        <v>10</v>
      </c>
      <c r="C17" s="165"/>
      <c r="D17" s="165"/>
      <c r="E17" s="165"/>
      <c r="F17" s="165"/>
      <c r="G17" s="165"/>
      <c r="H17" s="165"/>
      <c r="I17" s="165"/>
      <c r="J17" s="165"/>
      <c r="K17" s="165"/>
      <c r="L17" s="165"/>
      <c r="M17" s="166"/>
    </row>
    <row r="18" spans="2:13" x14ac:dyDescent="0.2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10"/>
    </row>
    <row r="19" spans="2:13" x14ac:dyDescent="0.2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10"/>
    </row>
    <row r="20" spans="2:13" x14ac:dyDescent="0.2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10"/>
    </row>
    <row r="21" spans="2:13" x14ac:dyDescent="0.2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10"/>
    </row>
    <row r="22" spans="2:13" x14ac:dyDescent="0.2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10"/>
    </row>
    <row r="23" spans="2:13" x14ac:dyDescent="0.2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10"/>
    </row>
    <row r="24" spans="2:13" x14ac:dyDescent="0.2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10"/>
    </row>
    <row r="25" spans="2:13" x14ac:dyDescent="0.2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10"/>
    </row>
    <row r="26" spans="2:13" x14ac:dyDescent="0.2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10"/>
    </row>
    <row r="27" spans="2:13" x14ac:dyDescent="0.2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10"/>
    </row>
    <row r="28" spans="2:13" x14ac:dyDescent="0.2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10"/>
    </row>
    <row r="29" spans="2:13" x14ac:dyDescent="0.2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10"/>
    </row>
    <row r="30" spans="2:13" x14ac:dyDescent="0.2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10"/>
    </row>
    <row r="31" spans="2:13" x14ac:dyDescent="0.2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10"/>
    </row>
    <row r="32" spans="2:13" x14ac:dyDescent="0.2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</row>
    <row r="33" spans="2:13" x14ac:dyDescent="0.2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  <row r="34" spans="2:13" x14ac:dyDescent="0.2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10"/>
    </row>
    <row r="35" spans="2:13" x14ac:dyDescent="0.2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  <row r="36" spans="2:13" x14ac:dyDescent="0.2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</row>
    <row r="37" spans="2:13" x14ac:dyDescent="0.2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</row>
    <row r="38" spans="2:13" x14ac:dyDescent="0.2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10"/>
    </row>
    <row r="39" spans="2:13" x14ac:dyDescent="0.2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</row>
    <row r="40" spans="2:13" x14ac:dyDescent="0.2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10"/>
    </row>
    <row r="41" spans="2:13" x14ac:dyDescent="0.2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10"/>
    </row>
    <row r="42" spans="2:13" x14ac:dyDescent="0.2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</row>
    <row r="43" spans="2:13" x14ac:dyDescent="0.2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</row>
    <row r="44" spans="2:13" x14ac:dyDescent="0.2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</row>
    <row r="45" spans="2:13" x14ac:dyDescent="0.2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</row>
    <row r="46" spans="2:13" x14ac:dyDescent="0.2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</row>
    <row r="47" spans="2:13" x14ac:dyDescent="0.2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10"/>
    </row>
    <row r="48" spans="2:13" x14ac:dyDescent="0.2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</row>
    <row r="49" spans="2:13" x14ac:dyDescent="0.2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10"/>
    </row>
    <row r="50" spans="2:13" x14ac:dyDescent="0.2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</row>
    <row r="51" spans="2:13" x14ac:dyDescent="0.2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10"/>
    </row>
    <row r="52" spans="2:13" x14ac:dyDescent="0.2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10"/>
    </row>
    <row r="53" spans="2:13" x14ac:dyDescent="0.2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</row>
    <row r="54" spans="2:13" x14ac:dyDescent="0.2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10"/>
    </row>
    <row r="55" spans="2:13" x14ac:dyDescent="0.2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10"/>
    </row>
    <row r="56" spans="2:13" x14ac:dyDescent="0.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10"/>
    </row>
    <row r="57" spans="2:13" x14ac:dyDescent="0.2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10"/>
    </row>
    <row r="58" spans="2:13" x14ac:dyDescent="0.2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</row>
    <row r="59" spans="2:13" x14ac:dyDescent="0.2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10"/>
    </row>
    <row r="60" spans="2:13" x14ac:dyDescent="0.2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10"/>
    </row>
    <row r="61" spans="2:13" x14ac:dyDescent="0.2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10"/>
    </row>
    <row r="62" spans="2:13" x14ac:dyDescent="0.2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10"/>
    </row>
    <row r="63" spans="2:13" x14ac:dyDescent="0.2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10"/>
    </row>
    <row r="64" spans="2:13" x14ac:dyDescent="0.2">
      <c r="B64" s="11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3"/>
    </row>
    <row r="67" spans="2:23" x14ac:dyDescent="0.2">
      <c r="B67" s="122" t="s">
        <v>0</v>
      </c>
      <c r="C67" s="122" t="s">
        <v>3</v>
      </c>
      <c r="D67" s="22" t="s">
        <v>103</v>
      </c>
      <c r="E67" s="22" t="s">
        <v>91</v>
      </c>
      <c r="F67" s="22" t="s">
        <v>92</v>
      </c>
      <c r="G67" s="22" t="s">
        <v>93</v>
      </c>
      <c r="H67" s="22" t="s">
        <v>8</v>
      </c>
      <c r="I67" s="22" t="s">
        <v>94</v>
      </c>
      <c r="J67" s="22" t="s">
        <v>95</v>
      </c>
      <c r="K67" s="22" t="s">
        <v>97</v>
      </c>
      <c r="L67" s="122" t="s">
        <v>6</v>
      </c>
      <c r="M67" s="122" t="s">
        <v>98</v>
      </c>
      <c r="N67" s="122" t="s">
        <v>99</v>
      </c>
      <c r="O67" s="122" t="s">
        <v>4</v>
      </c>
      <c r="P67" s="122" t="s">
        <v>100</v>
      </c>
      <c r="Q67" s="122" t="s">
        <v>1</v>
      </c>
      <c r="R67" s="122" t="s">
        <v>5</v>
      </c>
      <c r="S67" s="122" t="s">
        <v>2</v>
      </c>
      <c r="T67" s="122" t="s">
        <v>142</v>
      </c>
      <c r="V67" s="22" t="s">
        <v>97</v>
      </c>
      <c r="W67" s="122" t="s">
        <v>3</v>
      </c>
    </row>
    <row r="68" spans="2:23" x14ac:dyDescent="0.2">
      <c r="B68" s="1" t="s">
        <v>141</v>
      </c>
      <c r="C68" s="1">
        <v>2.12</v>
      </c>
      <c r="D68" s="1">
        <v>1830</v>
      </c>
      <c r="E68" s="1">
        <v>915</v>
      </c>
      <c r="F68" s="1">
        <v>100</v>
      </c>
      <c r="G68" s="1">
        <v>14</v>
      </c>
      <c r="H68" s="1">
        <v>625</v>
      </c>
      <c r="I68" s="1">
        <v>80</v>
      </c>
      <c r="J68" s="1">
        <v>10</v>
      </c>
      <c r="K68" s="1">
        <v>6</v>
      </c>
      <c r="L68" s="2">
        <v>107400</v>
      </c>
      <c r="M68" s="2">
        <v>535550</v>
      </c>
      <c r="N68" s="3">
        <v>-428150</v>
      </c>
      <c r="O68" s="2">
        <v>1.2508466658881232</v>
      </c>
      <c r="P68" s="2">
        <v>107400</v>
      </c>
      <c r="Q68" s="3">
        <v>-31012.5</v>
      </c>
      <c r="R68" s="1">
        <v>1380</v>
      </c>
      <c r="S68" s="1">
        <v>0.23840579710144927</v>
      </c>
      <c r="T68" s="2">
        <v>77.826086956521735</v>
      </c>
      <c r="V68" s="1">
        <v>0.1</v>
      </c>
      <c r="W68" s="1">
        <v>0.35</v>
      </c>
    </row>
    <row r="69" spans="2:23" x14ac:dyDescent="0.2">
      <c r="B69" s="1" t="s">
        <v>141</v>
      </c>
      <c r="C69" s="1">
        <v>2.09</v>
      </c>
      <c r="D69" s="1">
        <v>1830</v>
      </c>
      <c r="E69" s="1">
        <v>915</v>
      </c>
      <c r="F69" s="1">
        <v>100</v>
      </c>
      <c r="G69" s="1">
        <v>14</v>
      </c>
      <c r="H69" s="1">
        <v>625</v>
      </c>
      <c r="I69" s="1">
        <v>80</v>
      </c>
      <c r="J69" s="1">
        <v>10</v>
      </c>
      <c r="K69" s="1">
        <v>5.9</v>
      </c>
      <c r="L69" s="2">
        <v>106162.5</v>
      </c>
      <c r="M69" s="2">
        <v>535212.5</v>
      </c>
      <c r="N69" s="3">
        <v>-429050</v>
      </c>
      <c r="O69" s="2">
        <v>1.2474361962475236</v>
      </c>
      <c r="P69" s="2">
        <v>106162.5</v>
      </c>
      <c r="Q69" s="3">
        <v>-31012.5</v>
      </c>
      <c r="R69" s="1">
        <v>1380</v>
      </c>
      <c r="S69" s="1">
        <v>0.23840579710144927</v>
      </c>
      <c r="T69" s="2">
        <v>76.929347826086953</v>
      </c>
      <c r="V69" s="1">
        <v>0.2</v>
      </c>
      <c r="W69" s="1">
        <v>0.42</v>
      </c>
    </row>
    <row r="70" spans="2:23" x14ac:dyDescent="0.2">
      <c r="B70" s="1" t="s">
        <v>141</v>
      </c>
      <c r="C70" s="1">
        <v>2.0499999999999998</v>
      </c>
      <c r="D70" s="1">
        <v>1830</v>
      </c>
      <c r="E70" s="1">
        <v>915</v>
      </c>
      <c r="F70" s="1">
        <v>100</v>
      </c>
      <c r="G70" s="1">
        <v>14</v>
      </c>
      <c r="H70" s="1">
        <v>625</v>
      </c>
      <c r="I70" s="1">
        <v>80</v>
      </c>
      <c r="J70" s="1">
        <v>10</v>
      </c>
      <c r="K70" s="1">
        <v>5.8</v>
      </c>
      <c r="L70" s="2">
        <v>103450</v>
      </c>
      <c r="M70" s="2">
        <v>532312.5</v>
      </c>
      <c r="N70" s="3">
        <v>-428862.5</v>
      </c>
      <c r="O70" s="2">
        <v>1.241219505086129</v>
      </c>
      <c r="P70" s="2">
        <v>103450</v>
      </c>
      <c r="Q70" s="3">
        <v>-31012.5</v>
      </c>
      <c r="R70" s="1">
        <v>1378</v>
      </c>
      <c r="S70" s="1">
        <v>0.23802612481857766</v>
      </c>
      <c r="T70" s="2">
        <v>75.072568940493468</v>
      </c>
      <c r="V70" s="1">
        <v>0.3</v>
      </c>
      <c r="W70" s="1">
        <v>1.19</v>
      </c>
    </row>
    <row r="71" spans="2:23" x14ac:dyDescent="0.2">
      <c r="B71" s="1" t="s">
        <v>141</v>
      </c>
      <c r="C71" s="1">
        <v>2.09</v>
      </c>
      <c r="D71" s="1">
        <v>1830</v>
      </c>
      <c r="E71" s="1">
        <v>915</v>
      </c>
      <c r="F71" s="1">
        <v>100</v>
      </c>
      <c r="G71" s="1">
        <v>14</v>
      </c>
      <c r="H71" s="1">
        <v>625</v>
      </c>
      <c r="I71" s="1">
        <v>80</v>
      </c>
      <c r="J71" s="1">
        <v>10</v>
      </c>
      <c r="K71" s="1">
        <v>5.7</v>
      </c>
      <c r="L71" s="2">
        <v>104900</v>
      </c>
      <c r="M71" s="2">
        <v>531600</v>
      </c>
      <c r="N71" s="3">
        <v>-426700</v>
      </c>
      <c r="O71" s="2">
        <v>1.2458401687368175</v>
      </c>
      <c r="P71" s="2">
        <v>104900</v>
      </c>
      <c r="Q71" s="3">
        <v>-31012.5</v>
      </c>
      <c r="R71" s="1">
        <v>1378</v>
      </c>
      <c r="S71" s="1">
        <v>0.23802612481857766</v>
      </c>
      <c r="T71" s="2">
        <v>76.124818577648767</v>
      </c>
      <c r="V71" s="1">
        <v>0.4</v>
      </c>
      <c r="W71" s="1">
        <v>2.04</v>
      </c>
    </row>
    <row r="72" spans="2:23" x14ac:dyDescent="0.2">
      <c r="B72" s="1" t="s">
        <v>141</v>
      </c>
      <c r="C72" s="1">
        <v>2.1</v>
      </c>
      <c r="D72" s="1">
        <v>1830</v>
      </c>
      <c r="E72" s="1">
        <v>915</v>
      </c>
      <c r="F72" s="1">
        <v>100</v>
      </c>
      <c r="G72" s="1">
        <v>14</v>
      </c>
      <c r="H72" s="1">
        <v>625</v>
      </c>
      <c r="I72" s="1">
        <v>80</v>
      </c>
      <c r="J72" s="1">
        <v>10</v>
      </c>
      <c r="K72" s="1">
        <v>5.6</v>
      </c>
      <c r="L72" s="2">
        <v>105637.5</v>
      </c>
      <c r="M72" s="2">
        <v>531350</v>
      </c>
      <c r="N72" s="3">
        <v>-425712.5</v>
      </c>
      <c r="O72" s="2">
        <v>1.2481428193910209</v>
      </c>
      <c r="P72" s="2">
        <v>105637.5</v>
      </c>
      <c r="Q72" s="3">
        <v>-31012.5</v>
      </c>
      <c r="R72" s="1">
        <v>1376</v>
      </c>
      <c r="S72" s="1">
        <v>0.23837209302325582</v>
      </c>
      <c r="T72" s="2">
        <v>76.771438953488371</v>
      </c>
      <c r="V72" s="1">
        <v>0.5</v>
      </c>
      <c r="W72" s="1">
        <v>1.9</v>
      </c>
    </row>
    <row r="73" spans="2:23" x14ac:dyDescent="0.2">
      <c r="B73" s="1" t="s">
        <v>141</v>
      </c>
      <c r="C73" s="1">
        <v>1.89</v>
      </c>
      <c r="D73" s="1">
        <v>1830</v>
      </c>
      <c r="E73" s="1">
        <v>915</v>
      </c>
      <c r="F73" s="1">
        <v>100</v>
      </c>
      <c r="G73" s="1">
        <v>14</v>
      </c>
      <c r="H73" s="1">
        <v>625</v>
      </c>
      <c r="I73" s="1">
        <v>80</v>
      </c>
      <c r="J73" s="1">
        <v>10</v>
      </c>
      <c r="K73" s="1">
        <v>5.5</v>
      </c>
      <c r="L73" s="2">
        <v>92425</v>
      </c>
      <c r="M73" s="2">
        <v>519825</v>
      </c>
      <c r="N73" s="3">
        <v>-427400</v>
      </c>
      <c r="O73" s="2">
        <v>1.2162494150678522</v>
      </c>
      <c r="P73" s="2">
        <v>92425</v>
      </c>
      <c r="Q73" s="3">
        <v>-32700</v>
      </c>
      <c r="R73" s="1">
        <v>1375</v>
      </c>
      <c r="S73" s="1">
        <v>0.23781818181818182</v>
      </c>
      <c r="T73" s="2">
        <v>67.218181818181819</v>
      </c>
      <c r="V73" s="1">
        <v>0.6</v>
      </c>
      <c r="W73" s="1">
        <v>2.35</v>
      </c>
    </row>
    <row r="74" spans="2:23" x14ac:dyDescent="0.2">
      <c r="B74" s="1" t="s">
        <v>141</v>
      </c>
      <c r="C74" s="1">
        <v>1.86</v>
      </c>
      <c r="D74" s="1">
        <v>1830</v>
      </c>
      <c r="E74" s="1">
        <v>915</v>
      </c>
      <c r="F74" s="1">
        <v>100</v>
      </c>
      <c r="G74" s="1">
        <v>14</v>
      </c>
      <c r="H74" s="1">
        <v>625</v>
      </c>
      <c r="I74" s="1">
        <v>80</v>
      </c>
      <c r="J74" s="1">
        <v>10</v>
      </c>
      <c r="K74" s="1">
        <v>5.4</v>
      </c>
      <c r="L74" s="2">
        <v>90862.5</v>
      </c>
      <c r="M74" s="2">
        <v>518337.5</v>
      </c>
      <c r="N74" s="3">
        <v>-427475</v>
      </c>
      <c r="O74" s="2">
        <v>1.2125562898415112</v>
      </c>
      <c r="P74" s="2">
        <v>90862.5</v>
      </c>
      <c r="Q74" s="3">
        <v>-32700</v>
      </c>
      <c r="R74" s="1">
        <v>1374</v>
      </c>
      <c r="S74" s="1">
        <v>0.23726346433770015</v>
      </c>
      <c r="T74" s="2">
        <v>66.129912663755462</v>
      </c>
      <c r="V74" s="1">
        <v>0.7</v>
      </c>
      <c r="W74" s="1">
        <v>2.5</v>
      </c>
    </row>
    <row r="75" spans="2:23" x14ac:dyDescent="0.2">
      <c r="B75" s="1" t="s">
        <v>141</v>
      </c>
      <c r="C75" s="1">
        <v>1.9</v>
      </c>
      <c r="D75" s="1">
        <v>1830</v>
      </c>
      <c r="E75" s="1">
        <v>915</v>
      </c>
      <c r="F75" s="1">
        <v>100</v>
      </c>
      <c r="G75" s="1">
        <v>14</v>
      </c>
      <c r="H75" s="1">
        <v>625</v>
      </c>
      <c r="I75" s="1">
        <v>80</v>
      </c>
      <c r="J75" s="1">
        <v>10</v>
      </c>
      <c r="K75" s="1">
        <v>5.3</v>
      </c>
      <c r="L75" s="2">
        <v>93000</v>
      </c>
      <c r="M75" s="2">
        <v>518662.5</v>
      </c>
      <c r="N75" s="3">
        <v>-425662.5</v>
      </c>
      <c r="O75" s="2">
        <v>1.2184829530437846</v>
      </c>
      <c r="P75" s="2">
        <v>93000</v>
      </c>
      <c r="Q75" s="3">
        <v>-32362.5</v>
      </c>
      <c r="R75" s="1">
        <v>1372</v>
      </c>
      <c r="S75" s="1">
        <v>0.23760932944606414</v>
      </c>
      <c r="T75" s="2">
        <v>67.78425655976676</v>
      </c>
      <c r="V75" s="1">
        <v>0.8</v>
      </c>
      <c r="W75" s="1">
        <v>2.46</v>
      </c>
    </row>
    <row r="76" spans="2:23" x14ac:dyDescent="0.2">
      <c r="B76" s="1" t="s">
        <v>141</v>
      </c>
      <c r="C76" s="1">
        <v>1.87</v>
      </c>
      <c r="D76" s="1">
        <v>1830</v>
      </c>
      <c r="E76" s="1">
        <v>915</v>
      </c>
      <c r="F76" s="1">
        <v>100</v>
      </c>
      <c r="G76" s="1">
        <v>14</v>
      </c>
      <c r="H76" s="1">
        <v>625</v>
      </c>
      <c r="I76" s="1">
        <v>80</v>
      </c>
      <c r="J76" s="1">
        <v>10</v>
      </c>
      <c r="K76" s="1">
        <v>5.2</v>
      </c>
      <c r="L76" s="2">
        <v>91600</v>
      </c>
      <c r="M76" s="2">
        <v>518025</v>
      </c>
      <c r="N76" s="3">
        <v>-426425</v>
      </c>
      <c r="O76" s="2">
        <v>1.2148091692560239</v>
      </c>
      <c r="P76" s="2">
        <v>91600</v>
      </c>
      <c r="Q76" s="3">
        <v>-33125</v>
      </c>
      <c r="R76" s="1">
        <v>1372</v>
      </c>
      <c r="S76" s="1">
        <v>0.23760932944606414</v>
      </c>
      <c r="T76" s="2">
        <v>66.763848396501459</v>
      </c>
      <c r="V76" s="1">
        <v>0.9</v>
      </c>
      <c r="W76" s="1">
        <v>2.69</v>
      </c>
    </row>
    <row r="77" spans="2:23" x14ac:dyDescent="0.2">
      <c r="B77" s="1" t="s">
        <v>141</v>
      </c>
      <c r="C77" s="1">
        <v>1.9</v>
      </c>
      <c r="D77" s="1">
        <v>1830</v>
      </c>
      <c r="E77" s="1">
        <v>915</v>
      </c>
      <c r="F77" s="1">
        <v>100</v>
      </c>
      <c r="G77" s="1">
        <v>14</v>
      </c>
      <c r="H77" s="1">
        <v>625</v>
      </c>
      <c r="I77" s="1">
        <v>80</v>
      </c>
      <c r="J77" s="1">
        <v>10</v>
      </c>
      <c r="K77" s="1">
        <v>5.0999999999999996</v>
      </c>
      <c r="L77" s="2">
        <v>92650</v>
      </c>
      <c r="M77" s="2">
        <v>517912.5</v>
      </c>
      <c r="N77" s="3">
        <v>-425262.5</v>
      </c>
      <c r="O77" s="2">
        <v>1.2178654360542018</v>
      </c>
      <c r="P77" s="2">
        <v>92650</v>
      </c>
      <c r="Q77" s="3">
        <v>-32187.5</v>
      </c>
      <c r="R77" s="1">
        <v>1370</v>
      </c>
      <c r="S77" s="1">
        <v>0.23795620437956205</v>
      </c>
      <c r="T77" s="2">
        <v>67.627737226277375</v>
      </c>
      <c r="V77" s="1">
        <v>1</v>
      </c>
      <c r="W77" s="1">
        <v>2.48</v>
      </c>
    </row>
    <row r="78" spans="2:23" x14ac:dyDescent="0.2">
      <c r="B78" s="1" t="s">
        <v>141</v>
      </c>
      <c r="C78" s="1">
        <v>1.88</v>
      </c>
      <c r="D78" s="1">
        <v>1830</v>
      </c>
      <c r="E78" s="1">
        <v>915</v>
      </c>
      <c r="F78" s="1">
        <v>100</v>
      </c>
      <c r="G78" s="1">
        <v>14</v>
      </c>
      <c r="H78" s="1">
        <v>625</v>
      </c>
      <c r="I78" s="1">
        <v>80</v>
      </c>
      <c r="J78" s="1">
        <v>10</v>
      </c>
      <c r="K78" s="1">
        <v>5</v>
      </c>
      <c r="L78" s="2">
        <v>91850</v>
      </c>
      <c r="M78" s="2">
        <v>516737.5</v>
      </c>
      <c r="N78" s="3">
        <v>-424887.5</v>
      </c>
      <c r="O78" s="2">
        <v>1.2161748698184813</v>
      </c>
      <c r="P78" s="2">
        <v>91850</v>
      </c>
      <c r="Q78" s="3">
        <v>-32187.5</v>
      </c>
      <c r="R78" s="1">
        <v>1369</v>
      </c>
      <c r="S78" s="1">
        <v>0.23739956172388604</v>
      </c>
      <c r="T78" s="2">
        <v>67.092768444119798</v>
      </c>
      <c r="V78" s="1">
        <v>1.1000000000000001</v>
      </c>
      <c r="W78" s="1">
        <v>2.09</v>
      </c>
    </row>
    <row r="79" spans="2:23" x14ac:dyDescent="0.2">
      <c r="B79" s="1" t="s">
        <v>141</v>
      </c>
      <c r="C79" s="1">
        <v>1.76</v>
      </c>
      <c r="D79" s="1">
        <v>1830</v>
      </c>
      <c r="E79" s="1">
        <v>915</v>
      </c>
      <c r="F79" s="1">
        <v>100</v>
      </c>
      <c r="G79" s="1">
        <v>14</v>
      </c>
      <c r="H79" s="1">
        <v>625</v>
      </c>
      <c r="I79" s="1">
        <v>80</v>
      </c>
      <c r="J79" s="1">
        <v>10</v>
      </c>
      <c r="K79" s="1">
        <v>4.9000000000000004</v>
      </c>
      <c r="L79" s="2">
        <v>84950</v>
      </c>
      <c r="M79" s="2">
        <v>509400</v>
      </c>
      <c r="N79" s="3">
        <v>-424450</v>
      </c>
      <c r="O79" s="2">
        <v>1.2001413594062904</v>
      </c>
      <c r="P79" s="2">
        <v>84950</v>
      </c>
      <c r="Q79" s="3">
        <v>-32187.5</v>
      </c>
      <c r="R79" s="1">
        <v>1366</v>
      </c>
      <c r="S79" s="1">
        <v>0.23792093704245973</v>
      </c>
      <c r="T79" s="2">
        <v>62.188872620790633</v>
      </c>
      <c r="V79" s="1">
        <v>1.2</v>
      </c>
      <c r="W79" s="1">
        <v>2.06</v>
      </c>
    </row>
    <row r="80" spans="2:23" x14ac:dyDescent="0.2">
      <c r="B80" s="1" t="s">
        <v>141</v>
      </c>
      <c r="C80" s="1">
        <v>1.73</v>
      </c>
      <c r="D80" s="1">
        <v>1830</v>
      </c>
      <c r="E80" s="1">
        <v>915</v>
      </c>
      <c r="F80" s="1">
        <v>100</v>
      </c>
      <c r="G80" s="1">
        <v>14</v>
      </c>
      <c r="H80" s="1">
        <v>625</v>
      </c>
      <c r="I80" s="1">
        <v>80</v>
      </c>
      <c r="J80" s="1">
        <v>10</v>
      </c>
      <c r="K80" s="1">
        <v>4.8</v>
      </c>
      <c r="L80" s="2">
        <v>83800</v>
      </c>
      <c r="M80" s="2">
        <v>508912.5</v>
      </c>
      <c r="N80" s="3">
        <v>-425112.5</v>
      </c>
      <c r="O80" s="2">
        <v>1.1971242906289512</v>
      </c>
      <c r="P80" s="2">
        <v>83800</v>
      </c>
      <c r="Q80" s="3">
        <v>-33275</v>
      </c>
      <c r="R80" s="1">
        <v>1364</v>
      </c>
      <c r="S80" s="1">
        <v>0.23680351906158359</v>
      </c>
      <c r="T80" s="2">
        <v>61.436950146627566</v>
      </c>
      <c r="V80" s="1">
        <v>1.3</v>
      </c>
      <c r="W80" s="1">
        <v>1.95</v>
      </c>
    </row>
    <row r="81" spans="2:23" x14ac:dyDescent="0.2">
      <c r="B81" s="1" t="s">
        <v>141</v>
      </c>
      <c r="C81" s="1">
        <v>1.79</v>
      </c>
      <c r="D81" s="1">
        <v>1830</v>
      </c>
      <c r="E81" s="1">
        <v>915</v>
      </c>
      <c r="F81" s="1">
        <v>100</v>
      </c>
      <c r="G81" s="1">
        <v>14</v>
      </c>
      <c r="H81" s="1">
        <v>625</v>
      </c>
      <c r="I81" s="1">
        <v>80</v>
      </c>
      <c r="J81" s="1">
        <v>10</v>
      </c>
      <c r="K81" s="1">
        <v>4.7</v>
      </c>
      <c r="L81" s="2">
        <v>86300</v>
      </c>
      <c r="M81" s="2">
        <v>508862.5</v>
      </c>
      <c r="N81" s="3">
        <v>-422562.5</v>
      </c>
      <c r="O81" s="2">
        <v>1.204230143469901</v>
      </c>
      <c r="P81" s="2">
        <v>86300</v>
      </c>
      <c r="Q81" s="3">
        <v>-31975</v>
      </c>
      <c r="R81" s="1">
        <v>1361</v>
      </c>
      <c r="S81" s="1">
        <v>0.23732549595885377</v>
      </c>
      <c r="T81" s="2">
        <v>63.409257898603968</v>
      </c>
      <c r="V81" s="1">
        <v>1.4</v>
      </c>
      <c r="W81" s="1">
        <v>2.37</v>
      </c>
    </row>
    <row r="82" spans="2:23" x14ac:dyDescent="0.2">
      <c r="B82" s="1" t="s">
        <v>141</v>
      </c>
      <c r="C82" s="1">
        <v>1.89</v>
      </c>
      <c r="D82" s="1">
        <v>1830</v>
      </c>
      <c r="E82" s="1">
        <v>915</v>
      </c>
      <c r="F82" s="1">
        <v>100</v>
      </c>
      <c r="G82" s="1">
        <v>14</v>
      </c>
      <c r="H82" s="1">
        <v>625</v>
      </c>
      <c r="I82" s="1">
        <v>80</v>
      </c>
      <c r="J82" s="1">
        <v>10</v>
      </c>
      <c r="K82" s="1">
        <v>4.5999999999999996</v>
      </c>
      <c r="L82" s="2">
        <v>91012.5</v>
      </c>
      <c r="M82" s="2">
        <v>508475</v>
      </c>
      <c r="N82" s="3">
        <v>-417462.5</v>
      </c>
      <c r="O82" s="2">
        <v>1.2180135940353924</v>
      </c>
      <c r="P82" s="2">
        <v>91012.5</v>
      </c>
      <c r="Q82" s="3">
        <v>-31450</v>
      </c>
      <c r="R82" s="1">
        <v>1350</v>
      </c>
      <c r="S82" s="1">
        <v>0.23777777777777778</v>
      </c>
      <c r="T82" s="2">
        <v>67.416666666666671</v>
      </c>
      <c r="V82" s="1">
        <v>1.5</v>
      </c>
      <c r="W82" s="1">
        <v>2.41</v>
      </c>
    </row>
    <row r="83" spans="2:23" x14ac:dyDescent="0.2">
      <c r="B83" s="1" t="s">
        <v>141</v>
      </c>
      <c r="C83" s="1">
        <v>1.89</v>
      </c>
      <c r="D83" s="1">
        <v>1830</v>
      </c>
      <c r="E83" s="1">
        <v>915</v>
      </c>
      <c r="F83" s="1">
        <v>100</v>
      </c>
      <c r="G83" s="1">
        <v>14</v>
      </c>
      <c r="H83" s="1">
        <v>625</v>
      </c>
      <c r="I83" s="1">
        <v>80</v>
      </c>
      <c r="J83" s="1">
        <v>10</v>
      </c>
      <c r="K83" s="1">
        <v>4.5</v>
      </c>
      <c r="L83" s="2">
        <v>90425</v>
      </c>
      <c r="M83" s="2">
        <v>502925</v>
      </c>
      <c r="N83" s="3">
        <v>-412500</v>
      </c>
      <c r="O83" s="2">
        <v>1.2192121212121212</v>
      </c>
      <c r="P83" s="2">
        <v>90425</v>
      </c>
      <c r="Q83" s="3">
        <v>-31450</v>
      </c>
      <c r="R83" s="1">
        <v>1346</v>
      </c>
      <c r="S83" s="1">
        <v>0.23699851411589895</v>
      </c>
      <c r="T83" s="2">
        <v>67.180534918276379</v>
      </c>
      <c r="V83" s="1">
        <v>1.6</v>
      </c>
      <c r="W83" s="1">
        <v>2.2200000000000002</v>
      </c>
    </row>
    <row r="84" spans="2:23" x14ac:dyDescent="0.2">
      <c r="B84" s="1" t="s">
        <v>141</v>
      </c>
      <c r="C84" s="1">
        <v>1.93</v>
      </c>
      <c r="D84" s="1">
        <v>1830</v>
      </c>
      <c r="E84" s="1">
        <v>915</v>
      </c>
      <c r="F84" s="1">
        <v>100</v>
      </c>
      <c r="G84" s="1">
        <v>14</v>
      </c>
      <c r="H84" s="1">
        <v>625</v>
      </c>
      <c r="I84" s="1">
        <v>80</v>
      </c>
      <c r="J84" s="1">
        <v>10</v>
      </c>
      <c r="K84" s="1">
        <v>4.4000000000000004</v>
      </c>
      <c r="L84" s="2">
        <v>92300</v>
      </c>
      <c r="M84" s="2">
        <v>502825</v>
      </c>
      <c r="N84" s="3">
        <v>-410525</v>
      </c>
      <c r="O84" s="2">
        <v>1.2248340539553011</v>
      </c>
      <c r="P84" s="2">
        <v>92300</v>
      </c>
      <c r="Q84" s="3">
        <v>-31325</v>
      </c>
      <c r="R84" s="1">
        <v>1341</v>
      </c>
      <c r="S84" s="1">
        <v>0.23713646532438479</v>
      </c>
      <c r="T84" s="2">
        <v>68.829231916480239</v>
      </c>
      <c r="V84" s="1">
        <v>1.7</v>
      </c>
      <c r="W84" s="1">
        <v>2.0099999999999998</v>
      </c>
    </row>
    <row r="85" spans="2:23" x14ac:dyDescent="0.2">
      <c r="B85" s="1" t="s">
        <v>141</v>
      </c>
      <c r="C85" s="1">
        <v>1.96</v>
      </c>
      <c r="D85" s="1">
        <v>1830</v>
      </c>
      <c r="E85" s="1">
        <v>915</v>
      </c>
      <c r="F85" s="1">
        <v>100</v>
      </c>
      <c r="G85" s="1">
        <v>14</v>
      </c>
      <c r="H85" s="1">
        <v>625</v>
      </c>
      <c r="I85" s="1">
        <v>80</v>
      </c>
      <c r="J85" s="1">
        <v>10</v>
      </c>
      <c r="K85" s="1">
        <v>4.3</v>
      </c>
      <c r="L85" s="2">
        <v>93500</v>
      </c>
      <c r="M85" s="2">
        <v>501987.5</v>
      </c>
      <c r="N85" s="3">
        <v>-408487.5</v>
      </c>
      <c r="O85" s="2">
        <v>1.2288931729857095</v>
      </c>
      <c r="P85" s="2">
        <v>93500</v>
      </c>
      <c r="Q85" s="3">
        <v>-29912.5</v>
      </c>
      <c r="R85" s="1">
        <v>1336</v>
      </c>
      <c r="S85" s="1">
        <v>0.23652694610778444</v>
      </c>
      <c r="T85" s="2">
        <v>69.985029940119759</v>
      </c>
      <c r="V85" s="1">
        <v>1.8</v>
      </c>
      <c r="W85" s="1">
        <v>1.83</v>
      </c>
    </row>
    <row r="86" spans="2:23" x14ac:dyDescent="0.2">
      <c r="B86" s="1" t="s">
        <v>141</v>
      </c>
      <c r="C86" s="1">
        <v>1.74</v>
      </c>
      <c r="D86" s="1">
        <v>1830</v>
      </c>
      <c r="E86" s="1">
        <v>915</v>
      </c>
      <c r="F86" s="1">
        <v>100</v>
      </c>
      <c r="G86" s="1">
        <v>14</v>
      </c>
      <c r="H86" s="1">
        <v>625</v>
      </c>
      <c r="I86" s="1">
        <v>80</v>
      </c>
      <c r="J86" s="1">
        <v>10</v>
      </c>
      <c r="K86" s="1">
        <v>4.2</v>
      </c>
      <c r="L86" s="2">
        <v>78950</v>
      </c>
      <c r="M86" s="2">
        <v>487187.5</v>
      </c>
      <c r="N86" s="3">
        <v>-408237.5</v>
      </c>
      <c r="O86" s="2">
        <v>1.1933923267705686</v>
      </c>
      <c r="P86" s="2">
        <v>78950</v>
      </c>
      <c r="Q86" s="3">
        <v>-29912.5</v>
      </c>
      <c r="R86" s="1">
        <v>1334</v>
      </c>
      <c r="S86" s="1">
        <v>0.23613193403298352</v>
      </c>
      <c r="T86" s="2">
        <v>59.182908545727138</v>
      </c>
      <c r="V86" s="1">
        <v>1.9</v>
      </c>
      <c r="W86" s="1">
        <v>2.02</v>
      </c>
    </row>
    <row r="87" spans="2:23" x14ac:dyDescent="0.2">
      <c r="B87" s="1" t="s">
        <v>141</v>
      </c>
      <c r="C87" s="1">
        <v>1.86</v>
      </c>
      <c r="D87" s="1">
        <v>1830</v>
      </c>
      <c r="E87" s="1">
        <v>915</v>
      </c>
      <c r="F87" s="1">
        <v>100</v>
      </c>
      <c r="G87" s="1">
        <v>14</v>
      </c>
      <c r="H87" s="1">
        <v>625</v>
      </c>
      <c r="I87" s="1">
        <v>80</v>
      </c>
      <c r="J87" s="1">
        <v>10</v>
      </c>
      <c r="K87" s="1">
        <v>4.0999999999999996</v>
      </c>
      <c r="L87" s="2">
        <v>84162.5</v>
      </c>
      <c r="M87" s="2">
        <v>485662.5</v>
      </c>
      <c r="N87" s="3">
        <v>-401500</v>
      </c>
      <c r="O87" s="2">
        <v>1.2096201743462018</v>
      </c>
      <c r="P87" s="2">
        <v>84162.5</v>
      </c>
      <c r="Q87" s="3">
        <v>-30175</v>
      </c>
      <c r="R87" s="1">
        <v>1326</v>
      </c>
      <c r="S87" s="1">
        <v>0.2368024132730015</v>
      </c>
      <c r="T87" s="2">
        <v>63.470965309200601</v>
      </c>
      <c r="V87" s="1">
        <v>2</v>
      </c>
      <c r="W87" s="1">
        <v>1.85</v>
      </c>
    </row>
    <row r="88" spans="2:23" x14ac:dyDescent="0.2">
      <c r="B88" s="1" t="s">
        <v>141</v>
      </c>
      <c r="C88" s="1">
        <v>1.88</v>
      </c>
      <c r="D88" s="1">
        <v>1830</v>
      </c>
      <c r="E88" s="1">
        <v>915</v>
      </c>
      <c r="F88" s="1">
        <v>100</v>
      </c>
      <c r="G88" s="1">
        <v>14</v>
      </c>
      <c r="H88" s="1">
        <v>625</v>
      </c>
      <c r="I88" s="1">
        <v>80</v>
      </c>
      <c r="J88" s="1">
        <v>10</v>
      </c>
      <c r="K88" s="1">
        <v>4</v>
      </c>
      <c r="L88" s="2">
        <v>85075</v>
      </c>
      <c r="M88" s="2">
        <v>485275</v>
      </c>
      <c r="N88" s="3">
        <v>-400200</v>
      </c>
      <c r="O88" s="2">
        <v>1.2125812093953023</v>
      </c>
      <c r="P88" s="2">
        <v>85075</v>
      </c>
      <c r="Q88" s="3">
        <v>-30562.5</v>
      </c>
      <c r="R88" s="1">
        <v>1323</v>
      </c>
      <c r="S88" s="1">
        <v>0.23733938019652306</v>
      </c>
      <c r="T88" s="2">
        <v>64.304610733182159</v>
      </c>
      <c r="V88" s="1">
        <v>2.1</v>
      </c>
      <c r="W88" s="1">
        <v>1.84</v>
      </c>
    </row>
    <row r="89" spans="2:23" x14ac:dyDescent="0.2">
      <c r="B89" s="1" t="s">
        <v>141</v>
      </c>
      <c r="C89" s="1">
        <v>1.88</v>
      </c>
      <c r="D89" s="1">
        <v>1830</v>
      </c>
      <c r="E89" s="1">
        <v>915</v>
      </c>
      <c r="F89" s="1">
        <v>100</v>
      </c>
      <c r="G89" s="1">
        <v>14</v>
      </c>
      <c r="H89" s="1">
        <v>625</v>
      </c>
      <c r="I89" s="1">
        <v>80</v>
      </c>
      <c r="J89" s="1">
        <v>10</v>
      </c>
      <c r="K89" s="1">
        <v>3.9</v>
      </c>
      <c r="L89" s="2">
        <v>84775</v>
      </c>
      <c r="M89" s="2">
        <v>483525</v>
      </c>
      <c r="N89" s="3">
        <v>-398750</v>
      </c>
      <c r="O89" s="2">
        <v>1.212601880877743</v>
      </c>
      <c r="P89" s="2">
        <v>84775</v>
      </c>
      <c r="Q89" s="3">
        <v>-30562.5</v>
      </c>
      <c r="R89" s="1">
        <v>1318</v>
      </c>
      <c r="S89" s="1">
        <v>0.23748103186646433</v>
      </c>
      <c r="T89" s="2">
        <v>64.32094081942337</v>
      </c>
      <c r="V89" s="1">
        <v>2.2000000000000002</v>
      </c>
      <c r="W89" s="1">
        <v>1.79</v>
      </c>
    </row>
    <row r="90" spans="2:23" x14ac:dyDescent="0.2">
      <c r="B90" s="1" t="s">
        <v>141</v>
      </c>
      <c r="C90" s="1">
        <v>1.85</v>
      </c>
      <c r="D90" s="1">
        <v>1830</v>
      </c>
      <c r="E90" s="1">
        <v>915</v>
      </c>
      <c r="F90" s="1">
        <v>100</v>
      </c>
      <c r="G90" s="1">
        <v>14</v>
      </c>
      <c r="H90" s="1">
        <v>625</v>
      </c>
      <c r="I90" s="1">
        <v>80</v>
      </c>
      <c r="J90" s="1">
        <v>10</v>
      </c>
      <c r="K90" s="1">
        <v>3.8</v>
      </c>
      <c r="L90" s="2">
        <v>83725</v>
      </c>
      <c r="M90" s="2">
        <v>482250</v>
      </c>
      <c r="N90" s="3">
        <v>-398525</v>
      </c>
      <c r="O90" s="2">
        <v>1.2100871965372311</v>
      </c>
      <c r="P90" s="2">
        <v>83725</v>
      </c>
      <c r="Q90" s="3">
        <v>-31687.5</v>
      </c>
      <c r="R90" s="1">
        <v>1316</v>
      </c>
      <c r="S90" s="1">
        <v>0.23708206686930092</v>
      </c>
      <c r="T90" s="2">
        <v>63.620820668693007</v>
      </c>
      <c r="V90" s="1">
        <v>2.2999999999999998</v>
      </c>
      <c r="W90" s="1">
        <v>1.65</v>
      </c>
    </row>
    <row r="91" spans="2:23" x14ac:dyDescent="0.2">
      <c r="B91" s="1" t="s">
        <v>141</v>
      </c>
      <c r="C91" s="1">
        <v>1.93</v>
      </c>
      <c r="D91" s="1">
        <v>1830</v>
      </c>
      <c r="E91" s="1">
        <v>915</v>
      </c>
      <c r="F91" s="1">
        <v>100</v>
      </c>
      <c r="G91" s="1">
        <v>14</v>
      </c>
      <c r="H91" s="1">
        <v>625</v>
      </c>
      <c r="I91" s="1">
        <v>80</v>
      </c>
      <c r="J91" s="1">
        <v>10</v>
      </c>
      <c r="K91" s="1">
        <v>3.7</v>
      </c>
      <c r="L91" s="2">
        <v>87162.5</v>
      </c>
      <c r="M91" s="2">
        <v>481650</v>
      </c>
      <c r="N91" s="3">
        <v>-394487.5</v>
      </c>
      <c r="O91" s="2">
        <v>1.2209512341962674</v>
      </c>
      <c r="P91" s="2">
        <v>87162.5</v>
      </c>
      <c r="Q91" s="3">
        <v>-28175</v>
      </c>
      <c r="R91" s="1">
        <v>1306</v>
      </c>
      <c r="S91" s="1">
        <v>0.23889739663093415</v>
      </c>
      <c r="T91" s="2">
        <v>66.74004594180704</v>
      </c>
      <c r="V91" s="1">
        <v>2.4</v>
      </c>
      <c r="W91" s="1">
        <v>1.61</v>
      </c>
    </row>
    <row r="92" spans="2:23" x14ac:dyDescent="0.2">
      <c r="B92" s="1" t="s">
        <v>141</v>
      </c>
      <c r="C92" s="1">
        <v>2</v>
      </c>
      <c r="D92" s="1">
        <v>1830</v>
      </c>
      <c r="E92" s="1">
        <v>915</v>
      </c>
      <c r="F92" s="1">
        <v>100</v>
      </c>
      <c r="G92" s="1">
        <v>14</v>
      </c>
      <c r="H92" s="1">
        <v>625</v>
      </c>
      <c r="I92" s="1">
        <v>80</v>
      </c>
      <c r="J92" s="1">
        <v>10</v>
      </c>
      <c r="K92" s="1">
        <v>3.6</v>
      </c>
      <c r="L92" s="2">
        <v>89775</v>
      </c>
      <c r="M92" s="2">
        <v>480500</v>
      </c>
      <c r="N92" s="3">
        <v>-390725</v>
      </c>
      <c r="O92" s="2">
        <v>1.2297651801138909</v>
      </c>
      <c r="P92" s="2">
        <v>89775</v>
      </c>
      <c r="Q92" s="3">
        <v>-28387.5</v>
      </c>
      <c r="R92" s="1">
        <v>1301</v>
      </c>
      <c r="S92" s="1">
        <v>0.23827824750192159</v>
      </c>
      <c r="T92" s="2">
        <v>69.004611837048429</v>
      </c>
      <c r="V92" s="1">
        <v>2.5</v>
      </c>
      <c r="W92" s="1">
        <v>1.78</v>
      </c>
    </row>
    <row r="93" spans="2:23" x14ac:dyDescent="0.2">
      <c r="B93" s="1" t="s">
        <v>141</v>
      </c>
      <c r="C93" s="1">
        <v>2.0099999999999998</v>
      </c>
      <c r="D93" s="1">
        <v>1830</v>
      </c>
      <c r="E93" s="1">
        <v>915</v>
      </c>
      <c r="F93" s="1">
        <v>100</v>
      </c>
      <c r="G93" s="1">
        <v>14</v>
      </c>
      <c r="H93" s="1">
        <v>625</v>
      </c>
      <c r="I93" s="1">
        <v>80</v>
      </c>
      <c r="J93" s="1">
        <v>10</v>
      </c>
      <c r="K93" s="1">
        <v>3.5</v>
      </c>
      <c r="L93" s="2">
        <v>90112.5</v>
      </c>
      <c r="M93" s="2">
        <v>479662.5</v>
      </c>
      <c r="N93" s="3">
        <v>-389550</v>
      </c>
      <c r="O93" s="2">
        <v>1.2313246053138236</v>
      </c>
      <c r="P93" s="2">
        <v>90112.5</v>
      </c>
      <c r="Q93" s="3">
        <v>-27062.5</v>
      </c>
      <c r="R93" s="1">
        <v>1294</v>
      </c>
      <c r="S93" s="1">
        <v>0.23802163833075735</v>
      </c>
      <c r="T93" s="2">
        <v>69.638717156105102</v>
      </c>
      <c r="V93" s="1">
        <v>2.6</v>
      </c>
      <c r="W93" s="1">
        <v>1.58</v>
      </c>
    </row>
    <row r="94" spans="2:23" x14ac:dyDescent="0.2">
      <c r="B94" s="1" t="s">
        <v>141</v>
      </c>
      <c r="C94" s="1">
        <v>1.86</v>
      </c>
      <c r="D94" s="1">
        <v>1830</v>
      </c>
      <c r="E94" s="1">
        <v>915</v>
      </c>
      <c r="F94" s="1">
        <v>100</v>
      </c>
      <c r="G94" s="1">
        <v>14</v>
      </c>
      <c r="H94" s="1">
        <v>625</v>
      </c>
      <c r="I94" s="1">
        <v>80</v>
      </c>
      <c r="J94" s="1">
        <v>10</v>
      </c>
      <c r="K94" s="1">
        <v>3.4</v>
      </c>
      <c r="L94" s="2">
        <v>81937.5</v>
      </c>
      <c r="M94" s="2">
        <v>468612.5</v>
      </c>
      <c r="N94" s="3">
        <v>-386675</v>
      </c>
      <c r="O94" s="2">
        <v>1.2119027607163639</v>
      </c>
      <c r="P94" s="2">
        <v>81937.5</v>
      </c>
      <c r="Q94" s="3">
        <v>-31012.5</v>
      </c>
      <c r="R94" s="1">
        <v>1282</v>
      </c>
      <c r="S94" s="1">
        <v>0.23634945397815912</v>
      </c>
      <c r="T94" s="2">
        <v>63.913806552262088</v>
      </c>
      <c r="V94" s="1">
        <v>2.7</v>
      </c>
      <c r="W94" s="1">
        <v>1.76</v>
      </c>
    </row>
    <row r="95" spans="2:23" x14ac:dyDescent="0.2">
      <c r="B95" s="1" t="s">
        <v>141</v>
      </c>
      <c r="C95" s="1">
        <v>1.85</v>
      </c>
      <c r="D95" s="1">
        <v>1830</v>
      </c>
      <c r="E95" s="1">
        <v>915</v>
      </c>
      <c r="F95" s="1">
        <v>100</v>
      </c>
      <c r="G95" s="1">
        <v>14</v>
      </c>
      <c r="H95" s="1">
        <v>625</v>
      </c>
      <c r="I95" s="1">
        <v>80</v>
      </c>
      <c r="J95" s="1">
        <v>10</v>
      </c>
      <c r="K95" s="1">
        <v>3.3</v>
      </c>
      <c r="L95" s="2">
        <v>81437.5</v>
      </c>
      <c r="M95" s="2">
        <v>467662.5</v>
      </c>
      <c r="N95" s="3">
        <v>-386225</v>
      </c>
      <c r="O95" s="2">
        <v>1.2108550715256652</v>
      </c>
      <c r="P95" s="2">
        <v>81437.5</v>
      </c>
      <c r="Q95" s="3">
        <v>-30250</v>
      </c>
      <c r="R95" s="1">
        <v>1276</v>
      </c>
      <c r="S95" s="1">
        <v>0.23746081504702193</v>
      </c>
      <c r="T95" s="2">
        <v>63.822492163009407</v>
      </c>
      <c r="V95" s="1">
        <v>2.8</v>
      </c>
      <c r="W95" s="1">
        <v>1.79</v>
      </c>
    </row>
    <row r="96" spans="2:23" x14ac:dyDescent="0.2">
      <c r="B96" s="1" t="s">
        <v>141</v>
      </c>
      <c r="C96" s="1">
        <v>1.83</v>
      </c>
      <c r="D96" s="1">
        <v>1830</v>
      </c>
      <c r="E96" s="1">
        <v>915</v>
      </c>
      <c r="F96" s="1">
        <v>100</v>
      </c>
      <c r="G96" s="1">
        <v>14</v>
      </c>
      <c r="H96" s="1">
        <v>625</v>
      </c>
      <c r="I96" s="1">
        <v>80</v>
      </c>
      <c r="J96" s="1">
        <v>10</v>
      </c>
      <c r="K96" s="1">
        <v>3.2</v>
      </c>
      <c r="L96" s="2">
        <v>80362.5</v>
      </c>
      <c r="M96" s="2">
        <v>464350</v>
      </c>
      <c r="N96" s="3">
        <v>-383987.5</v>
      </c>
      <c r="O96" s="2">
        <v>1.209284156385299</v>
      </c>
      <c r="P96" s="2">
        <v>80362.5</v>
      </c>
      <c r="Q96" s="3">
        <v>-27737.5</v>
      </c>
      <c r="R96" s="1">
        <v>1266</v>
      </c>
      <c r="S96" s="1">
        <v>0.23696682464454977</v>
      </c>
      <c r="T96" s="2">
        <v>63.477488151658768</v>
      </c>
      <c r="V96" s="1">
        <v>2.9</v>
      </c>
      <c r="W96" s="1">
        <v>1.7</v>
      </c>
    </row>
    <row r="97" spans="2:23" x14ac:dyDescent="0.2">
      <c r="B97" s="1" t="s">
        <v>141</v>
      </c>
      <c r="C97" s="1">
        <v>1.75</v>
      </c>
      <c r="D97" s="1">
        <v>1830</v>
      </c>
      <c r="E97" s="1">
        <v>915</v>
      </c>
      <c r="F97" s="1">
        <v>100</v>
      </c>
      <c r="G97" s="1">
        <v>14</v>
      </c>
      <c r="H97" s="1">
        <v>625</v>
      </c>
      <c r="I97" s="1">
        <v>80</v>
      </c>
      <c r="J97" s="1">
        <v>10</v>
      </c>
      <c r="K97" s="1">
        <v>3.1</v>
      </c>
      <c r="L97" s="2">
        <v>76500</v>
      </c>
      <c r="M97" s="2">
        <v>457650</v>
      </c>
      <c r="N97" s="3">
        <v>-381150</v>
      </c>
      <c r="O97" s="2">
        <v>1.2007083825265643</v>
      </c>
      <c r="P97" s="2">
        <v>76500</v>
      </c>
      <c r="Q97" s="3">
        <v>-28637.5</v>
      </c>
      <c r="R97" s="1">
        <v>1257</v>
      </c>
      <c r="S97" s="1">
        <v>0.2354813046937152</v>
      </c>
      <c r="T97" s="2">
        <v>60.859188544152744</v>
      </c>
      <c r="V97" s="1">
        <v>3</v>
      </c>
      <c r="W97" s="1">
        <v>1.77</v>
      </c>
    </row>
    <row r="98" spans="2:23" x14ac:dyDescent="0.2">
      <c r="B98" s="1" t="s">
        <v>141</v>
      </c>
      <c r="C98" s="1">
        <v>1.77</v>
      </c>
      <c r="D98" s="1">
        <v>1830</v>
      </c>
      <c r="E98" s="1">
        <v>915</v>
      </c>
      <c r="F98" s="1">
        <v>100</v>
      </c>
      <c r="G98" s="1">
        <v>14</v>
      </c>
      <c r="H98" s="1">
        <v>625</v>
      </c>
      <c r="I98" s="1">
        <v>80</v>
      </c>
      <c r="J98" s="1">
        <v>10</v>
      </c>
      <c r="K98" s="1">
        <v>3</v>
      </c>
      <c r="L98" s="2">
        <v>77325</v>
      </c>
      <c r="M98" s="2">
        <v>455337.5</v>
      </c>
      <c r="N98" s="3">
        <v>-378012.5</v>
      </c>
      <c r="O98" s="2">
        <v>1.2045567276214411</v>
      </c>
      <c r="P98" s="2">
        <v>77325</v>
      </c>
      <c r="Q98" s="3">
        <v>-27912.5</v>
      </c>
      <c r="R98" s="1">
        <v>1245</v>
      </c>
      <c r="S98" s="1">
        <v>0.236144578313253</v>
      </c>
      <c r="T98" s="2">
        <v>62.108433734939759</v>
      </c>
      <c r="V98" s="1">
        <v>3.1</v>
      </c>
      <c r="W98" s="1">
        <v>1.75</v>
      </c>
    </row>
    <row r="99" spans="2:23" x14ac:dyDescent="0.2">
      <c r="B99" s="1" t="s">
        <v>141</v>
      </c>
      <c r="C99" s="1">
        <v>1.7</v>
      </c>
      <c r="D99" s="1">
        <v>1830</v>
      </c>
      <c r="E99" s="1">
        <v>915</v>
      </c>
      <c r="F99" s="1">
        <v>100</v>
      </c>
      <c r="G99" s="1">
        <v>14</v>
      </c>
      <c r="H99" s="1">
        <v>625</v>
      </c>
      <c r="I99" s="1">
        <v>80</v>
      </c>
      <c r="J99" s="1">
        <v>10</v>
      </c>
      <c r="K99" s="1">
        <v>2.9</v>
      </c>
      <c r="L99" s="2">
        <v>73675</v>
      </c>
      <c r="M99" s="2">
        <v>446462.5</v>
      </c>
      <c r="N99" s="3">
        <v>-372787.5</v>
      </c>
      <c r="O99" s="2">
        <v>1.197632699594273</v>
      </c>
      <c r="P99" s="2">
        <v>73675</v>
      </c>
      <c r="Q99" s="3">
        <v>-27450</v>
      </c>
      <c r="R99" s="1">
        <v>1233</v>
      </c>
      <c r="S99" s="1">
        <v>0.23519870235198703</v>
      </c>
      <c r="T99" s="2">
        <v>59.752635847526356</v>
      </c>
      <c r="V99" s="1">
        <v>3.2</v>
      </c>
      <c r="W99" s="1">
        <v>1.83</v>
      </c>
    </row>
    <row r="100" spans="2:23" x14ac:dyDescent="0.2">
      <c r="B100" s="1" t="s">
        <v>141</v>
      </c>
      <c r="C100" s="1">
        <v>1.79</v>
      </c>
      <c r="D100" s="1">
        <v>1830</v>
      </c>
      <c r="E100" s="1">
        <v>915</v>
      </c>
      <c r="F100" s="1">
        <v>100</v>
      </c>
      <c r="G100" s="1">
        <v>14</v>
      </c>
      <c r="H100" s="1">
        <v>625</v>
      </c>
      <c r="I100" s="1">
        <v>80</v>
      </c>
      <c r="J100" s="1">
        <v>10</v>
      </c>
      <c r="K100" s="1">
        <v>2.8</v>
      </c>
      <c r="L100" s="2">
        <v>77112.5</v>
      </c>
      <c r="M100" s="2">
        <v>444825</v>
      </c>
      <c r="N100" s="3">
        <v>-367712.5</v>
      </c>
      <c r="O100" s="2">
        <v>1.2097086718564096</v>
      </c>
      <c r="P100" s="2">
        <v>77112.5</v>
      </c>
      <c r="Q100" s="3">
        <v>-27312.5</v>
      </c>
      <c r="R100" s="1">
        <v>1221</v>
      </c>
      <c r="S100" s="1">
        <v>0.23669123669123668</v>
      </c>
      <c r="T100" s="2">
        <v>63.155200655200652</v>
      </c>
      <c r="V100" s="1">
        <v>3.3</v>
      </c>
      <c r="W100" s="1">
        <v>1.85</v>
      </c>
    </row>
    <row r="101" spans="2:23" x14ac:dyDescent="0.2">
      <c r="B101" s="1" t="s">
        <v>141</v>
      </c>
      <c r="C101" s="1">
        <v>1.76</v>
      </c>
      <c r="D101" s="1">
        <v>1830</v>
      </c>
      <c r="E101" s="1">
        <v>915</v>
      </c>
      <c r="F101" s="1">
        <v>100</v>
      </c>
      <c r="G101" s="1">
        <v>14</v>
      </c>
      <c r="H101" s="1">
        <v>625</v>
      </c>
      <c r="I101" s="1">
        <v>80</v>
      </c>
      <c r="J101" s="1">
        <v>10</v>
      </c>
      <c r="K101" s="1">
        <v>2.7</v>
      </c>
      <c r="L101" s="2">
        <v>75712.5</v>
      </c>
      <c r="M101" s="2">
        <v>440537.5</v>
      </c>
      <c r="N101" s="3">
        <v>-364825</v>
      </c>
      <c r="O101" s="2">
        <v>1.2075310080175428</v>
      </c>
      <c r="P101" s="2">
        <v>75712.5</v>
      </c>
      <c r="Q101" s="3">
        <v>-27312.5</v>
      </c>
      <c r="R101" s="1">
        <v>1212</v>
      </c>
      <c r="S101" s="1">
        <v>0.23762376237623761</v>
      </c>
      <c r="T101" s="2">
        <v>62.469059405940591</v>
      </c>
      <c r="V101" s="1">
        <v>3.4</v>
      </c>
      <c r="W101" s="1">
        <v>1.86</v>
      </c>
    </row>
    <row r="102" spans="2:23" x14ac:dyDescent="0.2">
      <c r="B102" s="1" t="s">
        <v>141</v>
      </c>
      <c r="C102" s="1">
        <v>1.58</v>
      </c>
      <c r="D102" s="1">
        <v>1830</v>
      </c>
      <c r="E102" s="1">
        <v>915</v>
      </c>
      <c r="F102" s="1">
        <v>100</v>
      </c>
      <c r="G102" s="1">
        <v>14</v>
      </c>
      <c r="H102" s="1">
        <v>625</v>
      </c>
      <c r="I102" s="1">
        <v>80</v>
      </c>
      <c r="J102" s="1">
        <v>10</v>
      </c>
      <c r="K102" s="1">
        <v>2.6</v>
      </c>
      <c r="L102" s="2">
        <v>68037.5</v>
      </c>
      <c r="M102" s="2">
        <v>431512.5</v>
      </c>
      <c r="N102" s="3">
        <v>-363475</v>
      </c>
      <c r="O102" s="2">
        <v>1.1871861888713116</v>
      </c>
      <c r="P102" s="2">
        <v>68037.5</v>
      </c>
      <c r="Q102" s="3">
        <v>-30575</v>
      </c>
      <c r="R102" s="1">
        <v>1195</v>
      </c>
      <c r="S102" s="1">
        <v>0.23430962343096234</v>
      </c>
      <c r="T102" s="2">
        <v>56.935146443514647</v>
      </c>
      <c r="V102" s="1">
        <v>3.5</v>
      </c>
      <c r="W102" s="1">
        <v>2.0099999999999998</v>
      </c>
    </row>
    <row r="103" spans="2:23" x14ac:dyDescent="0.2">
      <c r="B103" s="1" t="s">
        <v>141</v>
      </c>
      <c r="C103" s="1">
        <v>1.78</v>
      </c>
      <c r="D103" s="1">
        <v>1830</v>
      </c>
      <c r="E103" s="1">
        <v>915</v>
      </c>
      <c r="F103" s="1">
        <v>100</v>
      </c>
      <c r="G103" s="1">
        <v>14</v>
      </c>
      <c r="H103" s="1">
        <v>625</v>
      </c>
      <c r="I103" s="1">
        <v>80</v>
      </c>
      <c r="J103" s="1">
        <v>10</v>
      </c>
      <c r="K103" s="1">
        <v>2.5</v>
      </c>
      <c r="L103" s="2">
        <v>75350</v>
      </c>
      <c r="M103" s="2">
        <v>428412.5</v>
      </c>
      <c r="N103" s="3">
        <v>-353062.5</v>
      </c>
      <c r="O103" s="2">
        <v>1.2134183041246238</v>
      </c>
      <c r="P103" s="2">
        <v>75350</v>
      </c>
      <c r="Q103" s="3">
        <v>-23487.5</v>
      </c>
      <c r="R103" s="1">
        <v>1182</v>
      </c>
      <c r="S103" s="1">
        <v>0.23519458544839256</v>
      </c>
      <c r="T103" s="2">
        <v>63.747884940778341</v>
      </c>
      <c r="V103" s="1">
        <v>3.6</v>
      </c>
      <c r="W103" s="1">
        <v>2</v>
      </c>
    </row>
    <row r="104" spans="2:23" x14ac:dyDescent="0.2">
      <c r="B104" s="1" t="s">
        <v>141</v>
      </c>
      <c r="C104" s="1">
        <v>1.61</v>
      </c>
      <c r="D104" s="1">
        <v>1830</v>
      </c>
      <c r="E104" s="1">
        <v>915</v>
      </c>
      <c r="F104" s="1">
        <v>100</v>
      </c>
      <c r="G104" s="1">
        <v>14</v>
      </c>
      <c r="H104" s="1">
        <v>625</v>
      </c>
      <c r="I104" s="1">
        <v>80</v>
      </c>
      <c r="J104" s="1">
        <v>10</v>
      </c>
      <c r="K104" s="1">
        <v>2.4</v>
      </c>
      <c r="L104" s="2">
        <v>66512.5</v>
      </c>
      <c r="M104" s="2">
        <v>413537.5</v>
      </c>
      <c r="N104" s="3">
        <v>-347025</v>
      </c>
      <c r="O104" s="2">
        <v>1.1916648656436857</v>
      </c>
      <c r="P104" s="2">
        <v>66512.5</v>
      </c>
      <c r="Q104" s="3">
        <v>-23100</v>
      </c>
      <c r="R104" s="1">
        <v>1159</v>
      </c>
      <c r="S104" s="1">
        <v>0.23727351164797239</v>
      </c>
      <c r="T104" s="2">
        <v>57.387834339948235</v>
      </c>
      <c r="V104" s="1">
        <v>3.7</v>
      </c>
      <c r="W104" s="1">
        <v>1.93</v>
      </c>
    </row>
    <row r="105" spans="2:23" x14ac:dyDescent="0.2">
      <c r="B105" s="1" t="s">
        <v>141</v>
      </c>
      <c r="C105" s="1">
        <v>1.65</v>
      </c>
      <c r="D105" s="1">
        <v>1830</v>
      </c>
      <c r="E105" s="1">
        <v>915</v>
      </c>
      <c r="F105" s="1">
        <v>100</v>
      </c>
      <c r="G105" s="1">
        <v>14</v>
      </c>
      <c r="H105" s="1">
        <v>625</v>
      </c>
      <c r="I105" s="1">
        <v>80</v>
      </c>
      <c r="J105" s="1">
        <v>10</v>
      </c>
      <c r="K105" s="1">
        <v>2.2999999999999998</v>
      </c>
      <c r="L105" s="2">
        <v>68350</v>
      </c>
      <c r="M105" s="2">
        <v>412375</v>
      </c>
      <c r="N105" s="3">
        <v>-344025</v>
      </c>
      <c r="O105" s="2">
        <v>1.1986774216990044</v>
      </c>
      <c r="P105" s="2">
        <v>68350</v>
      </c>
      <c r="Q105" s="3">
        <v>-23112.5</v>
      </c>
      <c r="R105" s="1">
        <v>1142</v>
      </c>
      <c r="S105" s="1">
        <v>0.23817863397548161</v>
      </c>
      <c r="T105" s="2">
        <v>59.851138353765322</v>
      </c>
      <c r="V105" s="1">
        <v>3.8</v>
      </c>
      <c r="W105" s="1">
        <v>1.85</v>
      </c>
    </row>
    <row r="106" spans="2:23" x14ac:dyDescent="0.2">
      <c r="B106" s="1" t="s">
        <v>141</v>
      </c>
      <c r="C106" s="1">
        <v>1.79</v>
      </c>
      <c r="D106" s="1">
        <v>1830</v>
      </c>
      <c r="E106" s="1">
        <v>915</v>
      </c>
      <c r="F106" s="1">
        <v>100</v>
      </c>
      <c r="G106" s="1">
        <v>14</v>
      </c>
      <c r="H106" s="1">
        <v>625</v>
      </c>
      <c r="I106" s="1">
        <v>80</v>
      </c>
      <c r="J106" s="1">
        <v>10</v>
      </c>
      <c r="K106" s="1">
        <v>2.2000000000000002</v>
      </c>
      <c r="L106" s="2">
        <v>73512.5</v>
      </c>
      <c r="M106" s="2">
        <v>408125</v>
      </c>
      <c r="N106" s="3">
        <v>-334612.5</v>
      </c>
      <c r="O106" s="2">
        <v>1.2196944226530688</v>
      </c>
      <c r="P106" s="2">
        <v>73512.5</v>
      </c>
      <c r="Q106" s="3">
        <v>-22950</v>
      </c>
      <c r="R106" s="1">
        <v>1116</v>
      </c>
      <c r="S106" s="1">
        <v>0.24014336917562723</v>
      </c>
      <c r="T106" s="2">
        <v>65.871415770609318</v>
      </c>
      <c r="V106" s="1">
        <v>3.9</v>
      </c>
      <c r="W106" s="1">
        <v>1.88</v>
      </c>
    </row>
    <row r="107" spans="2:23" x14ac:dyDescent="0.2">
      <c r="B107" s="1" t="s">
        <v>141</v>
      </c>
      <c r="C107" s="1">
        <v>1.84</v>
      </c>
      <c r="D107" s="1">
        <v>1830</v>
      </c>
      <c r="E107" s="1">
        <v>915</v>
      </c>
      <c r="F107" s="1">
        <v>100</v>
      </c>
      <c r="G107" s="1">
        <v>14</v>
      </c>
      <c r="H107" s="1">
        <v>625</v>
      </c>
      <c r="I107" s="1">
        <v>80</v>
      </c>
      <c r="J107" s="1">
        <v>10</v>
      </c>
      <c r="K107" s="1">
        <v>2.1</v>
      </c>
      <c r="L107" s="2">
        <v>74737.5</v>
      </c>
      <c r="M107" s="2">
        <v>398787.5</v>
      </c>
      <c r="N107" s="3">
        <v>-324050</v>
      </c>
      <c r="O107" s="2">
        <v>1.2306357043666101</v>
      </c>
      <c r="P107" s="2">
        <v>74737.5</v>
      </c>
      <c r="Q107" s="3">
        <v>-20250</v>
      </c>
      <c r="R107" s="1">
        <v>1088</v>
      </c>
      <c r="S107" s="1">
        <v>0.23988970588235295</v>
      </c>
      <c r="T107" s="2">
        <v>68.692555147058826</v>
      </c>
      <c r="V107" s="1">
        <v>4</v>
      </c>
      <c r="W107" s="1">
        <v>1.88</v>
      </c>
    </row>
    <row r="108" spans="2:23" x14ac:dyDescent="0.2">
      <c r="B108" s="1" t="s">
        <v>141</v>
      </c>
      <c r="C108" s="1">
        <v>1.85</v>
      </c>
      <c r="D108" s="1">
        <v>1830</v>
      </c>
      <c r="E108" s="1">
        <v>915</v>
      </c>
      <c r="F108" s="1">
        <v>100</v>
      </c>
      <c r="G108" s="1">
        <v>14</v>
      </c>
      <c r="H108" s="1">
        <v>625</v>
      </c>
      <c r="I108" s="1">
        <v>80</v>
      </c>
      <c r="J108" s="1">
        <v>10</v>
      </c>
      <c r="K108" s="1">
        <v>2</v>
      </c>
      <c r="L108" s="2">
        <v>75225</v>
      </c>
      <c r="M108" s="2">
        <v>395062.5</v>
      </c>
      <c r="N108" s="3">
        <v>-319837.5</v>
      </c>
      <c r="O108" s="2">
        <v>1.2351975612615782</v>
      </c>
      <c r="P108" s="2">
        <v>75225</v>
      </c>
      <c r="Q108" s="3">
        <v>-20250</v>
      </c>
      <c r="R108" s="1">
        <v>1063</v>
      </c>
      <c r="S108" s="1">
        <v>0.24176857949200375</v>
      </c>
      <c r="T108" s="2">
        <v>70.766698024459075</v>
      </c>
      <c r="V108" s="1">
        <v>4.0999999999999996</v>
      </c>
      <c r="W108" s="1">
        <v>1.86</v>
      </c>
    </row>
    <row r="109" spans="2:23" x14ac:dyDescent="0.2">
      <c r="B109" s="1" t="s">
        <v>141</v>
      </c>
      <c r="C109" s="1">
        <v>2.02</v>
      </c>
      <c r="D109" s="1">
        <v>1830</v>
      </c>
      <c r="E109" s="1">
        <v>915</v>
      </c>
      <c r="F109" s="1">
        <v>100</v>
      </c>
      <c r="G109" s="1">
        <v>14</v>
      </c>
      <c r="H109" s="1">
        <v>625</v>
      </c>
      <c r="I109" s="1">
        <v>80</v>
      </c>
      <c r="J109" s="1">
        <v>10</v>
      </c>
      <c r="K109" s="1">
        <v>1.9</v>
      </c>
      <c r="L109" s="2">
        <v>81387.5</v>
      </c>
      <c r="M109" s="2">
        <v>389437.5</v>
      </c>
      <c r="N109" s="3">
        <v>-308050</v>
      </c>
      <c r="O109" s="2">
        <v>1.2642022398961208</v>
      </c>
      <c r="P109" s="2">
        <v>81387.5</v>
      </c>
      <c r="Q109" s="3">
        <v>-19650</v>
      </c>
      <c r="R109" s="1">
        <v>1029</v>
      </c>
      <c r="S109" s="1">
        <v>0.24489795918367346</v>
      </c>
      <c r="T109" s="2">
        <v>79.09378036929057</v>
      </c>
      <c r="V109" s="1">
        <v>4.2</v>
      </c>
      <c r="W109" s="1">
        <v>1.74</v>
      </c>
    </row>
    <row r="110" spans="2:23" x14ac:dyDescent="0.2">
      <c r="B110" s="1" t="s">
        <v>141</v>
      </c>
      <c r="C110" s="1">
        <v>1.83</v>
      </c>
      <c r="D110" s="1">
        <v>1830</v>
      </c>
      <c r="E110" s="1">
        <v>915</v>
      </c>
      <c r="F110" s="1">
        <v>100</v>
      </c>
      <c r="G110" s="1">
        <v>14</v>
      </c>
      <c r="H110" s="1">
        <v>625</v>
      </c>
      <c r="I110" s="1">
        <v>80</v>
      </c>
      <c r="J110" s="1">
        <v>10</v>
      </c>
      <c r="K110" s="1">
        <v>1.8</v>
      </c>
      <c r="L110" s="2">
        <v>72700</v>
      </c>
      <c r="M110" s="2">
        <v>375312.5</v>
      </c>
      <c r="N110" s="3">
        <v>-302612.5</v>
      </c>
      <c r="O110" s="2">
        <v>1.2402412325994465</v>
      </c>
      <c r="P110" s="2">
        <v>72700</v>
      </c>
      <c r="Q110" s="3">
        <v>-20725</v>
      </c>
      <c r="R110" s="1">
        <v>992</v>
      </c>
      <c r="S110" s="1">
        <v>0.24495967741935484</v>
      </c>
      <c r="T110" s="2">
        <v>73.286290322580641</v>
      </c>
      <c r="V110" s="1">
        <v>4.3</v>
      </c>
      <c r="W110" s="1">
        <v>1.96</v>
      </c>
    </row>
    <row r="111" spans="2:23" x14ac:dyDescent="0.2">
      <c r="B111" s="1" t="s">
        <v>141</v>
      </c>
      <c r="C111" s="1">
        <v>2.0099999999999998</v>
      </c>
      <c r="D111" s="1">
        <v>1830</v>
      </c>
      <c r="E111" s="1">
        <v>915</v>
      </c>
      <c r="F111" s="1">
        <v>100</v>
      </c>
      <c r="G111" s="1">
        <v>14</v>
      </c>
      <c r="H111" s="1">
        <v>625</v>
      </c>
      <c r="I111" s="1">
        <v>80</v>
      </c>
      <c r="J111" s="1">
        <v>10</v>
      </c>
      <c r="K111" s="1">
        <v>1.7</v>
      </c>
      <c r="L111" s="2">
        <v>78487.5</v>
      </c>
      <c r="M111" s="2">
        <v>363000</v>
      </c>
      <c r="N111" s="3">
        <v>-284512.5</v>
      </c>
      <c r="O111" s="2">
        <v>1.2758666139449057</v>
      </c>
      <c r="P111" s="2">
        <v>78487.5</v>
      </c>
      <c r="Q111" s="3">
        <v>-17950</v>
      </c>
      <c r="R111" s="1">
        <v>939</v>
      </c>
      <c r="S111" s="1">
        <v>0.25133120340788073</v>
      </c>
      <c r="T111" s="2">
        <v>83.58626198083067</v>
      </c>
      <c r="V111" s="1">
        <v>4.4000000000000004</v>
      </c>
      <c r="W111" s="1">
        <v>1.93</v>
      </c>
    </row>
    <row r="112" spans="2:23" x14ac:dyDescent="0.2">
      <c r="B112" s="1" t="s">
        <v>141</v>
      </c>
      <c r="C112" s="1">
        <v>2.2200000000000002</v>
      </c>
      <c r="D112" s="1">
        <v>1830</v>
      </c>
      <c r="E112" s="1">
        <v>915</v>
      </c>
      <c r="F112" s="1">
        <v>100</v>
      </c>
      <c r="G112" s="1">
        <v>14</v>
      </c>
      <c r="H112" s="1">
        <v>625</v>
      </c>
      <c r="I112" s="1">
        <v>80</v>
      </c>
      <c r="J112" s="1">
        <v>10</v>
      </c>
      <c r="K112" s="1">
        <v>1.6</v>
      </c>
      <c r="L112" s="2">
        <v>86275</v>
      </c>
      <c r="M112" s="2">
        <v>358437.5</v>
      </c>
      <c r="N112" s="3">
        <v>-272162.5</v>
      </c>
      <c r="O112" s="2">
        <v>1.3169981169338172</v>
      </c>
      <c r="P112" s="2">
        <v>86275</v>
      </c>
      <c r="Q112" s="3">
        <v>-15400</v>
      </c>
      <c r="R112" s="1">
        <v>899</v>
      </c>
      <c r="S112" s="1">
        <v>0.25472747497219134</v>
      </c>
      <c r="T112" s="2">
        <v>95.967741935483872</v>
      </c>
      <c r="V112" s="1">
        <v>4.5</v>
      </c>
      <c r="W112" s="1">
        <v>1.89</v>
      </c>
    </row>
    <row r="113" spans="2:23" x14ac:dyDescent="0.2">
      <c r="B113" s="1" t="s">
        <v>141</v>
      </c>
      <c r="C113" s="1">
        <v>2.41</v>
      </c>
      <c r="D113" s="1">
        <v>1830</v>
      </c>
      <c r="E113" s="1">
        <v>915</v>
      </c>
      <c r="F113" s="1">
        <v>100</v>
      </c>
      <c r="G113" s="1">
        <v>14</v>
      </c>
      <c r="H113" s="1">
        <v>625</v>
      </c>
      <c r="I113" s="1">
        <v>80</v>
      </c>
      <c r="J113" s="1">
        <v>10</v>
      </c>
      <c r="K113" s="1">
        <v>1.5</v>
      </c>
      <c r="L113" s="2">
        <v>92862.5</v>
      </c>
      <c r="M113" s="2">
        <v>350487.5</v>
      </c>
      <c r="N113" s="3">
        <v>-257625</v>
      </c>
      <c r="O113" s="2">
        <v>1.3604560892770501</v>
      </c>
      <c r="P113" s="2">
        <v>92862.5</v>
      </c>
      <c r="Q113" s="3">
        <v>-15400</v>
      </c>
      <c r="R113" s="1">
        <v>847</v>
      </c>
      <c r="S113" s="1">
        <v>0.26092089728453366</v>
      </c>
      <c r="T113" s="2">
        <v>109.63695395513578</v>
      </c>
      <c r="V113" s="1">
        <v>4.5999999999999996</v>
      </c>
      <c r="W113" s="1">
        <v>1.89</v>
      </c>
    </row>
    <row r="114" spans="2:23" x14ac:dyDescent="0.2">
      <c r="B114" s="1" t="s">
        <v>141</v>
      </c>
      <c r="C114" s="1">
        <v>2.37</v>
      </c>
      <c r="D114" s="1">
        <v>1830</v>
      </c>
      <c r="E114" s="1">
        <v>915</v>
      </c>
      <c r="F114" s="1">
        <v>100</v>
      </c>
      <c r="G114" s="1">
        <v>14</v>
      </c>
      <c r="H114" s="1">
        <v>625</v>
      </c>
      <c r="I114" s="1">
        <v>80</v>
      </c>
      <c r="J114" s="1">
        <v>10</v>
      </c>
      <c r="K114" s="1">
        <v>1.4</v>
      </c>
      <c r="L114" s="2">
        <v>88750</v>
      </c>
      <c r="M114" s="2">
        <v>333262.5</v>
      </c>
      <c r="N114" s="3">
        <v>-244512.5</v>
      </c>
      <c r="O114" s="2">
        <v>1.3629671284699145</v>
      </c>
      <c r="P114" s="2">
        <v>88750</v>
      </c>
      <c r="Q114" s="3">
        <v>-13625</v>
      </c>
      <c r="R114" s="1">
        <v>787</v>
      </c>
      <c r="S114" s="1">
        <v>0.26175349428208389</v>
      </c>
      <c r="T114" s="2">
        <v>112.7700127064803</v>
      </c>
      <c r="V114" s="1">
        <v>4.7</v>
      </c>
      <c r="W114" s="1">
        <v>1.79</v>
      </c>
    </row>
    <row r="115" spans="2:23" x14ac:dyDescent="0.2">
      <c r="B115" s="1" t="s">
        <v>141</v>
      </c>
      <c r="C115" s="1">
        <v>1.95</v>
      </c>
      <c r="D115" s="1">
        <v>1830</v>
      </c>
      <c r="E115" s="1">
        <v>915</v>
      </c>
      <c r="F115" s="1">
        <v>100</v>
      </c>
      <c r="G115" s="1">
        <v>14</v>
      </c>
      <c r="H115" s="1">
        <v>625</v>
      </c>
      <c r="I115" s="1">
        <v>80</v>
      </c>
      <c r="J115" s="1">
        <v>10</v>
      </c>
      <c r="K115" s="1">
        <v>1.3</v>
      </c>
      <c r="L115" s="2">
        <v>70225</v>
      </c>
      <c r="M115" s="2">
        <v>310075</v>
      </c>
      <c r="N115" s="3">
        <v>-239850</v>
      </c>
      <c r="O115" s="2">
        <v>1.2927871586408173</v>
      </c>
      <c r="P115" s="2">
        <v>70225</v>
      </c>
      <c r="Q115" s="3">
        <v>-17062.5</v>
      </c>
      <c r="R115" s="1">
        <v>744</v>
      </c>
      <c r="S115" s="1">
        <v>0.26478494623655913</v>
      </c>
      <c r="T115" s="2">
        <v>94.388440860215056</v>
      </c>
      <c r="V115" s="1">
        <v>4.8</v>
      </c>
      <c r="W115" s="1">
        <v>1.73</v>
      </c>
    </row>
    <row r="116" spans="2:23" x14ac:dyDescent="0.2">
      <c r="B116" s="1" t="s">
        <v>141</v>
      </c>
      <c r="C116" s="1">
        <v>2.06</v>
      </c>
      <c r="D116" s="1">
        <v>1830</v>
      </c>
      <c r="E116" s="1">
        <v>915</v>
      </c>
      <c r="F116" s="1">
        <v>100</v>
      </c>
      <c r="G116" s="1">
        <v>14</v>
      </c>
      <c r="H116" s="1">
        <v>625</v>
      </c>
      <c r="I116" s="1">
        <v>80</v>
      </c>
      <c r="J116" s="1">
        <v>10</v>
      </c>
      <c r="K116" s="1">
        <v>1.2</v>
      </c>
      <c r="L116" s="2">
        <v>73250</v>
      </c>
      <c r="M116" s="2">
        <v>299425</v>
      </c>
      <c r="N116" s="3">
        <v>-226175</v>
      </c>
      <c r="O116" s="2">
        <v>1.3238642643970377</v>
      </c>
      <c r="P116" s="2">
        <v>73250</v>
      </c>
      <c r="Q116" s="3">
        <v>-18737.5</v>
      </c>
      <c r="R116" s="1">
        <v>697</v>
      </c>
      <c r="S116" s="1">
        <v>0.26829268292682928</v>
      </c>
      <c r="T116" s="2">
        <v>105.09325681492109</v>
      </c>
      <c r="V116" s="1">
        <v>4.9000000000000004</v>
      </c>
      <c r="W116" s="1">
        <v>1.76</v>
      </c>
    </row>
    <row r="117" spans="2:23" x14ac:dyDescent="0.2">
      <c r="B117" s="1" t="s">
        <v>141</v>
      </c>
      <c r="C117" s="1">
        <v>2.09</v>
      </c>
      <c r="D117" s="1">
        <v>1830</v>
      </c>
      <c r="E117" s="1">
        <v>915</v>
      </c>
      <c r="F117" s="1">
        <v>100</v>
      </c>
      <c r="G117" s="1">
        <v>14</v>
      </c>
      <c r="H117" s="1">
        <v>625</v>
      </c>
      <c r="I117" s="1">
        <v>80</v>
      </c>
      <c r="J117" s="1">
        <v>10</v>
      </c>
      <c r="K117" s="1">
        <v>1.1000000000000001</v>
      </c>
      <c r="L117" s="2">
        <v>73987.5</v>
      </c>
      <c r="M117" s="2">
        <v>289712.5</v>
      </c>
      <c r="N117" s="3">
        <v>-215725</v>
      </c>
      <c r="O117" s="2">
        <v>1.3429713755939274</v>
      </c>
      <c r="P117" s="2">
        <v>73987.5</v>
      </c>
      <c r="Q117" s="3">
        <v>-20937.5</v>
      </c>
      <c r="R117" s="1">
        <v>645</v>
      </c>
      <c r="S117" s="1">
        <v>0.26976744186046514</v>
      </c>
      <c r="T117" s="2">
        <v>114.70930232558139</v>
      </c>
      <c r="V117" s="1">
        <v>5</v>
      </c>
      <c r="W117" s="1">
        <v>1.88</v>
      </c>
    </row>
    <row r="118" spans="2:23" x14ac:dyDescent="0.2">
      <c r="B118" s="1" t="s">
        <v>141</v>
      </c>
      <c r="C118" s="1">
        <v>2.48</v>
      </c>
      <c r="D118" s="1">
        <v>1830</v>
      </c>
      <c r="E118" s="1">
        <v>915</v>
      </c>
      <c r="F118" s="1">
        <v>100</v>
      </c>
      <c r="G118" s="1">
        <v>14</v>
      </c>
      <c r="H118" s="1">
        <v>625</v>
      </c>
      <c r="I118" s="1">
        <v>80</v>
      </c>
      <c r="J118" s="1">
        <v>10</v>
      </c>
      <c r="K118" s="1">
        <v>1</v>
      </c>
      <c r="L118" s="2">
        <v>86487.5</v>
      </c>
      <c r="M118" s="2">
        <v>281200</v>
      </c>
      <c r="N118" s="3">
        <v>-194712.5</v>
      </c>
      <c r="O118" s="2">
        <v>1.4441805225653206</v>
      </c>
      <c r="P118" s="2">
        <v>86487.5</v>
      </c>
      <c r="Q118" s="3">
        <v>-20450</v>
      </c>
      <c r="R118" s="1">
        <v>582</v>
      </c>
      <c r="S118" s="1">
        <v>0.28522336769759449</v>
      </c>
      <c r="T118" s="2">
        <v>148.60395189003435</v>
      </c>
      <c r="V118" s="1">
        <v>5.0999999999999996</v>
      </c>
      <c r="W118" s="1">
        <v>1.9</v>
      </c>
    </row>
    <row r="119" spans="2:23" x14ac:dyDescent="0.2">
      <c r="B119" s="1" t="s">
        <v>141</v>
      </c>
      <c r="C119" s="1">
        <v>2.69</v>
      </c>
      <c r="D119" s="1">
        <v>1830</v>
      </c>
      <c r="E119" s="1">
        <v>915</v>
      </c>
      <c r="F119" s="1">
        <v>100</v>
      </c>
      <c r="G119" s="1">
        <v>14</v>
      </c>
      <c r="H119" s="1">
        <v>625</v>
      </c>
      <c r="I119" s="1">
        <v>80</v>
      </c>
      <c r="J119" s="1">
        <v>10</v>
      </c>
      <c r="K119" s="1">
        <v>0.9</v>
      </c>
      <c r="L119" s="2">
        <v>90825</v>
      </c>
      <c r="M119" s="2">
        <v>266700</v>
      </c>
      <c r="N119" s="3">
        <v>-175875</v>
      </c>
      <c r="O119" s="2">
        <v>1.5164179104477611</v>
      </c>
      <c r="P119" s="2">
        <v>90825</v>
      </c>
      <c r="Q119" s="3">
        <v>-17537.5</v>
      </c>
      <c r="R119" s="1">
        <v>528</v>
      </c>
      <c r="S119" s="1">
        <v>0.30303030303030304</v>
      </c>
      <c r="T119" s="2">
        <v>172.01704545454547</v>
      </c>
      <c r="V119" s="1">
        <v>5.2</v>
      </c>
      <c r="W119" s="1">
        <v>1.87</v>
      </c>
    </row>
    <row r="120" spans="2:23" x14ac:dyDescent="0.2">
      <c r="B120" s="1" t="s">
        <v>141</v>
      </c>
      <c r="C120" s="1">
        <v>2.46</v>
      </c>
      <c r="D120" s="1">
        <v>1830</v>
      </c>
      <c r="E120" s="1">
        <v>915</v>
      </c>
      <c r="F120" s="1">
        <v>100</v>
      </c>
      <c r="G120" s="1">
        <v>14</v>
      </c>
      <c r="H120" s="1">
        <v>625</v>
      </c>
      <c r="I120" s="1">
        <v>80</v>
      </c>
      <c r="J120" s="1">
        <v>10</v>
      </c>
      <c r="K120" s="1">
        <v>0.8</v>
      </c>
      <c r="L120" s="2">
        <v>80537.5</v>
      </c>
      <c r="M120" s="2">
        <v>242937.5</v>
      </c>
      <c r="N120" s="3">
        <v>-162400</v>
      </c>
      <c r="O120" s="2">
        <v>1.4959205665024631</v>
      </c>
      <c r="P120" s="2">
        <v>80537.5</v>
      </c>
      <c r="Q120" s="3">
        <v>-14375</v>
      </c>
      <c r="R120" s="1">
        <v>472</v>
      </c>
      <c r="S120" s="1">
        <v>0.29872881355932202</v>
      </c>
      <c r="T120" s="2">
        <v>170.63029661016949</v>
      </c>
      <c r="V120" s="1">
        <v>5.3</v>
      </c>
      <c r="W120" s="1">
        <v>1.9</v>
      </c>
    </row>
    <row r="121" spans="2:23" x14ac:dyDescent="0.2">
      <c r="B121" s="1" t="s">
        <v>141</v>
      </c>
      <c r="C121" s="1">
        <v>2.5</v>
      </c>
      <c r="D121" s="1">
        <v>1830</v>
      </c>
      <c r="E121" s="1">
        <v>915</v>
      </c>
      <c r="F121" s="1">
        <v>100</v>
      </c>
      <c r="G121" s="1">
        <v>14</v>
      </c>
      <c r="H121" s="1">
        <v>625</v>
      </c>
      <c r="I121" s="1">
        <v>80</v>
      </c>
      <c r="J121" s="1">
        <v>10</v>
      </c>
      <c r="K121" s="1">
        <v>0.7</v>
      </c>
      <c r="L121" s="2">
        <v>75300</v>
      </c>
      <c r="M121" s="2">
        <v>213625</v>
      </c>
      <c r="N121" s="3">
        <v>-138325</v>
      </c>
      <c r="O121" s="2">
        <v>1.5443701427796854</v>
      </c>
      <c r="P121" s="2">
        <v>75300</v>
      </c>
      <c r="Q121" s="3">
        <v>-9312.5</v>
      </c>
      <c r="R121" s="1">
        <v>407</v>
      </c>
      <c r="S121" s="1">
        <v>0.30221130221130221</v>
      </c>
      <c r="T121" s="2">
        <v>185.01228501228502</v>
      </c>
      <c r="V121" s="1">
        <v>5.4</v>
      </c>
      <c r="W121" s="1">
        <v>1.86</v>
      </c>
    </row>
    <row r="122" spans="2:23" x14ac:dyDescent="0.2">
      <c r="B122" s="1" t="s">
        <v>141</v>
      </c>
      <c r="C122" s="1">
        <v>2.35</v>
      </c>
      <c r="D122" s="1">
        <v>1830</v>
      </c>
      <c r="E122" s="1">
        <v>915</v>
      </c>
      <c r="F122" s="1">
        <v>100</v>
      </c>
      <c r="G122" s="1">
        <v>14</v>
      </c>
      <c r="H122" s="1">
        <v>625</v>
      </c>
      <c r="I122" s="1">
        <v>80</v>
      </c>
      <c r="J122" s="1">
        <v>10</v>
      </c>
      <c r="K122" s="1">
        <v>0.6</v>
      </c>
      <c r="L122" s="2">
        <v>67925</v>
      </c>
      <c r="M122" s="2">
        <v>196575</v>
      </c>
      <c r="N122" s="3">
        <v>-128650</v>
      </c>
      <c r="O122" s="2">
        <v>1.5279828993392925</v>
      </c>
      <c r="P122" s="2">
        <v>67925</v>
      </c>
      <c r="Q122" s="3">
        <v>-12900</v>
      </c>
      <c r="R122" s="1">
        <v>369</v>
      </c>
      <c r="S122" s="1">
        <v>0.31165311653116529</v>
      </c>
      <c r="T122" s="2">
        <v>184.07859078590786</v>
      </c>
      <c r="V122" s="1">
        <v>5.5</v>
      </c>
      <c r="W122" s="1">
        <v>1.89</v>
      </c>
    </row>
    <row r="123" spans="2:23" x14ac:dyDescent="0.2">
      <c r="B123" s="1" t="s">
        <v>141</v>
      </c>
      <c r="C123" s="1">
        <v>1.9</v>
      </c>
      <c r="D123" s="1">
        <v>1830</v>
      </c>
      <c r="E123" s="1">
        <v>915</v>
      </c>
      <c r="F123" s="1">
        <v>100</v>
      </c>
      <c r="G123" s="1">
        <v>14</v>
      </c>
      <c r="H123" s="1">
        <v>625</v>
      </c>
      <c r="I123" s="1">
        <v>80</v>
      </c>
      <c r="J123" s="1">
        <v>10</v>
      </c>
      <c r="K123" s="1">
        <v>0.5</v>
      </c>
      <c r="L123" s="2">
        <v>51600</v>
      </c>
      <c r="M123" s="2">
        <v>171062.5</v>
      </c>
      <c r="N123" s="3">
        <v>-119462.5</v>
      </c>
      <c r="O123" s="2">
        <v>1.4319347075442084</v>
      </c>
      <c r="P123" s="2">
        <v>51600</v>
      </c>
      <c r="Q123" s="3">
        <v>-16662.5</v>
      </c>
      <c r="R123" s="1">
        <v>321</v>
      </c>
      <c r="S123" s="1">
        <v>0.30841121495327101</v>
      </c>
      <c r="T123" s="2">
        <v>160.74766355140187</v>
      </c>
      <c r="V123" s="1">
        <v>5.6</v>
      </c>
      <c r="W123" s="1">
        <v>2.1</v>
      </c>
    </row>
    <row r="124" spans="2:23" x14ac:dyDescent="0.2">
      <c r="B124" s="1" t="s">
        <v>141</v>
      </c>
      <c r="C124" s="1">
        <v>2.04</v>
      </c>
      <c r="D124" s="1">
        <v>1830</v>
      </c>
      <c r="E124" s="1">
        <v>915</v>
      </c>
      <c r="F124" s="1">
        <v>100</v>
      </c>
      <c r="G124" s="1">
        <v>14</v>
      </c>
      <c r="H124" s="1">
        <v>625</v>
      </c>
      <c r="I124" s="1">
        <v>80</v>
      </c>
      <c r="J124" s="1">
        <v>10</v>
      </c>
      <c r="K124" s="1">
        <v>0.4</v>
      </c>
      <c r="L124" s="2">
        <v>52600</v>
      </c>
      <c r="M124" s="2">
        <v>156975</v>
      </c>
      <c r="N124" s="3">
        <v>-104375</v>
      </c>
      <c r="O124" s="2">
        <v>1.5039520958083832</v>
      </c>
      <c r="P124" s="2">
        <v>52600</v>
      </c>
      <c r="Q124" s="3">
        <v>-17025</v>
      </c>
      <c r="R124" s="1">
        <v>263</v>
      </c>
      <c r="S124" s="1">
        <v>0.33460076045627374</v>
      </c>
      <c r="T124" s="2">
        <v>200</v>
      </c>
      <c r="V124" s="1">
        <v>5.7</v>
      </c>
      <c r="W124" s="1">
        <v>2.09</v>
      </c>
    </row>
    <row r="125" spans="2:23" x14ac:dyDescent="0.2">
      <c r="B125" s="1" t="s">
        <v>141</v>
      </c>
      <c r="C125" s="1">
        <v>1.19</v>
      </c>
      <c r="D125" s="1">
        <v>1830</v>
      </c>
      <c r="E125" s="1">
        <v>915</v>
      </c>
      <c r="F125" s="1">
        <v>100</v>
      </c>
      <c r="G125" s="1">
        <v>14</v>
      </c>
      <c r="H125" s="1">
        <v>625</v>
      </c>
      <c r="I125" s="1">
        <v>80</v>
      </c>
      <c r="J125" s="1">
        <v>10</v>
      </c>
      <c r="K125" s="1">
        <v>0.3</v>
      </c>
      <c r="L125" s="2">
        <v>29962.5</v>
      </c>
      <c r="M125" s="2">
        <v>134562.5</v>
      </c>
      <c r="N125" s="3">
        <v>-104600</v>
      </c>
      <c r="O125" s="2">
        <v>1.2864483747609943</v>
      </c>
      <c r="P125" s="2">
        <v>29962.5</v>
      </c>
      <c r="Q125" s="3">
        <v>-19537.5</v>
      </c>
      <c r="R125" s="1">
        <v>221</v>
      </c>
      <c r="S125" s="1">
        <v>0.32579185520361992</v>
      </c>
      <c r="T125" s="2">
        <v>135.57692307692307</v>
      </c>
      <c r="V125" s="1">
        <v>5.8</v>
      </c>
      <c r="W125" s="1">
        <v>2.0499999999999998</v>
      </c>
    </row>
    <row r="126" spans="2:23" x14ac:dyDescent="0.2">
      <c r="B126" s="1" t="s">
        <v>141</v>
      </c>
      <c r="C126" s="1">
        <v>0.42</v>
      </c>
      <c r="D126" s="1">
        <v>1830</v>
      </c>
      <c r="E126" s="1">
        <v>915</v>
      </c>
      <c r="F126" s="1">
        <v>100</v>
      </c>
      <c r="G126" s="1">
        <v>14</v>
      </c>
      <c r="H126" s="1">
        <v>625</v>
      </c>
      <c r="I126" s="1">
        <v>80</v>
      </c>
      <c r="J126" s="1">
        <v>10</v>
      </c>
      <c r="K126" s="1">
        <v>0.2</v>
      </c>
      <c r="L126" s="2">
        <v>9262.5</v>
      </c>
      <c r="M126" s="2">
        <v>105250</v>
      </c>
      <c r="N126" s="3">
        <v>-95987.5</v>
      </c>
      <c r="O126" s="2">
        <v>1.096496939705691</v>
      </c>
      <c r="P126" s="2">
        <v>9262.5</v>
      </c>
      <c r="Q126" s="3">
        <v>-23962.5</v>
      </c>
      <c r="R126" s="1">
        <v>191</v>
      </c>
      <c r="S126" s="1">
        <v>0.33507853403141363</v>
      </c>
      <c r="T126" s="2">
        <v>48.494764397905762</v>
      </c>
      <c r="V126" s="1">
        <v>5.9</v>
      </c>
      <c r="W126" s="1">
        <v>2.09</v>
      </c>
    </row>
    <row r="127" spans="2:23" x14ac:dyDescent="0.2">
      <c r="B127" s="1" t="s">
        <v>141</v>
      </c>
      <c r="C127" s="1">
        <v>0.35</v>
      </c>
      <c r="D127" s="1">
        <v>1830</v>
      </c>
      <c r="E127" s="1">
        <v>915</v>
      </c>
      <c r="F127" s="1">
        <v>100</v>
      </c>
      <c r="G127" s="1">
        <v>14</v>
      </c>
      <c r="H127" s="1">
        <v>625</v>
      </c>
      <c r="I127" s="1">
        <v>80</v>
      </c>
      <c r="J127" s="1">
        <v>10</v>
      </c>
      <c r="K127" s="1">
        <v>0.1</v>
      </c>
      <c r="L127" s="2">
        <v>7187.5</v>
      </c>
      <c r="M127" s="2">
        <v>87450</v>
      </c>
      <c r="N127" s="3">
        <v>-80262.5</v>
      </c>
      <c r="O127" s="2">
        <v>1.0895499143435603</v>
      </c>
      <c r="P127" s="2">
        <v>7187.5</v>
      </c>
      <c r="Q127" s="3">
        <v>-23687.5</v>
      </c>
      <c r="R127" s="1">
        <v>143</v>
      </c>
      <c r="S127" s="1">
        <v>0.36363636363636365</v>
      </c>
      <c r="T127" s="2">
        <v>50.26223776223776</v>
      </c>
      <c r="V127" s="1">
        <v>6</v>
      </c>
      <c r="W127" s="1">
        <v>2.12</v>
      </c>
    </row>
  </sheetData>
  <sortState xmlns:xlrd2="http://schemas.microsoft.com/office/spreadsheetml/2017/richdata2" ref="T67:U126">
    <sortCondition ref="T67:T126"/>
  </sortState>
  <mergeCells count="1">
    <mergeCell ref="B17:M1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1:AK1155"/>
  <sheetViews>
    <sheetView zoomScale="85" zoomScaleNormal="85" workbookViewId="0">
      <selection activeCell="O13" sqref="O13"/>
    </sheetView>
  </sheetViews>
  <sheetFormatPr baseColWidth="10" defaultRowHeight="12.75" x14ac:dyDescent="0.2"/>
  <cols>
    <col min="1" max="1" width="3.7109375" customWidth="1"/>
    <col min="8" max="8" width="13.85546875" customWidth="1"/>
    <col min="9" max="9" width="13.28515625" bestFit="1" customWidth="1"/>
    <col min="14" max="14" width="11.42578125" customWidth="1"/>
    <col min="15" max="15" width="13" customWidth="1"/>
    <col min="16" max="16" width="22.140625" style="48" customWidth="1"/>
    <col min="17" max="17" width="22.28515625" customWidth="1"/>
    <col min="18" max="23" width="6.140625" customWidth="1"/>
    <col min="24" max="24" width="5.140625" customWidth="1"/>
    <col min="25" max="29" width="6.140625" customWidth="1"/>
    <col min="30" max="30" width="5.140625" customWidth="1"/>
    <col min="31" max="36" width="6.140625" customWidth="1"/>
    <col min="37" max="37" width="13.28515625" customWidth="1"/>
    <col min="38" max="40" width="4.140625" customWidth="1"/>
    <col min="41" max="41" width="2.140625" customWidth="1"/>
    <col min="42" max="50" width="4.140625" customWidth="1"/>
    <col min="51" max="51" width="2.140625" customWidth="1"/>
    <col min="52" max="53" width="13.28515625" customWidth="1"/>
    <col min="54" max="56" width="5.140625" customWidth="1"/>
    <col min="57" max="57" width="8.7109375" customWidth="1"/>
    <col min="58" max="58" width="6" customWidth="1"/>
    <col min="59" max="61" width="5.140625" customWidth="1"/>
    <col min="62" max="62" width="4.140625" customWidth="1"/>
    <col min="63" max="70" width="5.140625" customWidth="1"/>
    <col min="71" max="72" width="4.140625" customWidth="1"/>
    <col min="73" max="77" width="5.140625" customWidth="1"/>
    <col min="78" max="78" width="8.7109375" customWidth="1"/>
    <col min="79" max="79" width="6" customWidth="1"/>
    <col min="80" max="80" width="3.140625" customWidth="1"/>
    <col min="81" max="92" width="5.140625" customWidth="1"/>
    <col min="93" max="94" width="4.140625" customWidth="1"/>
    <col min="95" max="98" width="5.140625" customWidth="1"/>
    <col min="99" max="99" width="8.7109375" customWidth="1"/>
    <col min="100" max="100" width="6" customWidth="1"/>
    <col min="101" max="119" width="5.140625" customWidth="1"/>
    <col min="120" max="120" width="8.7109375" customWidth="1"/>
    <col min="121" max="140" width="5.140625" customWidth="1"/>
    <col min="141" max="141" width="7.140625" customWidth="1"/>
    <col min="142" max="142" width="6" customWidth="1"/>
    <col min="143" max="161" width="5.140625" customWidth="1"/>
    <col min="162" max="162" width="8.7109375" customWidth="1"/>
    <col min="163" max="163" width="6" customWidth="1"/>
    <col min="164" max="182" width="5.140625" customWidth="1"/>
    <col min="183" max="183" width="8.7109375" customWidth="1"/>
    <col min="184" max="184" width="6" customWidth="1"/>
    <col min="185" max="185" width="5.140625" customWidth="1"/>
    <col min="186" max="189" width="4.140625" customWidth="1"/>
    <col min="190" max="203" width="5.140625" customWidth="1"/>
    <col min="204" max="204" width="8.7109375" customWidth="1"/>
    <col min="205" max="205" width="6" customWidth="1"/>
    <col min="206" max="208" width="5.140625" customWidth="1"/>
    <col min="209" max="209" width="4.140625" customWidth="1"/>
    <col min="210" max="215" width="5.140625" customWidth="1"/>
    <col min="216" max="220" width="4.140625" customWidth="1"/>
    <col min="221" max="224" width="5.140625" customWidth="1"/>
    <col min="225" max="225" width="8.7109375" customWidth="1"/>
    <col min="226" max="235" width="5.140625" customWidth="1"/>
    <col min="236" max="236" width="4.140625" customWidth="1"/>
    <col min="237" max="244" width="5.140625" customWidth="1"/>
    <col min="245" max="245" width="4.140625" customWidth="1"/>
    <col min="246" max="246" width="7.140625" customWidth="1"/>
    <col min="247" max="247" width="6" customWidth="1"/>
    <col min="248" max="248" width="3.140625" customWidth="1"/>
    <col min="249" max="250" width="5.140625" customWidth="1"/>
    <col min="251" max="253" width="4.140625" customWidth="1"/>
    <col min="254" max="266" width="5.140625" customWidth="1"/>
    <col min="267" max="267" width="8.7109375" customWidth="1"/>
    <col min="268" max="268" width="6" customWidth="1"/>
    <col min="269" max="279" width="5.140625" customWidth="1"/>
    <col min="280" max="280" width="4.140625" customWidth="1"/>
    <col min="281" max="287" width="5.140625" customWidth="1"/>
    <col min="288" max="288" width="8.7109375" customWidth="1"/>
    <col min="289" max="289" width="6" customWidth="1"/>
    <col min="290" max="290" width="3.140625" customWidth="1"/>
    <col min="291" max="306" width="4.140625" customWidth="1"/>
    <col min="307" max="308" width="5.140625" customWidth="1"/>
    <col min="309" max="309" width="8.7109375" customWidth="1"/>
    <col min="310" max="310" width="6" customWidth="1"/>
    <col min="311" max="322" width="5.140625" customWidth="1"/>
    <col min="323" max="325" width="4.140625" customWidth="1"/>
    <col min="326" max="329" width="5.140625" customWidth="1"/>
    <col min="330" max="330" width="8.7109375" customWidth="1"/>
    <col min="331" max="349" width="5.140625" customWidth="1"/>
    <col min="350" max="350" width="4.140625" customWidth="1"/>
    <col min="351" max="351" width="7.140625" customWidth="1"/>
    <col min="352" max="352" width="6" customWidth="1"/>
    <col min="353" max="371" width="5.140625" customWidth="1"/>
    <col min="372" max="372" width="8.7109375" customWidth="1"/>
    <col min="373" max="373" width="6" customWidth="1"/>
    <col min="374" max="392" width="5.140625" customWidth="1"/>
    <col min="393" max="393" width="8.7109375" customWidth="1"/>
    <col min="394" max="394" width="6" customWidth="1"/>
    <col min="395" max="413" width="5.140625" customWidth="1"/>
    <col min="414" max="414" width="8.7109375" customWidth="1"/>
    <col min="415" max="415" width="6" customWidth="1"/>
    <col min="416" max="434" width="5.140625" customWidth="1"/>
    <col min="435" max="435" width="8.7109375" customWidth="1"/>
    <col min="436" max="455" width="5.140625" customWidth="1"/>
    <col min="456" max="456" width="7.140625" customWidth="1"/>
    <col min="457" max="457" width="6" customWidth="1"/>
    <col min="458" max="476" width="5.140625" customWidth="1"/>
    <col min="477" max="477" width="8.7109375" customWidth="1"/>
    <col min="478" max="478" width="6" customWidth="1"/>
    <col min="479" max="497" width="5.140625" customWidth="1"/>
    <col min="498" max="498" width="8.7109375" customWidth="1"/>
    <col min="499" max="499" width="6" customWidth="1"/>
    <col min="500" max="518" width="5.140625" customWidth="1"/>
    <col min="519" max="519" width="8.7109375" customWidth="1"/>
    <col min="520" max="520" width="6" customWidth="1"/>
    <col min="521" max="539" width="5.140625" customWidth="1"/>
    <col min="540" max="540" width="8.7109375" customWidth="1"/>
    <col min="541" max="560" width="5.140625" customWidth="1"/>
    <col min="561" max="561" width="7.140625" customWidth="1"/>
    <col min="562" max="562" width="13.28515625" bestFit="1" customWidth="1"/>
  </cols>
  <sheetData>
    <row r="1" spans="2:16" ht="13.5" thickBot="1" x14ac:dyDescent="0.25">
      <c r="B1" s="16"/>
      <c r="C1" s="16"/>
      <c r="D1" s="16"/>
      <c r="E1" s="16"/>
      <c r="F1" s="16"/>
      <c r="G1" s="15"/>
      <c r="H1" s="15"/>
      <c r="I1" s="15"/>
    </row>
    <row r="2" spans="2:16" ht="18.75" thickBot="1" x14ac:dyDescent="0.3">
      <c r="B2" s="43" t="s">
        <v>30</v>
      </c>
      <c r="C2" s="44"/>
      <c r="D2" s="45"/>
      <c r="E2" s="46"/>
      <c r="F2" s="46"/>
      <c r="G2" s="47"/>
      <c r="H2" s="47"/>
      <c r="I2" s="47"/>
    </row>
    <row r="3" spans="2:16" x14ac:dyDescent="0.2">
      <c r="B3" s="16"/>
      <c r="C3" s="16"/>
      <c r="D3" s="16"/>
      <c r="E3" s="16"/>
      <c r="F3" s="16"/>
      <c r="G3" s="15"/>
      <c r="H3" s="15"/>
      <c r="I3" s="15"/>
    </row>
    <row r="4" spans="2:16" x14ac:dyDescent="0.2">
      <c r="B4" s="18" t="s">
        <v>11</v>
      </c>
      <c r="C4" s="35" t="s">
        <v>138</v>
      </c>
      <c r="D4" s="15"/>
      <c r="E4" s="15"/>
      <c r="F4" s="15"/>
      <c r="G4" s="15"/>
      <c r="H4" s="15"/>
      <c r="I4" s="15"/>
      <c r="J4" s="15"/>
      <c r="K4" s="15"/>
      <c r="L4" s="15"/>
      <c r="P4"/>
    </row>
    <row r="5" spans="2:16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P5"/>
    </row>
    <row r="6" spans="2:16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47"/>
      <c r="P6"/>
    </row>
    <row r="7" spans="2:16" ht="13.5" thickBot="1" x14ac:dyDescent="0.25">
      <c r="B7" s="18" t="s">
        <v>13</v>
      </c>
      <c r="C7" s="4"/>
      <c r="D7" s="31" t="s">
        <v>7</v>
      </c>
      <c r="E7" s="31" t="s">
        <v>91</v>
      </c>
      <c r="F7" s="31" t="s">
        <v>92</v>
      </c>
      <c r="G7" s="31" t="s">
        <v>93</v>
      </c>
      <c r="H7" s="31" t="s">
        <v>8</v>
      </c>
      <c r="I7" s="31" t="s">
        <v>94</v>
      </c>
      <c r="J7" s="31" t="s">
        <v>95</v>
      </c>
      <c r="K7" s="31" t="s">
        <v>96</v>
      </c>
      <c r="L7" s="86"/>
      <c r="P7"/>
    </row>
    <row r="8" spans="2:16" x14ac:dyDescent="0.2">
      <c r="B8" s="4"/>
      <c r="C8" s="4"/>
      <c r="D8" s="93">
        <v>1830</v>
      </c>
      <c r="E8" s="93">
        <v>915</v>
      </c>
      <c r="F8" s="94" t="s">
        <v>122</v>
      </c>
      <c r="G8" s="94" t="s">
        <v>164</v>
      </c>
      <c r="H8" s="93">
        <v>625</v>
      </c>
      <c r="I8" s="94" t="s">
        <v>155</v>
      </c>
      <c r="J8" s="94" t="s">
        <v>90</v>
      </c>
      <c r="K8" s="94" t="s">
        <v>163</v>
      </c>
      <c r="L8" s="87"/>
      <c r="P8"/>
    </row>
    <row r="9" spans="2:16" x14ac:dyDescent="0.2">
      <c r="B9" s="4"/>
      <c r="C9" s="4" t="s">
        <v>15</v>
      </c>
      <c r="D9" s="95" t="s">
        <v>17</v>
      </c>
      <c r="E9" s="95" t="s">
        <v>17</v>
      </c>
      <c r="F9" s="95">
        <v>0.2</v>
      </c>
      <c r="G9" s="95">
        <v>5</v>
      </c>
      <c r="H9" s="95" t="s">
        <v>17</v>
      </c>
      <c r="I9" s="95" t="s">
        <v>17</v>
      </c>
      <c r="J9" s="95" t="s">
        <v>17</v>
      </c>
      <c r="K9" s="95" t="s">
        <v>17</v>
      </c>
      <c r="L9" s="36"/>
      <c r="P9"/>
    </row>
    <row r="10" spans="2:16" x14ac:dyDescent="0.2">
      <c r="B10" s="4"/>
      <c r="C10" s="25"/>
      <c r="D10" s="25"/>
      <c r="E10" s="25"/>
      <c r="F10" s="25"/>
      <c r="G10" s="26"/>
      <c r="H10" s="25"/>
      <c r="I10" s="25"/>
      <c r="J10" s="26"/>
      <c r="K10" s="26"/>
      <c r="L10" s="27"/>
      <c r="P10"/>
    </row>
    <row r="11" spans="2:16" x14ac:dyDescent="0.2">
      <c r="B11" s="18" t="s">
        <v>21</v>
      </c>
      <c r="D11" s="4" t="s">
        <v>148</v>
      </c>
      <c r="E11" s="25"/>
      <c r="F11" s="25"/>
      <c r="G11" s="25"/>
      <c r="H11" s="26"/>
      <c r="I11" s="25"/>
      <c r="J11" s="25"/>
      <c r="K11" s="26"/>
      <c r="L11" s="26"/>
      <c r="P11"/>
    </row>
    <row r="12" spans="2:16" x14ac:dyDescent="0.2">
      <c r="P12"/>
    </row>
    <row r="13" spans="2:16" ht="13.5" thickBot="1" x14ac:dyDescent="0.25">
      <c r="P13"/>
    </row>
    <row r="14" spans="2:16" ht="15.75" thickBot="1" x14ac:dyDescent="0.3">
      <c r="B14" s="96" t="s">
        <v>110</v>
      </c>
      <c r="C14" s="97"/>
      <c r="D14" s="98"/>
      <c r="E14" s="97"/>
      <c r="H14" s="101" t="s">
        <v>165</v>
      </c>
      <c r="P14"/>
    </row>
    <row r="15" spans="2:16" ht="15.75" thickBot="1" x14ac:dyDescent="0.3">
      <c r="B15" s="96" t="s">
        <v>111</v>
      </c>
      <c r="C15" s="97"/>
      <c r="D15" s="98"/>
      <c r="E15" s="97"/>
      <c r="H15" s="101" t="s">
        <v>166</v>
      </c>
      <c r="P15"/>
    </row>
    <row r="16" spans="2:16" ht="15.75" thickBot="1" x14ac:dyDescent="0.3">
      <c r="B16" s="96" t="s">
        <v>104</v>
      </c>
      <c r="H16" s="101" t="s">
        <v>167</v>
      </c>
      <c r="P16"/>
    </row>
    <row r="17" spans="2:37" x14ac:dyDescent="0.2">
      <c r="B17" s="18"/>
      <c r="D17" s="4"/>
      <c r="E17" s="25"/>
      <c r="F17" s="25"/>
      <c r="G17" s="25"/>
      <c r="H17" s="26"/>
      <c r="I17" s="25"/>
      <c r="J17" s="25"/>
      <c r="K17" s="26"/>
      <c r="L17" s="26"/>
      <c r="P17"/>
    </row>
    <row r="18" spans="2:37" x14ac:dyDescent="0.2">
      <c r="P18"/>
    </row>
    <row r="19" spans="2:37" x14ac:dyDescent="0.2">
      <c r="B19" s="164" t="s">
        <v>10</v>
      </c>
      <c r="C19" s="165"/>
      <c r="D19" s="165"/>
      <c r="E19" s="165"/>
      <c r="F19" s="165"/>
      <c r="G19" s="165"/>
      <c r="H19" s="165"/>
      <c r="I19" s="165"/>
      <c r="J19" s="165"/>
      <c r="K19" s="165"/>
      <c r="L19" s="165"/>
      <c r="M19" s="166"/>
      <c r="P19" s="40" t="s">
        <v>25</v>
      </c>
      <c r="Q19" s="40" t="s">
        <v>26</v>
      </c>
    </row>
    <row r="20" spans="2:37" x14ac:dyDescent="0.2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10"/>
      <c r="P20" s="40" t="s">
        <v>23</v>
      </c>
      <c r="Q20">
        <v>5</v>
      </c>
      <c r="R20">
        <v>10</v>
      </c>
      <c r="S20">
        <v>15</v>
      </c>
      <c r="T20">
        <v>20</v>
      </c>
      <c r="U20">
        <v>25</v>
      </c>
      <c r="V20">
        <v>30</v>
      </c>
      <c r="W20">
        <v>35</v>
      </c>
      <c r="X20">
        <v>40</v>
      </c>
      <c r="Y20">
        <v>45</v>
      </c>
      <c r="Z20">
        <v>50</v>
      </c>
      <c r="AA20">
        <v>55</v>
      </c>
      <c r="AB20">
        <v>60</v>
      </c>
      <c r="AC20">
        <v>65</v>
      </c>
      <c r="AD20">
        <v>70</v>
      </c>
      <c r="AE20">
        <v>75</v>
      </c>
      <c r="AF20">
        <v>80</v>
      </c>
      <c r="AG20">
        <v>85</v>
      </c>
      <c r="AH20">
        <v>90</v>
      </c>
      <c r="AI20">
        <v>95</v>
      </c>
      <c r="AJ20">
        <v>100</v>
      </c>
      <c r="AK20" t="s">
        <v>24</v>
      </c>
    </row>
    <row r="21" spans="2:37" x14ac:dyDescent="0.2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10"/>
      <c r="P21" s="41">
        <v>1</v>
      </c>
      <c r="Q21" s="42">
        <v>2.54</v>
      </c>
      <c r="R21" s="42">
        <v>2.42</v>
      </c>
      <c r="S21" s="42">
        <v>2.4</v>
      </c>
      <c r="T21" s="42">
        <v>2.37</v>
      </c>
      <c r="U21" s="42">
        <v>2.2999999999999998</v>
      </c>
      <c r="V21" s="42">
        <v>2.29</v>
      </c>
      <c r="W21" s="42">
        <v>2.42</v>
      </c>
      <c r="X21" s="42">
        <v>2.44</v>
      </c>
      <c r="Y21" s="42">
        <v>2.42</v>
      </c>
      <c r="Z21" s="42">
        <v>2.4700000000000002</v>
      </c>
      <c r="AA21" s="42">
        <v>2.48</v>
      </c>
      <c r="AB21" s="42">
        <v>2.4900000000000002</v>
      </c>
      <c r="AC21" s="42">
        <v>2.4700000000000002</v>
      </c>
      <c r="AD21" s="42">
        <v>2.5</v>
      </c>
      <c r="AE21" s="42">
        <v>2.54</v>
      </c>
      <c r="AF21" s="42">
        <v>2.54</v>
      </c>
      <c r="AG21" s="42">
        <v>2.5299999999999998</v>
      </c>
      <c r="AH21" s="42">
        <v>2.54</v>
      </c>
      <c r="AI21" s="42">
        <v>2.5099999999999998</v>
      </c>
      <c r="AJ21" s="42">
        <v>2.5099999999999998</v>
      </c>
      <c r="AK21" s="42">
        <v>49.179999999999993</v>
      </c>
    </row>
    <row r="22" spans="2:37" x14ac:dyDescent="0.2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10"/>
      <c r="P22" s="41">
        <v>1.2</v>
      </c>
      <c r="Q22" s="42">
        <v>2.58</v>
      </c>
      <c r="R22" s="42">
        <v>2.41</v>
      </c>
      <c r="S22" s="42">
        <v>2.5099999999999998</v>
      </c>
      <c r="T22" s="42">
        <v>2.62</v>
      </c>
      <c r="U22" s="42">
        <v>2.61</v>
      </c>
      <c r="V22" s="42">
        <v>2.57</v>
      </c>
      <c r="W22" s="42">
        <v>2.52</v>
      </c>
      <c r="X22" s="42">
        <v>2.6</v>
      </c>
      <c r="Y22" s="42">
        <v>2.63</v>
      </c>
      <c r="Z22" s="42">
        <v>2.54</v>
      </c>
      <c r="AA22" s="42">
        <v>2.54</v>
      </c>
      <c r="AB22" s="42">
        <v>2.5499999999999998</v>
      </c>
      <c r="AC22" s="42">
        <v>2.52</v>
      </c>
      <c r="AD22" s="42">
        <v>2.5499999999999998</v>
      </c>
      <c r="AE22" s="42">
        <v>2.57</v>
      </c>
      <c r="AF22" s="42">
        <v>2.57</v>
      </c>
      <c r="AG22" s="42">
        <v>2.58</v>
      </c>
      <c r="AH22" s="42">
        <v>2.58</v>
      </c>
      <c r="AI22" s="42">
        <v>2.57</v>
      </c>
      <c r="AJ22" s="42">
        <v>2.5299999999999998</v>
      </c>
      <c r="AK22" s="42">
        <v>51.15</v>
      </c>
    </row>
    <row r="23" spans="2:37" x14ac:dyDescent="0.2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10"/>
      <c r="P23" s="41">
        <v>1.4</v>
      </c>
      <c r="Q23" s="42">
        <v>2.4</v>
      </c>
      <c r="R23" s="42">
        <v>2.4900000000000002</v>
      </c>
      <c r="S23" s="42">
        <v>2.58</v>
      </c>
      <c r="T23" s="42">
        <v>2.58</v>
      </c>
      <c r="U23" s="42">
        <v>2.64</v>
      </c>
      <c r="V23" s="42">
        <v>2.57</v>
      </c>
      <c r="W23" s="42">
        <v>2.56</v>
      </c>
      <c r="X23" s="42">
        <v>2.56</v>
      </c>
      <c r="Y23" s="42">
        <v>2.57</v>
      </c>
      <c r="Z23" s="42">
        <v>2.57</v>
      </c>
      <c r="AA23" s="42">
        <v>2.7</v>
      </c>
      <c r="AB23" s="42">
        <v>2.73</v>
      </c>
      <c r="AC23" s="42">
        <v>2.72</v>
      </c>
      <c r="AD23" s="42">
        <v>2.72</v>
      </c>
      <c r="AE23" s="42">
        <v>2.71</v>
      </c>
      <c r="AF23" s="42">
        <v>2.71</v>
      </c>
      <c r="AG23" s="42">
        <v>2.72</v>
      </c>
      <c r="AH23" s="42">
        <v>2.7</v>
      </c>
      <c r="AI23" s="42">
        <v>2.7</v>
      </c>
      <c r="AJ23" s="42">
        <v>2.69</v>
      </c>
      <c r="AK23" s="42">
        <v>52.620000000000005</v>
      </c>
    </row>
    <row r="24" spans="2:37" x14ac:dyDescent="0.2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10"/>
      <c r="P24" s="41">
        <v>1.6</v>
      </c>
      <c r="Q24" s="42">
        <v>2.57</v>
      </c>
      <c r="R24" s="42">
        <v>2.64</v>
      </c>
      <c r="S24" s="42">
        <v>2.63</v>
      </c>
      <c r="T24" s="42">
        <v>2.57</v>
      </c>
      <c r="U24" s="42">
        <v>2.63</v>
      </c>
      <c r="V24" s="42">
        <v>2.64</v>
      </c>
      <c r="W24" s="42">
        <v>2.65</v>
      </c>
      <c r="X24" s="42">
        <v>2.73</v>
      </c>
      <c r="Y24" s="42">
        <v>2.73</v>
      </c>
      <c r="Z24" s="42">
        <v>2.76</v>
      </c>
      <c r="AA24" s="42">
        <v>2.82</v>
      </c>
      <c r="AB24" s="42">
        <v>2.81</v>
      </c>
      <c r="AC24" s="42">
        <v>2.81</v>
      </c>
      <c r="AD24" s="42">
        <v>2.83</v>
      </c>
      <c r="AE24" s="42">
        <v>2.81</v>
      </c>
      <c r="AF24" s="42">
        <v>2.78</v>
      </c>
      <c r="AG24" s="42">
        <v>2.79</v>
      </c>
      <c r="AH24" s="42">
        <v>2.79</v>
      </c>
      <c r="AI24" s="42">
        <v>2.79</v>
      </c>
      <c r="AJ24" s="42">
        <v>2.79</v>
      </c>
      <c r="AK24" s="42">
        <v>54.57</v>
      </c>
    </row>
    <row r="25" spans="2:37" ht="13.5" thickBot="1" x14ac:dyDescent="0.25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10"/>
      <c r="P25" s="41">
        <v>1.8</v>
      </c>
      <c r="Q25" s="42">
        <v>2.63</v>
      </c>
      <c r="R25" s="42">
        <v>2.59</v>
      </c>
      <c r="S25" s="42">
        <v>2.62</v>
      </c>
      <c r="T25" s="42">
        <v>2.68</v>
      </c>
      <c r="U25" s="42">
        <v>2.68</v>
      </c>
      <c r="V25" s="42">
        <v>2.72</v>
      </c>
      <c r="W25" s="42">
        <v>2.75</v>
      </c>
      <c r="X25" s="42">
        <v>2.75</v>
      </c>
      <c r="Y25" s="42">
        <v>2.74</v>
      </c>
      <c r="Z25" s="42">
        <v>2.74</v>
      </c>
      <c r="AA25" s="42">
        <v>2.74</v>
      </c>
      <c r="AB25" s="42">
        <v>2.75</v>
      </c>
      <c r="AC25" s="42">
        <v>2.75</v>
      </c>
      <c r="AD25" s="42">
        <v>2.75</v>
      </c>
      <c r="AE25" s="42">
        <v>2.73</v>
      </c>
      <c r="AF25" s="42">
        <v>2.73</v>
      </c>
      <c r="AG25" s="42">
        <v>2.74</v>
      </c>
      <c r="AH25" s="42">
        <v>2.73</v>
      </c>
      <c r="AI25" s="42">
        <v>2.73</v>
      </c>
      <c r="AJ25" s="42">
        <v>2.73</v>
      </c>
      <c r="AK25" s="42">
        <v>54.279999999999994</v>
      </c>
    </row>
    <row r="26" spans="2:37" ht="13.5" thickBot="1" x14ac:dyDescent="0.25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10"/>
      <c r="P26" s="41">
        <v>2</v>
      </c>
      <c r="Q26" s="42">
        <v>2.79</v>
      </c>
      <c r="R26" s="130">
        <v>2.79</v>
      </c>
      <c r="S26" s="131">
        <v>2.83</v>
      </c>
      <c r="T26" s="131">
        <v>2.84</v>
      </c>
      <c r="U26" s="131">
        <v>2.85</v>
      </c>
      <c r="V26" s="131">
        <v>2.83</v>
      </c>
      <c r="W26" s="131">
        <v>2.79</v>
      </c>
      <c r="X26" s="131">
        <v>2.78</v>
      </c>
      <c r="Y26" s="131">
        <v>2.76</v>
      </c>
      <c r="Z26" s="131">
        <v>2.75</v>
      </c>
      <c r="AA26" s="131">
        <v>2.74</v>
      </c>
      <c r="AB26" s="131">
        <v>2.8</v>
      </c>
      <c r="AC26" s="132">
        <v>2.8</v>
      </c>
      <c r="AD26" s="42">
        <v>2.79</v>
      </c>
      <c r="AE26" s="42">
        <v>2.79</v>
      </c>
      <c r="AF26" s="42">
        <v>2.81</v>
      </c>
      <c r="AG26" s="42">
        <v>2.81</v>
      </c>
      <c r="AH26" s="42">
        <v>2.81</v>
      </c>
      <c r="AI26" s="42">
        <v>2.81</v>
      </c>
      <c r="AJ26" s="42">
        <v>2.8</v>
      </c>
      <c r="AK26" s="42">
        <v>55.97</v>
      </c>
    </row>
    <row r="27" spans="2:37" ht="13.5" thickBot="1" x14ac:dyDescent="0.25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10"/>
      <c r="P27" s="41">
        <v>2.2000000000000002</v>
      </c>
      <c r="Q27" s="42">
        <v>2.78</v>
      </c>
      <c r="R27" s="133">
        <v>2.95</v>
      </c>
      <c r="S27" s="134">
        <v>2.87</v>
      </c>
      <c r="T27" s="134">
        <v>2.94</v>
      </c>
      <c r="U27" s="139">
        <v>2.88</v>
      </c>
      <c r="V27" s="134">
        <v>2.92</v>
      </c>
      <c r="W27" s="134">
        <v>2.92</v>
      </c>
      <c r="X27" s="134">
        <v>2.93</v>
      </c>
      <c r="Y27" s="134">
        <v>2.93</v>
      </c>
      <c r="Z27" s="134">
        <v>2.94</v>
      </c>
      <c r="AA27" s="134">
        <v>2.94</v>
      </c>
      <c r="AB27" s="134">
        <v>2.92</v>
      </c>
      <c r="AC27" s="135">
        <v>2.92</v>
      </c>
      <c r="AD27" s="42">
        <v>2.89</v>
      </c>
      <c r="AE27" s="42">
        <v>2.89</v>
      </c>
      <c r="AF27" s="42">
        <v>2.88</v>
      </c>
      <c r="AG27" s="42">
        <v>2.88</v>
      </c>
      <c r="AH27" s="42">
        <v>2.88</v>
      </c>
      <c r="AI27" s="42">
        <v>2.88</v>
      </c>
      <c r="AJ27" s="42">
        <v>2.88</v>
      </c>
      <c r="AK27" s="42">
        <v>58.020000000000024</v>
      </c>
    </row>
    <row r="28" spans="2:37" ht="13.5" thickBot="1" x14ac:dyDescent="0.25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10"/>
      <c r="P28" s="41">
        <v>2.4</v>
      </c>
      <c r="Q28" s="42">
        <v>2.74</v>
      </c>
      <c r="R28" s="136">
        <v>2.88</v>
      </c>
      <c r="S28" s="137">
        <v>2.85</v>
      </c>
      <c r="T28" s="137">
        <v>2.9</v>
      </c>
      <c r="U28" s="137">
        <v>2.87</v>
      </c>
      <c r="V28" s="137">
        <v>2.87</v>
      </c>
      <c r="W28" s="137">
        <v>2.86</v>
      </c>
      <c r="X28" s="137">
        <v>2.86</v>
      </c>
      <c r="Y28" s="137">
        <v>2.88</v>
      </c>
      <c r="Z28" s="137">
        <v>2.86</v>
      </c>
      <c r="AA28" s="137">
        <v>2.85</v>
      </c>
      <c r="AB28" s="137">
        <v>2.83</v>
      </c>
      <c r="AC28" s="138">
        <v>2.82</v>
      </c>
      <c r="AD28" s="42">
        <v>2.82</v>
      </c>
      <c r="AE28" s="42">
        <v>2.82</v>
      </c>
      <c r="AF28" s="42">
        <v>2.83</v>
      </c>
      <c r="AG28" s="42">
        <v>2.83</v>
      </c>
      <c r="AH28" s="42">
        <v>2.83</v>
      </c>
      <c r="AI28" s="42">
        <v>2.83</v>
      </c>
      <c r="AJ28" s="42">
        <v>2.83</v>
      </c>
      <c r="AK28" s="42">
        <v>56.859999999999992</v>
      </c>
    </row>
    <row r="29" spans="2:37" x14ac:dyDescent="0.2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10"/>
      <c r="P29" s="41">
        <v>2.6</v>
      </c>
      <c r="Q29" s="42">
        <v>2.81</v>
      </c>
      <c r="R29" s="42">
        <v>2.8</v>
      </c>
      <c r="S29" s="42">
        <v>2.77</v>
      </c>
      <c r="T29" s="42">
        <v>2.76</v>
      </c>
      <c r="U29" s="42">
        <v>2.76</v>
      </c>
      <c r="V29" s="42">
        <v>2.78</v>
      </c>
      <c r="W29" s="42">
        <v>2.77</v>
      </c>
      <c r="X29" s="42">
        <v>2.76</v>
      </c>
      <c r="Y29" s="42">
        <v>2.75</v>
      </c>
      <c r="Z29" s="42">
        <v>2.75</v>
      </c>
      <c r="AA29" s="42">
        <v>2.74</v>
      </c>
      <c r="AB29" s="42">
        <v>2.74</v>
      </c>
      <c r="AC29" s="42">
        <v>2.74</v>
      </c>
      <c r="AD29" s="42">
        <v>2.73</v>
      </c>
      <c r="AE29" s="42">
        <v>2.73</v>
      </c>
      <c r="AF29" s="42">
        <v>2.73</v>
      </c>
      <c r="AG29" s="42">
        <v>2.73</v>
      </c>
      <c r="AH29" s="42">
        <v>2.73</v>
      </c>
      <c r="AI29" s="42">
        <v>2.73</v>
      </c>
      <c r="AJ29" s="42">
        <v>2.73</v>
      </c>
      <c r="AK29" s="42">
        <v>55.039999999999985</v>
      </c>
    </row>
    <row r="30" spans="2:37" x14ac:dyDescent="0.2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10"/>
      <c r="P30" s="41">
        <v>2.8</v>
      </c>
      <c r="Q30" s="42">
        <v>2.76</v>
      </c>
      <c r="R30" s="42">
        <v>2.69</v>
      </c>
      <c r="S30" s="42">
        <v>2.71</v>
      </c>
      <c r="T30" s="42">
        <v>2.73</v>
      </c>
      <c r="U30" s="42">
        <v>2.72</v>
      </c>
      <c r="V30" s="42">
        <v>2.71</v>
      </c>
      <c r="W30" s="42">
        <v>2.7</v>
      </c>
      <c r="X30" s="42">
        <v>2.7</v>
      </c>
      <c r="Y30" s="42">
        <v>2.71</v>
      </c>
      <c r="Z30" s="42">
        <v>2.71</v>
      </c>
      <c r="AA30" s="42">
        <v>2.71</v>
      </c>
      <c r="AB30" s="42">
        <v>2.7</v>
      </c>
      <c r="AC30" s="42">
        <v>2.7</v>
      </c>
      <c r="AD30" s="42">
        <v>2.71</v>
      </c>
      <c r="AE30" s="42">
        <v>2.71</v>
      </c>
      <c r="AF30" s="42">
        <v>2.71</v>
      </c>
      <c r="AG30" s="42">
        <v>2.71</v>
      </c>
      <c r="AH30" s="42">
        <v>2.72</v>
      </c>
      <c r="AI30" s="42">
        <v>2.66</v>
      </c>
      <c r="AJ30" s="42">
        <v>2.66</v>
      </c>
      <c r="AK30" s="42">
        <v>54.13000000000001</v>
      </c>
    </row>
    <row r="31" spans="2:37" x14ac:dyDescent="0.2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10"/>
      <c r="P31" s="41">
        <v>3</v>
      </c>
      <c r="Q31" s="42">
        <v>2.66</v>
      </c>
      <c r="R31" s="42">
        <v>2.67</v>
      </c>
      <c r="S31" s="42">
        <v>2.66</v>
      </c>
      <c r="T31" s="42">
        <v>2.66</v>
      </c>
      <c r="U31" s="42">
        <v>2.65</v>
      </c>
      <c r="V31" s="42">
        <v>2.65</v>
      </c>
      <c r="W31" s="42">
        <v>2.65</v>
      </c>
      <c r="X31" s="42">
        <v>2.65</v>
      </c>
      <c r="Y31" s="42">
        <v>2.65</v>
      </c>
      <c r="Z31" s="42">
        <v>2.64</v>
      </c>
      <c r="AA31" s="42">
        <v>2.71</v>
      </c>
      <c r="AB31" s="42">
        <v>2.7</v>
      </c>
      <c r="AC31" s="42">
        <v>2.72</v>
      </c>
      <c r="AD31" s="42">
        <v>2.72</v>
      </c>
      <c r="AE31" s="42">
        <v>2.73</v>
      </c>
      <c r="AF31" s="42">
        <v>2.73</v>
      </c>
      <c r="AG31" s="42">
        <v>2.73</v>
      </c>
      <c r="AH31" s="42">
        <v>2.73</v>
      </c>
      <c r="AI31" s="42">
        <v>2.73</v>
      </c>
      <c r="AJ31" s="42">
        <v>2.73</v>
      </c>
      <c r="AK31" s="42">
        <v>53.769999999999982</v>
      </c>
    </row>
    <row r="32" spans="2:37" x14ac:dyDescent="0.2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  <c r="P32" s="41">
        <v>3.2</v>
      </c>
      <c r="Q32" s="42">
        <v>2.62</v>
      </c>
      <c r="R32" s="42">
        <v>2.65</v>
      </c>
      <c r="S32" s="42">
        <v>2.64</v>
      </c>
      <c r="T32" s="42">
        <v>2.62</v>
      </c>
      <c r="U32" s="42">
        <v>2.61</v>
      </c>
      <c r="V32" s="42">
        <v>2.61</v>
      </c>
      <c r="W32" s="42">
        <v>2.64</v>
      </c>
      <c r="X32" s="42">
        <v>2.63</v>
      </c>
      <c r="Y32" s="42">
        <v>2.64</v>
      </c>
      <c r="Z32" s="42">
        <v>2.64</v>
      </c>
      <c r="AA32" s="42">
        <v>2.66</v>
      </c>
      <c r="AB32" s="42">
        <v>2.67</v>
      </c>
      <c r="AC32" s="42">
        <v>2.67</v>
      </c>
      <c r="AD32" s="42">
        <v>2.67</v>
      </c>
      <c r="AE32" s="42">
        <v>2.67</v>
      </c>
      <c r="AF32" s="42">
        <v>2.67</v>
      </c>
      <c r="AG32" s="42">
        <v>2.67</v>
      </c>
      <c r="AH32" s="42">
        <v>2.66</v>
      </c>
      <c r="AI32" s="42">
        <v>2.65</v>
      </c>
      <c r="AJ32" s="42">
        <v>2.65</v>
      </c>
      <c r="AK32" s="42">
        <v>52.940000000000012</v>
      </c>
    </row>
    <row r="33" spans="2:37" x14ac:dyDescent="0.2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  <c r="P33" s="41">
        <v>3.4</v>
      </c>
      <c r="Q33" s="42">
        <v>2.59</v>
      </c>
      <c r="R33" s="42">
        <v>2.61</v>
      </c>
      <c r="S33" s="42">
        <v>2.57</v>
      </c>
      <c r="T33" s="42">
        <v>2.59</v>
      </c>
      <c r="U33" s="42">
        <v>2.44</v>
      </c>
      <c r="V33" s="42">
        <v>2.4300000000000002</v>
      </c>
      <c r="W33" s="42">
        <v>2.46</v>
      </c>
      <c r="X33" s="42">
        <v>2.4500000000000002</v>
      </c>
      <c r="Y33" s="42">
        <v>2.4500000000000002</v>
      </c>
      <c r="Z33" s="42">
        <v>2.4500000000000002</v>
      </c>
      <c r="AA33" s="42">
        <v>2.4500000000000002</v>
      </c>
      <c r="AB33" s="42">
        <v>2.64</v>
      </c>
      <c r="AC33" s="42">
        <v>2.64</v>
      </c>
      <c r="AD33" s="42">
        <v>2.64</v>
      </c>
      <c r="AE33" s="42">
        <v>2.64</v>
      </c>
      <c r="AF33" s="42">
        <v>2.64</v>
      </c>
      <c r="AG33" s="42">
        <v>2.62</v>
      </c>
      <c r="AH33" s="42">
        <v>2.62</v>
      </c>
      <c r="AI33" s="42">
        <v>2.62</v>
      </c>
      <c r="AJ33" s="42">
        <v>2.62</v>
      </c>
      <c r="AK33" s="42">
        <v>51.169999999999987</v>
      </c>
    </row>
    <row r="34" spans="2:37" x14ac:dyDescent="0.2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10"/>
      <c r="P34" s="41">
        <v>3.6</v>
      </c>
      <c r="Q34" s="42">
        <v>2.63</v>
      </c>
      <c r="R34" s="42">
        <v>2.4500000000000002</v>
      </c>
      <c r="S34" s="42">
        <v>2.4500000000000002</v>
      </c>
      <c r="T34" s="42">
        <v>2.48</v>
      </c>
      <c r="U34" s="42">
        <v>2.46</v>
      </c>
      <c r="V34" s="42">
        <v>2.46</v>
      </c>
      <c r="W34" s="42">
        <v>2.4700000000000002</v>
      </c>
      <c r="X34" s="42">
        <v>2.4700000000000002</v>
      </c>
      <c r="Y34" s="42">
        <v>2.4700000000000002</v>
      </c>
      <c r="Z34" s="42">
        <v>2.4700000000000002</v>
      </c>
      <c r="AA34" s="42">
        <v>2.4900000000000002</v>
      </c>
      <c r="AB34" s="42">
        <v>2.4900000000000002</v>
      </c>
      <c r="AC34" s="42">
        <v>2.48</v>
      </c>
      <c r="AD34" s="42">
        <v>2.48</v>
      </c>
      <c r="AE34" s="42">
        <v>2.4900000000000002</v>
      </c>
      <c r="AF34" s="42">
        <v>2.4900000000000002</v>
      </c>
      <c r="AG34" s="42">
        <v>2.4900000000000002</v>
      </c>
      <c r="AH34" s="42">
        <v>2.4900000000000002</v>
      </c>
      <c r="AI34" s="42">
        <v>2.4900000000000002</v>
      </c>
      <c r="AJ34" s="42">
        <v>2.4900000000000002</v>
      </c>
      <c r="AK34" s="42">
        <v>49.690000000000005</v>
      </c>
    </row>
    <row r="35" spans="2:37" x14ac:dyDescent="0.2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  <c r="P35" s="41">
        <v>3.8</v>
      </c>
      <c r="Q35" s="42">
        <v>2.4700000000000002</v>
      </c>
      <c r="R35" s="42">
        <v>2.42</v>
      </c>
      <c r="S35" s="42">
        <v>2.4500000000000002</v>
      </c>
      <c r="T35" s="42">
        <v>2.4500000000000002</v>
      </c>
      <c r="U35" s="42">
        <v>2.46</v>
      </c>
      <c r="V35" s="42">
        <v>2.48</v>
      </c>
      <c r="W35" s="42">
        <v>2.4900000000000002</v>
      </c>
      <c r="X35" s="42">
        <v>2.5</v>
      </c>
      <c r="Y35" s="42">
        <v>2.4900000000000002</v>
      </c>
      <c r="Z35" s="42">
        <v>2.5</v>
      </c>
      <c r="AA35" s="42">
        <v>2.5</v>
      </c>
      <c r="AB35" s="42">
        <v>2.5099999999999998</v>
      </c>
      <c r="AC35" s="42">
        <v>2.5099999999999998</v>
      </c>
      <c r="AD35" s="42">
        <v>2.5099999999999998</v>
      </c>
      <c r="AE35" s="42">
        <v>2.5</v>
      </c>
      <c r="AF35" s="42">
        <v>2.5</v>
      </c>
      <c r="AG35" s="42">
        <v>2.5</v>
      </c>
      <c r="AH35" s="42">
        <v>2.5</v>
      </c>
      <c r="AI35" s="42">
        <v>2.5299999999999998</v>
      </c>
      <c r="AJ35" s="42">
        <v>2.5299999999999998</v>
      </c>
      <c r="AK35" s="42">
        <v>49.8</v>
      </c>
    </row>
    <row r="36" spans="2:37" x14ac:dyDescent="0.2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  <c r="P36" s="41">
        <v>4</v>
      </c>
      <c r="Q36" s="42">
        <v>2.44</v>
      </c>
      <c r="R36" s="42">
        <v>2.41</v>
      </c>
      <c r="S36" s="42">
        <v>2.44</v>
      </c>
      <c r="T36" s="42">
        <v>2.4700000000000002</v>
      </c>
      <c r="U36" s="42">
        <v>2.48</v>
      </c>
      <c r="V36" s="42">
        <v>2.4900000000000002</v>
      </c>
      <c r="W36" s="42">
        <v>2.48</v>
      </c>
      <c r="X36" s="42">
        <v>2.4900000000000002</v>
      </c>
      <c r="Y36" s="42">
        <v>2.4900000000000002</v>
      </c>
      <c r="Z36" s="42">
        <v>2.4900000000000002</v>
      </c>
      <c r="AA36" s="42">
        <v>2.5</v>
      </c>
      <c r="AB36" s="42">
        <v>2.5</v>
      </c>
      <c r="AC36" s="42">
        <v>2.5</v>
      </c>
      <c r="AD36" s="42">
        <v>2.4900000000000002</v>
      </c>
      <c r="AE36" s="42">
        <v>2.52</v>
      </c>
      <c r="AF36" s="42">
        <v>2.52</v>
      </c>
      <c r="AG36" s="42">
        <v>2.52</v>
      </c>
      <c r="AH36" s="42">
        <v>2.52</v>
      </c>
      <c r="AI36" s="42">
        <v>2.52</v>
      </c>
      <c r="AJ36" s="42">
        <v>2.52</v>
      </c>
      <c r="AK36" s="42">
        <v>49.790000000000028</v>
      </c>
    </row>
    <row r="37" spans="2:37" x14ac:dyDescent="0.2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  <c r="P37" s="41" t="s">
        <v>24</v>
      </c>
      <c r="Q37" s="42">
        <v>42.01</v>
      </c>
      <c r="R37" s="42">
        <v>41.870000000000005</v>
      </c>
      <c r="S37" s="42">
        <v>41.980000000000004</v>
      </c>
      <c r="T37" s="42">
        <v>42.26</v>
      </c>
      <c r="U37" s="42">
        <v>42.039999999999992</v>
      </c>
      <c r="V37" s="42">
        <v>42.02</v>
      </c>
      <c r="W37" s="42">
        <v>42.129999999999995</v>
      </c>
      <c r="X37" s="42">
        <v>42.3</v>
      </c>
      <c r="Y37" s="42">
        <v>42.31</v>
      </c>
      <c r="Z37" s="42">
        <v>42.28</v>
      </c>
      <c r="AA37" s="42">
        <v>42.570000000000014</v>
      </c>
      <c r="AB37" s="42">
        <v>42.83</v>
      </c>
      <c r="AC37" s="42">
        <v>42.769999999999996</v>
      </c>
      <c r="AD37" s="42">
        <v>42.8</v>
      </c>
      <c r="AE37" s="42">
        <v>42.850000000000009</v>
      </c>
      <c r="AF37" s="42">
        <v>42.840000000000011</v>
      </c>
      <c r="AG37" s="42">
        <v>42.850000000000009</v>
      </c>
      <c r="AH37" s="42">
        <v>42.830000000000005</v>
      </c>
      <c r="AI37" s="42">
        <v>42.750000000000007</v>
      </c>
      <c r="AJ37" s="42">
        <v>42.690000000000005</v>
      </c>
      <c r="AK37" s="42">
        <v>848.98000000000013</v>
      </c>
    </row>
    <row r="38" spans="2:37" x14ac:dyDescent="0.2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10"/>
      <c r="P38"/>
    </row>
    <row r="39" spans="2:37" x14ac:dyDescent="0.2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  <c r="P39"/>
    </row>
    <row r="40" spans="2:37" x14ac:dyDescent="0.2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10"/>
      <c r="P40"/>
    </row>
    <row r="41" spans="2:37" x14ac:dyDescent="0.2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10"/>
      <c r="P41"/>
    </row>
    <row r="42" spans="2:37" x14ac:dyDescent="0.2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  <c r="O42" s="41"/>
      <c r="P42" s="42"/>
      <c r="Q42" s="42"/>
      <c r="R42" s="42"/>
    </row>
    <row r="43" spans="2:37" x14ac:dyDescent="0.2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  <c r="O43" s="41"/>
      <c r="P43" s="42"/>
      <c r="Q43" s="42"/>
      <c r="R43" s="42"/>
    </row>
    <row r="44" spans="2:37" x14ac:dyDescent="0.2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  <c r="O44" s="41"/>
      <c r="P44" s="42"/>
      <c r="Q44" s="42"/>
      <c r="R44" s="42"/>
    </row>
    <row r="45" spans="2:37" x14ac:dyDescent="0.2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O45" s="41"/>
      <c r="P45" s="42"/>
      <c r="Q45" s="42"/>
      <c r="R45" s="42"/>
    </row>
    <row r="46" spans="2:37" x14ac:dyDescent="0.2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  <c r="P46"/>
    </row>
    <row r="47" spans="2:37" x14ac:dyDescent="0.2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10"/>
      <c r="P47"/>
    </row>
    <row r="48" spans="2:37" x14ac:dyDescent="0.2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  <c r="P48"/>
    </row>
    <row r="49" spans="2:16" x14ac:dyDescent="0.2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10"/>
      <c r="P49"/>
    </row>
    <row r="50" spans="2:16" x14ac:dyDescent="0.2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  <c r="P50"/>
    </row>
    <row r="51" spans="2:16" x14ac:dyDescent="0.2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10"/>
      <c r="P51"/>
    </row>
    <row r="52" spans="2:16" x14ac:dyDescent="0.2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10"/>
      <c r="P52"/>
    </row>
    <row r="53" spans="2:16" x14ac:dyDescent="0.2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  <c r="P53"/>
    </row>
    <row r="54" spans="2:16" x14ac:dyDescent="0.2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10"/>
      <c r="P54"/>
    </row>
    <row r="55" spans="2:16" x14ac:dyDescent="0.2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10"/>
      <c r="P55"/>
    </row>
    <row r="56" spans="2:16" x14ac:dyDescent="0.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10"/>
      <c r="P56"/>
    </row>
    <row r="57" spans="2:16" x14ac:dyDescent="0.2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10"/>
      <c r="P57"/>
    </row>
    <row r="58" spans="2:16" x14ac:dyDescent="0.2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  <c r="P58"/>
    </row>
    <row r="59" spans="2:16" x14ac:dyDescent="0.2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10"/>
      <c r="P59"/>
    </row>
    <row r="60" spans="2:16" x14ac:dyDescent="0.2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10"/>
    </row>
    <row r="61" spans="2:16" x14ac:dyDescent="0.2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10"/>
    </row>
    <row r="62" spans="2:16" x14ac:dyDescent="0.2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10"/>
    </row>
    <row r="63" spans="2:16" x14ac:dyDescent="0.2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10"/>
    </row>
    <row r="64" spans="2:16" x14ac:dyDescent="0.2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10"/>
    </row>
    <row r="65" spans="2:20" x14ac:dyDescent="0.2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10"/>
      <c r="P65"/>
    </row>
    <row r="66" spans="2:20" x14ac:dyDescent="0.2">
      <c r="B66" s="11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3"/>
      <c r="P66"/>
    </row>
    <row r="67" spans="2:20" x14ac:dyDescent="0.2"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49"/>
      <c r="P67"/>
    </row>
    <row r="68" spans="2:20" x14ac:dyDescent="0.2"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49"/>
      <c r="P68"/>
    </row>
    <row r="69" spans="2:20" x14ac:dyDescent="0.2">
      <c r="B69" s="122" t="s">
        <v>0</v>
      </c>
      <c r="C69" s="122" t="s">
        <v>3</v>
      </c>
      <c r="D69" s="22" t="s">
        <v>103</v>
      </c>
      <c r="E69" s="22" t="s">
        <v>91</v>
      </c>
      <c r="F69" s="22" t="s">
        <v>92</v>
      </c>
      <c r="G69" s="22" t="s">
        <v>93</v>
      </c>
      <c r="H69" s="22" t="s">
        <v>8</v>
      </c>
      <c r="I69" s="22" t="s">
        <v>94</v>
      </c>
      <c r="J69" s="22" t="s">
        <v>95</v>
      </c>
      <c r="K69" s="22" t="s">
        <v>97</v>
      </c>
      <c r="L69" s="122" t="s">
        <v>6</v>
      </c>
      <c r="M69" s="122" t="s">
        <v>98</v>
      </c>
      <c r="N69" s="122" t="s">
        <v>99</v>
      </c>
      <c r="O69" s="122" t="s">
        <v>4</v>
      </c>
      <c r="P69" s="122" t="s">
        <v>100</v>
      </c>
      <c r="Q69" s="122" t="s">
        <v>1</v>
      </c>
      <c r="R69" s="122" t="s">
        <v>5</v>
      </c>
      <c r="S69" s="122" t="s">
        <v>2</v>
      </c>
      <c r="T69" s="122" t="s">
        <v>142</v>
      </c>
    </row>
    <row r="70" spans="2:20" x14ac:dyDescent="0.2">
      <c r="B70" s="1" t="s">
        <v>141</v>
      </c>
      <c r="C70" s="1">
        <v>2.52</v>
      </c>
      <c r="D70" s="1">
        <v>1830</v>
      </c>
      <c r="E70" s="1">
        <v>915</v>
      </c>
      <c r="F70" s="1">
        <v>4</v>
      </c>
      <c r="G70" s="1">
        <v>95</v>
      </c>
      <c r="H70" s="1">
        <v>625</v>
      </c>
      <c r="I70" s="1">
        <v>80</v>
      </c>
      <c r="J70" s="1">
        <v>10</v>
      </c>
      <c r="K70" s="1">
        <v>0.8</v>
      </c>
      <c r="L70" s="2">
        <v>82000</v>
      </c>
      <c r="M70" s="2">
        <v>242937.5</v>
      </c>
      <c r="N70" s="3">
        <v>-160937.5</v>
      </c>
      <c r="O70" s="2">
        <v>1.5095145631067961</v>
      </c>
      <c r="P70" s="2">
        <v>82000</v>
      </c>
      <c r="Q70" s="3">
        <v>-14237.5</v>
      </c>
      <c r="R70" s="1">
        <v>472</v>
      </c>
      <c r="S70" s="1">
        <v>0.29872881355932202</v>
      </c>
      <c r="T70" s="2">
        <v>173.72881355932202</v>
      </c>
    </row>
    <row r="71" spans="2:20" x14ac:dyDescent="0.2">
      <c r="B71" s="1" t="s">
        <v>141</v>
      </c>
      <c r="C71" s="1">
        <v>2.52</v>
      </c>
      <c r="D71" s="1">
        <v>1830</v>
      </c>
      <c r="E71" s="1">
        <v>915</v>
      </c>
      <c r="F71" s="1">
        <v>4</v>
      </c>
      <c r="G71" s="1">
        <v>90</v>
      </c>
      <c r="H71" s="1">
        <v>625</v>
      </c>
      <c r="I71" s="1">
        <v>80</v>
      </c>
      <c r="J71" s="1">
        <v>10</v>
      </c>
      <c r="K71" s="1">
        <v>0.8</v>
      </c>
      <c r="L71" s="2">
        <v>81975</v>
      </c>
      <c r="M71" s="2">
        <v>242937.5</v>
      </c>
      <c r="N71" s="3">
        <v>-160962.5</v>
      </c>
      <c r="O71" s="2">
        <v>1.5092801118272889</v>
      </c>
      <c r="P71" s="2">
        <v>81975</v>
      </c>
      <c r="Q71" s="3">
        <v>-14225</v>
      </c>
      <c r="R71" s="1">
        <v>472</v>
      </c>
      <c r="S71" s="1">
        <v>0.29872881355932202</v>
      </c>
      <c r="T71" s="2">
        <v>173.67584745762713</v>
      </c>
    </row>
    <row r="72" spans="2:20" x14ac:dyDescent="0.2">
      <c r="B72" s="1" t="s">
        <v>141</v>
      </c>
      <c r="C72" s="1">
        <v>2.52</v>
      </c>
      <c r="D72" s="1">
        <v>1830</v>
      </c>
      <c r="E72" s="1">
        <v>915</v>
      </c>
      <c r="F72" s="1">
        <v>4</v>
      </c>
      <c r="G72" s="1">
        <v>85</v>
      </c>
      <c r="H72" s="1">
        <v>625</v>
      </c>
      <c r="I72" s="1">
        <v>80</v>
      </c>
      <c r="J72" s="1">
        <v>10</v>
      </c>
      <c r="K72" s="1">
        <v>0.8</v>
      </c>
      <c r="L72" s="2">
        <v>81987.5</v>
      </c>
      <c r="M72" s="2">
        <v>242937.5</v>
      </c>
      <c r="N72" s="3">
        <v>-160950</v>
      </c>
      <c r="O72" s="2">
        <v>1.5093973283628457</v>
      </c>
      <c r="P72" s="2">
        <v>81987.5</v>
      </c>
      <c r="Q72" s="3">
        <v>-14225</v>
      </c>
      <c r="R72" s="1">
        <v>472</v>
      </c>
      <c r="S72" s="1">
        <v>0.29872881355932202</v>
      </c>
      <c r="T72" s="2">
        <v>173.70233050847457</v>
      </c>
    </row>
    <row r="73" spans="2:20" x14ac:dyDescent="0.2">
      <c r="B73" s="1" t="s">
        <v>141</v>
      </c>
      <c r="C73" s="1">
        <v>2.52</v>
      </c>
      <c r="D73" s="1">
        <v>1830</v>
      </c>
      <c r="E73" s="1">
        <v>915</v>
      </c>
      <c r="F73" s="1">
        <v>4</v>
      </c>
      <c r="G73" s="1">
        <v>80</v>
      </c>
      <c r="H73" s="1">
        <v>625</v>
      </c>
      <c r="I73" s="1">
        <v>80</v>
      </c>
      <c r="J73" s="1">
        <v>10</v>
      </c>
      <c r="K73" s="1">
        <v>0.8</v>
      </c>
      <c r="L73" s="2">
        <v>82000</v>
      </c>
      <c r="M73" s="2">
        <v>242937.5</v>
      </c>
      <c r="N73" s="3">
        <v>-160937.5</v>
      </c>
      <c r="O73" s="2">
        <v>1.5095145631067961</v>
      </c>
      <c r="P73" s="2">
        <v>82000</v>
      </c>
      <c r="Q73" s="3">
        <v>-14212.5</v>
      </c>
      <c r="R73" s="1">
        <v>472</v>
      </c>
      <c r="S73" s="1">
        <v>0.29872881355932202</v>
      </c>
      <c r="T73" s="2">
        <v>173.72881355932202</v>
      </c>
    </row>
    <row r="74" spans="2:20" x14ac:dyDescent="0.2">
      <c r="B74" s="1" t="s">
        <v>141</v>
      </c>
      <c r="C74" s="1">
        <v>2.52</v>
      </c>
      <c r="D74" s="1">
        <v>1830</v>
      </c>
      <c r="E74" s="1">
        <v>915</v>
      </c>
      <c r="F74" s="1">
        <v>4</v>
      </c>
      <c r="G74" s="1">
        <v>75</v>
      </c>
      <c r="H74" s="1">
        <v>625</v>
      </c>
      <c r="I74" s="1">
        <v>80</v>
      </c>
      <c r="J74" s="1">
        <v>10</v>
      </c>
      <c r="K74" s="1">
        <v>0.8</v>
      </c>
      <c r="L74" s="2">
        <v>82000</v>
      </c>
      <c r="M74" s="2">
        <v>242937.5</v>
      </c>
      <c r="N74" s="3">
        <v>-160937.5</v>
      </c>
      <c r="O74" s="2">
        <v>1.5095145631067961</v>
      </c>
      <c r="P74" s="2">
        <v>82000</v>
      </c>
      <c r="Q74" s="3">
        <v>-14200</v>
      </c>
      <c r="R74" s="1">
        <v>472</v>
      </c>
      <c r="S74" s="1">
        <v>0.29872881355932202</v>
      </c>
      <c r="T74" s="2">
        <v>173.72881355932202</v>
      </c>
    </row>
    <row r="75" spans="2:20" x14ac:dyDescent="0.2">
      <c r="B75" s="1" t="s">
        <v>141</v>
      </c>
      <c r="C75" s="1">
        <v>2.4900000000000002</v>
      </c>
      <c r="D75" s="1">
        <v>1830</v>
      </c>
      <c r="E75" s="1">
        <v>915</v>
      </c>
      <c r="F75" s="1">
        <v>4</v>
      </c>
      <c r="G75" s="1">
        <v>70</v>
      </c>
      <c r="H75" s="1">
        <v>625</v>
      </c>
      <c r="I75" s="1">
        <v>80</v>
      </c>
      <c r="J75" s="1">
        <v>10</v>
      </c>
      <c r="K75" s="1">
        <v>0.8</v>
      </c>
      <c r="L75" s="2">
        <v>81150</v>
      </c>
      <c r="M75" s="2">
        <v>242937.5</v>
      </c>
      <c r="N75" s="3">
        <v>-161787.5</v>
      </c>
      <c r="O75" s="2">
        <v>1.5015838677277293</v>
      </c>
      <c r="P75" s="2">
        <v>81150</v>
      </c>
      <c r="Q75" s="3">
        <v>-14200</v>
      </c>
      <c r="R75" s="1">
        <v>472</v>
      </c>
      <c r="S75" s="1">
        <v>0.29872881355932202</v>
      </c>
      <c r="T75" s="2">
        <v>171.92796610169492</v>
      </c>
    </row>
    <row r="76" spans="2:20" x14ac:dyDescent="0.2">
      <c r="B76" s="1" t="s">
        <v>141</v>
      </c>
      <c r="C76" s="1">
        <v>2.5</v>
      </c>
      <c r="D76" s="1">
        <v>1830</v>
      </c>
      <c r="E76" s="1">
        <v>915</v>
      </c>
      <c r="F76" s="1">
        <v>4</v>
      </c>
      <c r="G76" s="1">
        <v>65</v>
      </c>
      <c r="H76" s="1">
        <v>625</v>
      </c>
      <c r="I76" s="1">
        <v>80</v>
      </c>
      <c r="J76" s="1">
        <v>10</v>
      </c>
      <c r="K76" s="1">
        <v>0.8</v>
      </c>
      <c r="L76" s="2">
        <v>81200</v>
      </c>
      <c r="M76" s="2">
        <v>242937.5</v>
      </c>
      <c r="N76" s="3">
        <v>-161737.5</v>
      </c>
      <c r="O76" s="2">
        <v>1.5020480717211531</v>
      </c>
      <c r="P76" s="2">
        <v>81200</v>
      </c>
      <c r="Q76" s="3">
        <v>-14187.5</v>
      </c>
      <c r="R76" s="1">
        <v>472</v>
      </c>
      <c r="S76" s="1">
        <v>0.29872881355932202</v>
      </c>
      <c r="T76" s="2">
        <v>172.03389830508473</v>
      </c>
    </row>
    <row r="77" spans="2:20" x14ac:dyDescent="0.2">
      <c r="B77" s="1" t="s">
        <v>141</v>
      </c>
      <c r="C77" s="1">
        <v>2.5</v>
      </c>
      <c r="D77" s="1">
        <v>1830</v>
      </c>
      <c r="E77" s="1">
        <v>915</v>
      </c>
      <c r="F77" s="1">
        <v>4</v>
      </c>
      <c r="G77" s="1">
        <v>60</v>
      </c>
      <c r="H77" s="1">
        <v>625</v>
      </c>
      <c r="I77" s="1">
        <v>80</v>
      </c>
      <c r="J77" s="1">
        <v>10</v>
      </c>
      <c r="K77" s="1">
        <v>0.8</v>
      </c>
      <c r="L77" s="2">
        <v>81200</v>
      </c>
      <c r="M77" s="2">
        <v>242937.5</v>
      </c>
      <c r="N77" s="3">
        <v>-161737.5</v>
      </c>
      <c r="O77" s="2">
        <v>1.5020480717211531</v>
      </c>
      <c r="P77" s="2">
        <v>81200</v>
      </c>
      <c r="Q77" s="3">
        <v>-14187.5</v>
      </c>
      <c r="R77" s="1">
        <v>472</v>
      </c>
      <c r="S77" s="1">
        <v>0.29872881355932202</v>
      </c>
      <c r="T77" s="2">
        <v>172.03389830508473</v>
      </c>
    </row>
    <row r="78" spans="2:20" x14ac:dyDescent="0.2">
      <c r="B78" s="1" t="s">
        <v>141</v>
      </c>
      <c r="C78" s="1">
        <v>2.5</v>
      </c>
      <c r="D78" s="1">
        <v>1830</v>
      </c>
      <c r="E78" s="1">
        <v>915</v>
      </c>
      <c r="F78" s="1">
        <v>4</v>
      </c>
      <c r="G78" s="1">
        <v>55</v>
      </c>
      <c r="H78" s="1">
        <v>625</v>
      </c>
      <c r="I78" s="1">
        <v>80</v>
      </c>
      <c r="J78" s="1">
        <v>10</v>
      </c>
      <c r="K78" s="1">
        <v>0.8</v>
      </c>
      <c r="L78" s="2">
        <v>81200</v>
      </c>
      <c r="M78" s="2">
        <v>242937.5</v>
      </c>
      <c r="N78" s="3">
        <v>-161737.5</v>
      </c>
      <c r="O78" s="2">
        <v>1.5020480717211531</v>
      </c>
      <c r="P78" s="2">
        <v>81200</v>
      </c>
      <c r="Q78" s="3">
        <v>-14200</v>
      </c>
      <c r="R78" s="1">
        <v>472</v>
      </c>
      <c r="S78" s="1">
        <v>0.29872881355932202</v>
      </c>
      <c r="T78" s="2">
        <v>172.03389830508473</v>
      </c>
    </row>
    <row r="79" spans="2:20" x14ac:dyDescent="0.2">
      <c r="B79" s="1" t="s">
        <v>141</v>
      </c>
      <c r="C79" s="1">
        <v>2.4900000000000002</v>
      </c>
      <c r="D79" s="1">
        <v>1830</v>
      </c>
      <c r="E79" s="1">
        <v>915</v>
      </c>
      <c r="F79" s="1">
        <v>4</v>
      </c>
      <c r="G79" s="1">
        <v>50</v>
      </c>
      <c r="H79" s="1">
        <v>625</v>
      </c>
      <c r="I79" s="1">
        <v>80</v>
      </c>
      <c r="J79" s="1">
        <v>10</v>
      </c>
      <c r="K79" s="1">
        <v>0.8</v>
      </c>
      <c r="L79" s="2">
        <v>81037.5</v>
      </c>
      <c r="M79" s="2">
        <v>242937.5</v>
      </c>
      <c r="N79" s="3">
        <v>-161900</v>
      </c>
      <c r="O79" s="2">
        <v>1.5005404570722669</v>
      </c>
      <c r="P79" s="2">
        <v>81037.5</v>
      </c>
      <c r="Q79" s="3">
        <v>-14237.5</v>
      </c>
      <c r="R79" s="1">
        <v>472</v>
      </c>
      <c r="S79" s="1">
        <v>0.29872881355932202</v>
      </c>
      <c r="T79" s="2">
        <v>171.68961864406779</v>
      </c>
    </row>
    <row r="80" spans="2:20" x14ac:dyDescent="0.2">
      <c r="B80" s="1" t="s">
        <v>141</v>
      </c>
      <c r="C80" s="1">
        <v>2.44</v>
      </c>
      <c r="D80" s="1">
        <v>1830</v>
      </c>
      <c r="E80" s="1">
        <v>915</v>
      </c>
      <c r="F80" s="1">
        <v>4</v>
      </c>
      <c r="G80" s="1">
        <v>5</v>
      </c>
      <c r="H80" s="1">
        <v>625</v>
      </c>
      <c r="I80" s="1">
        <v>80</v>
      </c>
      <c r="J80" s="1">
        <v>10</v>
      </c>
      <c r="K80" s="1">
        <v>0.8</v>
      </c>
      <c r="L80" s="2">
        <v>79612.5</v>
      </c>
      <c r="M80" s="2">
        <v>242937.5</v>
      </c>
      <c r="N80" s="3">
        <v>-163325</v>
      </c>
      <c r="O80" s="2">
        <v>1.4874483392009796</v>
      </c>
      <c r="P80" s="2">
        <v>79612.5</v>
      </c>
      <c r="Q80" s="3">
        <v>-14337.5</v>
      </c>
      <c r="R80" s="1">
        <v>475</v>
      </c>
      <c r="S80" s="1">
        <v>0.29684210526315791</v>
      </c>
      <c r="T80" s="2">
        <v>167.60526315789474</v>
      </c>
    </row>
    <row r="81" spans="2:20" x14ac:dyDescent="0.2">
      <c r="B81" s="1" t="s">
        <v>141</v>
      </c>
      <c r="C81" s="1">
        <v>2.4900000000000002</v>
      </c>
      <c r="D81" s="1">
        <v>1830</v>
      </c>
      <c r="E81" s="1">
        <v>915</v>
      </c>
      <c r="F81" s="1">
        <v>4</v>
      </c>
      <c r="G81" s="1">
        <v>45</v>
      </c>
      <c r="H81" s="1">
        <v>625</v>
      </c>
      <c r="I81" s="1">
        <v>80</v>
      </c>
      <c r="J81" s="1">
        <v>10</v>
      </c>
      <c r="K81" s="1">
        <v>0.8</v>
      </c>
      <c r="L81" s="2">
        <v>81037.5</v>
      </c>
      <c r="M81" s="2">
        <v>242937.5</v>
      </c>
      <c r="N81" s="3">
        <v>-161900</v>
      </c>
      <c r="O81" s="2">
        <v>1.5005404570722669</v>
      </c>
      <c r="P81" s="2">
        <v>81037.5</v>
      </c>
      <c r="Q81" s="3">
        <v>-14275</v>
      </c>
      <c r="R81" s="1">
        <v>472</v>
      </c>
      <c r="S81" s="1">
        <v>0.29872881355932202</v>
      </c>
      <c r="T81" s="2">
        <v>171.68961864406779</v>
      </c>
    </row>
    <row r="82" spans="2:20" x14ac:dyDescent="0.2">
      <c r="B82" s="1" t="s">
        <v>141</v>
      </c>
      <c r="C82" s="1">
        <v>2.4900000000000002</v>
      </c>
      <c r="D82" s="1">
        <v>1830</v>
      </c>
      <c r="E82" s="1">
        <v>915</v>
      </c>
      <c r="F82" s="1">
        <v>4</v>
      </c>
      <c r="G82" s="1">
        <v>40</v>
      </c>
      <c r="H82" s="1">
        <v>625</v>
      </c>
      <c r="I82" s="1">
        <v>80</v>
      </c>
      <c r="J82" s="1">
        <v>10</v>
      </c>
      <c r="K82" s="1">
        <v>0.8</v>
      </c>
      <c r="L82" s="2">
        <v>81050</v>
      </c>
      <c r="M82" s="2">
        <v>242937.5</v>
      </c>
      <c r="N82" s="3">
        <v>-161887.5</v>
      </c>
      <c r="O82" s="2">
        <v>1.5006563199752916</v>
      </c>
      <c r="P82" s="2">
        <v>81050</v>
      </c>
      <c r="Q82" s="3">
        <v>-14350</v>
      </c>
      <c r="R82" s="1">
        <v>472</v>
      </c>
      <c r="S82" s="1">
        <v>0.29872881355932202</v>
      </c>
      <c r="T82" s="2">
        <v>171.71610169491527</v>
      </c>
    </row>
    <row r="83" spans="2:20" x14ac:dyDescent="0.2">
      <c r="B83" s="1" t="s">
        <v>141</v>
      </c>
      <c r="C83" s="1">
        <v>2.48</v>
      </c>
      <c r="D83" s="1">
        <v>1830</v>
      </c>
      <c r="E83" s="1">
        <v>915</v>
      </c>
      <c r="F83" s="1">
        <v>4</v>
      </c>
      <c r="G83" s="1">
        <v>35</v>
      </c>
      <c r="H83" s="1">
        <v>625</v>
      </c>
      <c r="I83" s="1">
        <v>80</v>
      </c>
      <c r="J83" s="1">
        <v>10</v>
      </c>
      <c r="K83" s="1">
        <v>0.8</v>
      </c>
      <c r="L83" s="2">
        <v>80775</v>
      </c>
      <c r="M83" s="2">
        <v>242937.5</v>
      </c>
      <c r="N83" s="3">
        <v>-162162.5</v>
      </c>
      <c r="O83" s="2">
        <v>1.4981114622677869</v>
      </c>
      <c r="P83" s="2">
        <v>80775</v>
      </c>
      <c r="Q83" s="3">
        <v>-14412.5</v>
      </c>
      <c r="R83" s="1">
        <v>472</v>
      </c>
      <c r="S83" s="1">
        <v>0.29872881355932202</v>
      </c>
      <c r="T83" s="2">
        <v>171.1334745762712</v>
      </c>
    </row>
    <row r="84" spans="2:20" x14ac:dyDescent="0.2">
      <c r="B84" s="1" t="s">
        <v>141</v>
      </c>
      <c r="C84" s="1">
        <v>2.4900000000000002</v>
      </c>
      <c r="D84" s="1">
        <v>1830</v>
      </c>
      <c r="E84" s="1">
        <v>915</v>
      </c>
      <c r="F84" s="1">
        <v>4</v>
      </c>
      <c r="G84" s="1">
        <v>30</v>
      </c>
      <c r="H84" s="1">
        <v>625</v>
      </c>
      <c r="I84" s="1">
        <v>80</v>
      </c>
      <c r="J84" s="1">
        <v>10</v>
      </c>
      <c r="K84" s="1">
        <v>0.8</v>
      </c>
      <c r="L84" s="2">
        <v>80950</v>
      </c>
      <c r="M84" s="2">
        <v>242937.5</v>
      </c>
      <c r="N84" s="3">
        <v>-161987.5</v>
      </c>
      <c r="O84" s="2">
        <v>1.4997299174319005</v>
      </c>
      <c r="P84" s="2">
        <v>80950</v>
      </c>
      <c r="Q84" s="3">
        <v>-14475</v>
      </c>
      <c r="R84" s="1">
        <v>472</v>
      </c>
      <c r="S84" s="1">
        <v>0.29872881355932202</v>
      </c>
      <c r="T84" s="2">
        <v>171.50423728813558</v>
      </c>
    </row>
    <row r="85" spans="2:20" x14ac:dyDescent="0.2">
      <c r="B85" s="1" t="s">
        <v>141</v>
      </c>
      <c r="C85" s="1">
        <v>2.48</v>
      </c>
      <c r="D85" s="1">
        <v>1830</v>
      </c>
      <c r="E85" s="1">
        <v>915</v>
      </c>
      <c r="F85" s="1">
        <v>4</v>
      </c>
      <c r="G85" s="1">
        <v>25</v>
      </c>
      <c r="H85" s="1">
        <v>625</v>
      </c>
      <c r="I85" s="1">
        <v>80</v>
      </c>
      <c r="J85" s="1">
        <v>10</v>
      </c>
      <c r="K85" s="1">
        <v>0.8</v>
      </c>
      <c r="L85" s="2">
        <v>80862.5</v>
      </c>
      <c r="M85" s="2">
        <v>242937.5</v>
      </c>
      <c r="N85" s="3">
        <v>-162075</v>
      </c>
      <c r="O85" s="2">
        <v>1.4989202529693044</v>
      </c>
      <c r="P85" s="2">
        <v>80862.5</v>
      </c>
      <c r="Q85" s="3">
        <v>-14575</v>
      </c>
      <c r="R85" s="1">
        <v>472</v>
      </c>
      <c r="S85" s="1">
        <v>0.29872881355932202</v>
      </c>
      <c r="T85" s="2">
        <v>171.31885593220338</v>
      </c>
    </row>
    <row r="86" spans="2:20" x14ac:dyDescent="0.2">
      <c r="B86" s="1" t="s">
        <v>141</v>
      </c>
      <c r="C86" s="1">
        <v>2.4700000000000002</v>
      </c>
      <c r="D86" s="1">
        <v>1830</v>
      </c>
      <c r="E86" s="1">
        <v>915</v>
      </c>
      <c r="F86" s="1">
        <v>4</v>
      </c>
      <c r="G86" s="1">
        <v>20</v>
      </c>
      <c r="H86" s="1">
        <v>625</v>
      </c>
      <c r="I86" s="1">
        <v>80</v>
      </c>
      <c r="J86" s="1">
        <v>10</v>
      </c>
      <c r="K86" s="1">
        <v>0.8</v>
      </c>
      <c r="L86" s="2">
        <v>80487.5</v>
      </c>
      <c r="M86" s="2">
        <v>242937.5</v>
      </c>
      <c r="N86" s="3">
        <v>-162450</v>
      </c>
      <c r="O86" s="2">
        <v>1.4954601415820252</v>
      </c>
      <c r="P86" s="2">
        <v>80487.5</v>
      </c>
      <c r="Q86" s="3">
        <v>-14662.5</v>
      </c>
      <c r="R86" s="1">
        <v>472</v>
      </c>
      <c r="S86" s="1">
        <v>0.29872881355932202</v>
      </c>
      <c r="T86" s="2">
        <v>170.52436440677965</v>
      </c>
    </row>
    <row r="87" spans="2:20" x14ac:dyDescent="0.2">
      <c r="B87" s="1" t="s">
        <v>141</v>
      </c>
      <c r="C87" s="1">
        <v>2.44</v>
      </c>
      <c r="D87" s="1">
        <v>1830</v>
      </c>
      <c r="E87" s="1">
        <v>915</v>
      </c>
      <c r="F87" s="1">
        <v>4</v>
      </c>
      <c r="G87" s="1">
        <v>15</v>
      </c>
      <c r="H87" s="1">
        <v>625</v>
      </c>
      <c r="I87" s="1">
        <v>80</v>
      </c>
      <c r="J87" s="1">
        <v>10</v>
      </c>
      <c r="K87" s="1">
        <v>0.8</v>
      </c>
      <c r="L87" s="2">
        <v>79475</v>
      </c>
      <c r="M87" s="2">
        <v>242937.5</v>
      </c>
      <c r="N87" s="3">
        <v>-163462.5</v>
      </c>
      <c r="O87" s="2">
        <v>1.4861971400168235</v>
      </c>
      <c r="P87" s="2">
        <v>79475</v>
      </c>
      <c r="Q87" s="3">
        <v>-14700</v>
      </c>
      <c r="R87" s="1">
        <v>472</v>
      </c>
      <c r="S87" s="1">
        <v>0.29872881355932202</v>
      </c>
      <c r="T87" s="2">
        <v>168.37923728813558</v>
      </c>
    </row>
    <row r="88" spans="2:20" x14ac:dyDescent="0.2">
      <c r="B88" s="1" t="s">
        <v>141</v>
      </c>
      <c r="C88" s="1">
        <v>2.52</v>
      </c>
      <c r="D88" s="1">
        <v>1830</v>
      </c>
      <c r="E88" s="1">
        <v>915</v>
      </c>
      <c r="F88" s="1">
        <v>4</v>
      </c>
      <c r="G88" s="1">
        <v>100</v>
      </c>
      <c r="H88" s="1">
        <v>625</v>
      </c>
      <c r="I88" s="1">
        <v>80</v>
      </c>
      <c r="J88" s="1">
        <v>10</v>
      </c>
      <c r="K88" s="1">
        <v>0.8</v>
      </c>
      <c r="L88" s="2">
        <v>81987.5</v>
      </c>
      <c r="M88" s="2">
        <v>242937.5</v>
      </c>
      <c r="N88" s="3">
        <v>-160950</v>
      </c>
      <c r="O88" s="2">
        <v>1.5093973283628457</v>
      </c>
      <c r="P88" s="2">
        <v>81987.5</v>
      </c>
      <c r="Q88" s="3">
        <v>-14250</v>
      </c>
      <c r="R88" s="1">
        <v>472</v>
      </c>
      <c r="S88" s="1">
        <v>0.29872881355932202</v>
      </c>
      <c r="T88" s="2">
        <v>173.70233050847457</v>
      </c>
    </row>
    <row r="89" spans="2:20" x14ac:dyDescent="0.2">
      <c r="B89" s="1" t="s">
        <v>141</v>
      </c>
      <c r="C89" s="1">
        <v>2.41</v>
      </c>
      <c r="D89" s="1">
        <v>1830</v>
      </c>
      <c r="E89" s="1">
        <v>915</v>
      </c>
      <c r="F89" s="1">
        <v>4</v>
      </c>
      <c r="G89" s="1">
        <v>10</v>
      </c>
      <c r="H89" s="1">
        <v>625</v>
      </c>
      <c r="I89" s="1">
        <v>80</v>
      </c>
      <c r="J89" s="1">
        <v>10</v>
      </c>
      <c r="K89" s="1">
        <v>0.8</v>
      </c>
      <c r="L89" s="2">
        <v>78762.5</v>
      </c>
      <c r="M89" s="2">
        <v>242937.5</v>
      </c>
      <c r="N89" s="3">
        <v>-164175</v>
      </c>
      <c r="O89" s="2">
        <v>1.4797472209532512</v>
      </c>
      <c r="P89" s="2">
        <v>78762.5</v>
      </c>
      <c r="Q89" s="3">
        <v>-14650</v>
      </c>
      <c r="R89" s="1">
        <v>474</v>
      </c>
      <c r="S89" s="1">
        <v>0.29746835443037972</v>
      </c>
      <c r="T89" s="2">
        <v>166.16561181434599</v>
      </c>
    </row>
    <row r="90" spans="2:20" x14ac:dyDescent="0.2">
      <c r="B90" s="1" t="s">
        <v>141</v>
      </c>
      <c r="C90" s="1">
        <v>2.73</v>
      </c>
      <c r="D90" s="1">
        <v>1830</v>
      </c>
      <c r="E90" s="1">
        <v>915</v>
      </c>
      <c r="F90" s="1">
        <v>3</v>
      </c>
      <c r="G90" s="1">
        <v>95</v>
      </c>
      <c r="H90" s="1">
        <v>625</v>
      </c>
      <c r="I90" s="1">
        <v>80</v>
      </c>
      <c r="J90" s="1">
        <v>10</v>
      </c>
      <c r="K90" s="1">
        <v>0.8</v>
      </c>
      <c r="L90" s="2">
        <v>86522.686041242327</v>
      </c>
      <c r="M90" s="2">
        <v>243337.5</v>
      </c>
      <c r="N90" s="3">
        <v>-156814.81395875767</v>
      </c>
      <c r="O90" s="2">
        <v>1.551750717020892</v>
      </c>
      <c r="P90" s="2">
        <v>86522.686041242327</v>
      </c>
      <c r="Q90" s="3">
        <v>-8662.5</v>
      </c>
      <c r="R90" s="1">
        <v>475</v>
      </c>
      <c r="S90" s="1">
        <v>0.29684210526315791</v>
      </c>
      <c r="T90" s="2">
        <v>182.15302324472069</v>
      </c>
    </row>
    <row r="91" spans="2:20" x14ac:dyDescent="0.2">
      <c r="B91" s="1" t="s">
        <v>141</v>
      </c>
      <c r="C91" s="1">
        <v>2.73</v>
      </c>
      <c r="D91" s="1">
        <v>1830</v>
      </c>
      <c r="E91" s="1">
        <v>915</v>
      </c>
      <c r="F91" s="1">
        <v>3</v>
      </c>
      <c r="G91" s="1">
        <v>90</v>
      </c>
      <c r="H91" s="1">
        <v>625</v>
      </c>
      <c r="I91" s="1">
        <v>80</v>
      </c>
      <c r="J91" s="1">
        <v>10</v>
      </c>
      <c r="K91" s="1">
        <v>0.8</v>
      </c>
      <c r="L91" s="2">
        <v>86563.383919275861</v>
      </c>
      <c r="M91" s="2">
        <v>243337.5</v>
      </c>
      <c r="N91" s="3">
        <v>-156774.11608072414</v>
      </c>
      <c r="O91" s="2">
        <v>1.5521535447516333</v>
      </c>
      <c r="P91" s="2">
        <v>86563.383919275846</v>
      </c>
      <c r="Q91" s="3">
        <v>-8650</v>
      </c>
      <c r="R91" s="1">
        <v>475</v>
      </c>
      <c r="S91" s="1">
        <v>0.29684210526315791</v>
      </c>
      <c r="T91" s="2">
        <v>182.23870298794915</v>
      </c>
    </row>
    <row r="92" spans="2:20" x14ac:dyDescent="0.2">
      <c r="B92" s="1" t="s">
        <v>141</v>
      </c>
      <c r="C92" s="1">
        <v>2.73</v>
      </c>
      <c r="D92" s="1">
        <v>1830</v>
      </c>
      <c r="E92" s="1">
        <v>915</v>
      </c>
      <c r="F92" s="1">
        <v>3</v>
      </c>
      <c r="G92" s="1">
        <v>85</v>
      </c>
      <c r="H92" s="1">
        <v>625</v>
      </c>
      <c r="I92" s="1">
        <v>80</v>
      </c>
      <c r="J92" s="1">
        <v>10</v>
      </c>
      <c r="K92" s="1">
        <v>0.8</v>
      </c>
      <c r="L92" s="2">
        <v>86541.805547293829</v>
      </c>
      <c r="M92" s="2">
        <v>243337.5</v>
      </c>
      <c r="N92" s="3">
        <v>-156795.69445270617</v>
      </c>
      <c r="O92" s="2">
        <v>1.5519399359106585</v>
      </c>
      <c r="P92" s="2">
        <v>86541.805547293829</v>
      </c>
      <c r="Q92" s="3">
        <v>-8650</v>
      </c>
      <c r="R92" s="1">
        <v>475</v>
      </c>
      <c r="S92" s="1">
        <v>0.29684210526315791</v>
      </c>
      <c r="T92" s="2">
        <v>182.19327483640805</v>
      </c>
    </row>
    <row r="93" spans="2:20" x14ac:dyDescent="0.2">
      <c r="B93" s="1" t="s">
        <v>141</v>
      </c>
      <c r="C93" s="1">
        <v>2.73</v>
      </c>
      <c r="D93" s="1">
        <v>1830</v>
      </c>
      <c r="E93" s="1">
        <v>915</v>
      </c>
      <c r="F93" s="1">
        <v>3</v>
      </c>
      <c r="G93" s="1">
        <v>80</v>
      </c>
      <c r="H93" s="1">
        <v>625</v>
      </c>
      <c r="I93" s="1">
        <v>80</v>
      </c>
      <c r="J93" s="1">
        <v>10</v>
      </c>
      <c r="K93" s="1">
        <v>0.8</v>
      </c>
      <c r="L93" s="2">
        <v>86557.986334897549</v>
      </c>
      <c r="M93" s="2">
        <v>243337.5</v>
      </c>
      <c r="N93" s="3">
        <v>-156779.51366510245</v>
      </c>
      <c r="O93" s="2">
        <v>1.5521001074145091</v>
      </c>
      <c r="P93" s="2">
        <v>86557.986334897549</v>
      </c>
      <c r="Q93" s="3">
        <v>-8662.5</v>
      </c>
      <c r="R93" s="1">
        <v>475</v>
      </c>
      <c r="S93" s="1">
        <v>0.29684210526315791</v>
      </c>
      <c r="T93" s="2">
        <v>182.22733965241588</v>
      </c>
    </row>
    <row r="94" spans="2:20" x14ac:dyDescent="0.2">
      <c r="B94" s="1" t="s">
        <v>141</v>
      </c>
      <c r="C94" s="1">
        <v>2.73</v>
      </c>
      <c r="D94" s="1">
        <v>1830</v>
      </c>
      <c r="E94" s="1">
        <v>915</v>
      </c>
      <c r="F94" s="1">
        <v>3</v>
      </c>
      <c r="G94" s="1">
        <v>75</v>
      </c>
      <c r="H94" s="1">
        <v>625</v>
      </c>
      <c r="I94" s="1">
        <v>80</v>
      </c>
      <c r="J94" s="1">
        <v>10</v>
      </c>
      <c r="K94" s="1">
        <v>0.8</v>
      </c>
      <c r="L94" s="2">
        <v>86537.787761573913</v>
      </c>
      <c r="M94" s="2">
        <v>243337.5</v>
      </c>
      <c r="N94" s="3">
        <v>-156799.71223842609</v>
      </c>
      <c r="O94" s="2">
        <v>1.5519001694976744</v>
      </c>
      <c r="P94" s="2">
        <v>86537.787761573913</v>
      </c>
      <c r="Q94" s="3">
        <v>-8662.5</v>
      </c>
      <c r="R94" s="1">
        <v>475</v>
      </c>
      <c r="S94" s="1">
        <v>0.29684210526315791</v>
      </c>
      <c r="T94" s="2">
        <v>182.18481634015561</v>
      </c>
    </row>
    <row r="95" spans="2:20" x14ac:dyDescent="0.2">
      <c r="B95" s="1" t="s">
        <v>141</v>
      </c>
      <c r="C95" s="1">
        <v>2.72</v>
      </c>
      <c r="D95" s="1">
        <v>1830</v>
      </c>
      <c r="E95" s="1">
        <v>915</v>
      </c>
      <c r="F95" s="1">
        <v>3</v>
      </c>
      <c r="G95" s="1">
        <v>70</v>
      </c>
      <c r="H95" s="1">
        <v>625</v>
      </c>
      <c r="I95" s="1">
        <v>80</v>
      </c>
      <c r="J95" s="1">
        <v>10</v>
      </c>
      <c r="K95" s="1">
        <v>0.8</v>
      </c>
      <c r="L95" s="2">
        <v>86189.557688231464</v>
      </c>
      <c r="M95" s="2">
        <v>243337.5</v>
      </c>
      <c r="N95" s="3">
        <v>-157147.94231176854</v>
      </c>
      <c r="O95" s="2">
        <v>1.5484612551734116</v>
      </c>
      <c r="P95" s="2">
        <v>86189.557688231464</v>
      </c>
      <c r="Q95" s="3">
        <v>-8675</v>
      </c>
      <c r="R95" s="1">
        <v>475</v>
      </c>
      <c r="S95" s="1">
        <v>0.29684210526315791</v>
      </c>
      <c r="T95" s="2">
        <v>181.45170039627678</v>
      </c>
    </row>
    <row r="96" spans="2:20" x14ac:dyDescent="0.2">
      <c r="B96" s="1" t="s">
        <v>141</v>
      </c>
      <c r="C96" s="1">
        <v>2.72</v>
      </c>
      <c r="D96" s="1">
        <v>1830</v>
      </c>
      <c r="E96" s="1">
        <v>915</v>
      </c>
      <c r="F96" s="1">
        <v>3</v>
      </c>
      <c r="G96" s="1">
        <v>65</v>
      </c>
      <c r="H96" s="1">
        <v>625</v>
      </c>
      <c r="I96" s="1">
        <v>80</v>
      </c>
      <c r="J96" s="1">
        <v>10</v>
      </c>
      <c r="K96" s="1">
        <v>0.8</v>
      </c>
      <c r="L96" s="2">
        <v>86179.369255319849</v>
      </c>
      <c r="M96" s="2">
        <v>243337.5</v>
      </c>
      <c r="N96" s="3">
        <v>-157158.13074468015</v>
      </c>
      <c r="O96" s="2">
        <v>1.5483608696983502</v>
      </c>
      <c r="P96" s="2">
        <v>86179.369255319849</v>
      </c>
      <c r="Q96" s="3">
        <v>-8687.5</v>
      </c>
      <c r="R96" s="1">
        <v>475</v>
      </c>
      <c r="S96" s="1">
        <v>0.29684210526315791</v>
      </c>
      <c r="T96" s="2">
        <v>181.43025106383126</v>
      </c>
    </row>
    <row r="97" spans="2:20" x14ac:dyDescent="0.2">
      <c r="B97" s="1" t="s">
        <v>141</v>
      </c>
      <c r="C97" s="1">
        <v>2.7</v>
      </c>
      <c r="D97" s="1">
        <v>1830</v>
      </c>
      <c r="E97" s="1">
        <v>915</v>
      </c>
      <c r="F97" s="1">
        <v>3</v>
      </c>
      <c r="G97" s="1">
        <v>60</v>
      </c>
      <c r="H97" s="1">
        <v>625</v>
      </c>
      <c r="I97" s="1">
        <v>80</v>
      </c>
      <c r="J97" s="1">
        <v>10</v>
      </c>
      <c r="K97" s="1">
        <v>0.8</v>
      </c>
      <c r="L97" s="2">
        <v>85844.864716932992</v>
      </c>
      <c r="M97" s="2">
        <v>243337.5</v>
      </c>
      <c r="N97" s="3">
        <v>-157492.63528306701</v>
      </c>
      <c r="O97" s="2">
        <v>1.545072247744417</v>
      </c>
      <c r="P97" s="2">
        <v>85844.864716933007</v>
      </c>
      <c r="Q97" s="3">
        <v>-8700</v>
      </c>
      <c r="R97" s="1">
        <v>475</v>
      </c>
      <c r="S97" s="1">
        <v>0.29684210526315791</v>
      </c>
      <c r="T97" s="2">
        <v>180.72603098301687</v>
      </c>
    </row>
    <row r="98" spans="2:20" x14ac:dyDescent="0.2">
      <c r="B98" s="1" t="s">
        <v>141</v>
      </c>
      <c r="C98" s="1">
        <v>2.71</v>
      </c>
      <c r="D98" s="1">
        <v>1830</v>
      </c>
      <c r="E98" s="1">
        <v>915</v>
      </c>
      <c r="F98" s="1">
        <v>3</v>
      </c>
      <c r="G98" s="1">
        <v>55</v>
      </c>
      <c r="H98" s="1">
        <v>625</v>
      </c>
      <c r="I98" s="1">
        <v>80</v>
      </c>
      <c r="J98" s="1">
        <v>10</v>
      </c>
      <c r="K98" s="1">
        <v>0.8</v>
      </c>
      <c r="L98" s="2">
        <v>85898.731131858949</v>
      </c>
      <c r="M98" s="2">
        <v>243337.5</v>
      </c>
      <c r="N98" s="3">
        <v>-157438.76886814105</v>
      </c>
      <c r="O98" s="2">
        <v>1.5456008818501452</v>
      </c>
      <c r="P98" s="2">
        <v>85898.731131858949</v>
      </c>
      <c r="Q98" s="3">
        <v>-8712.5</v>
      </c>
      <c r="R98" s="1">
        <v>475</v>
      </c>
      <c r="S98" s="1">
        <v>0.29684210526315791</v>
      </c>
      <c r="T98" s="2">
        <v>180.83943396180831</v>
      </c>
    </row>
    <row r="99" spans="2:20" x14ac:dyDescent="0.2">
      <c r="B99" s="1" t="s">
        <v>141</v>
      </c>
      <c r="C99" s="1">
        <v>2.64</v>
      </c>
      <c r="D99" s="1">
        <v>1830</v>
      </c>
      <c r="E99" s="1">
        <v>915</v>
      </c>
      <c r="F99" s="1">
        <v>3</v>
      </c>
      <c r="G99" s="1">
        <v>50</v>
      </c>
      <c r="H99" s="1">
        <v>625</v>
      </c>
      <c r="I99" s="1">
        <v>80</v>
      </c>
      <c r="J99" s="1">
        <v>10</v>
      </c>
      <c r="K99" s="1">
        <v>0.8</v>
      </c>
      <c r="L99" s="2">
        <v>83932.347908942902</v>
      </c>
      <c r="M99" s="2">
        <v>243337.5</v>
      </c>
      <c r="N99" s="3">
        <v>-159405.1520910571</v>
      </c>
      <c r="O99" s="2">
        <v>1.5265347249315893</v>
      </c>
      <c r="P99" s="2">
        <v>83932.347908942902</v>
      </c>
      <c r="Q99" s="3">
        <v>-8737.5</v>
      </c>
      <c r="R99" s="1">
        <v>477</v>
      </c>
      <c r="S99" s="1">
        <v>0.29559748427672955</v>
      </c>
      <c r="T99" s="2">
        <v>175.95880064767903</v>
      </c>
    </row>
    <row r="100" spans="2:20" x14ac:dyDescent="0.2">
      <c r="B100" s="1" t="s">
        <v>141</v>
      </c>
      <c r="C100" s="1">
        <v>2.66</v>
      </c>
      <c r="D100" s="1">
        <v>1830</v>
      </c>
      <c r="E100" s="1">
        <v>915</v>
      </c>
      <c r="F100" s="1">
        <v>3</v>
      </c>
      <c r="G100" s="1">
        <v>5</v>
      </c>
      <c r="H100" s="1">
        <v>625</v>
      </c>
      <c r="I100" s="1">
        <v>80</v>
      </c>
      <c r="J100" s="1">
        <v>10</v>
      </c>
      <c r="K100" s="1">
        <v>0.8</v>
      </c>
      <c r="L100" s="2">
        <v>84233.256266143784</v>
      </c>
      <c r="M100" s="2">
        <v>242525</v>
      </c>
      <c r="N100" s="3">
        <v>-158291.74373385622</v>
      </c>
      <c r="O100" s="2">
        <v>1.5321392909018006</v>
      </c>
      <c r="P100" s="2">
        <v>84233.256266143784</v>
      </c>
      <c r="Q100" s="3">
        <v>-9062.5</v>
      </c>
      <c r="R100" s="1">
        <v>480</v>
      </c>
      <c r="S100" s="1">
        <v>0.29166666666666669</v>
      </c>
      <c r="T100" s="2">
        <v>175.48595055446623</v>
      </c>
    </row>
    <row r="101" spans="2:20" x14ac:dyDescent="0.2">
      <c r="B101" s="1" t="s">
        <v>141</v>
      </c>
      <c r="C101" s="1">
        <v>2.65</v>
      </c>
      <c r="D101" s="1">
        <v>1830</v>
      </c>
      <c r="E101" s="1">
        <v>915</v>
      </c>
      <c r="F101" s="1">
        <v>3</v>
      </c>
      <c r="G101" s="1">
        <v>45</v>
      </c>
      <c r="H101" s="1">
        <v>625</v>
      </c>
      <c r="I101" s="1">
        <v>80</v>
      </c>
      <c r="J101" s="1">
        <v>10</v>
      </c>
      <c r="K101" s="1">
        <v>0.8</v>
      </c>
      <c r="L101" s="2">
        <v>84053.656412545475</v>
      </c>
      <c r="M101" s="2">
        <v>243337.5</v>
      </c>
      <c r="N101" s="3">
        <v>-159283.84358745452</v>
      </c>
      <c r="O101" s="2">
        <v>1.5276973139237187</v>
      </c>
      <c r="P101" s="2">
        <v>84053.656412545446</v>
      </c>
      <c r="Q101" s="3">
        <v>-8750</v>
      </c>
      <c r="R101" s="1">
        <v>477</v>
      </c>
      <c r="S101" s="1">
        <v>0.29559748427672955</v>
      </c>
      <c r="T101" s="2">
        <v>176.21311616885839</v>
      </c>
    </row>
    <row r="102" spans="2:20" x14ac:dyDescent="0.2">
      <c r="B102" s="1" t="s">
        <v>141</v>
      </c>
      <c r="C102" s="1">
        <v>2.65</v>
      </c>
      <c r="D102" s="1">
        <v>1830</v>
      </c>
      <c r="E102" s="1">
        <v>915</v>
      </c>
      <c r="F102" s="1">
        <v>3</v>
      </c>
      <c r="G102" s="1">
        <v>40</v>
      </c>
      <c r="H102" s="1">
        <v>625</v>
      </c>
      <c r="I102" s="1">
        <v>80</v>
      </c>
      <c r="J102" s="1">
        <v>10</v>
      </c>
      <c r="K102" s="1">
        <v>0.8</v>
      </c>
      <c r="L102" s="2">
        <v>84139.579693090345</v>
      </c>
      <c r="M102" s="2">
        <v>243337.5</v>
      </c>
      <c r="N102" s="3">
        <v>-159197.92030690965</v>
      </c>
      <c r="O102" s="2">
        <v>1.5285218521126525</v>
      </c>
      <c r="P102" s="2">
        <v>84139.579693090331</v>
      </c>
      <c r="Q102" s="3">
        <v>-8787.5</v>
      </c>
      <c r="R102" s="1">
        <v>477</v>
      </c>
      <c r="S102" s="1">
        <v>0.29559748427672955</v>
      </c>
      <c r="T102" s="2">
        <v>176.39324883247448</v>
      </c>
    </row>
    <row r="103" spans="2:20" x14ac:dyDescent="0.2">
      <c r="B103" s="1" t="s">
        <v>141</v>
      </c>
      <c r="C103" s="1">
        <v>2.65</v>
      </c>
      <c r="D103" s="1">
        <v>1830</v>
      </c>
      <c r="E103" s="1">
        <v>915</v>
      </c>
      <c r="F103" s="1">
        <v>3</v>
      </c>
      <c r="G103" s="1">
        <v>35</v>
      </c>
      <c r="H103" s="1">
        <v>625</v>
      </c>
      <c r="I103" s="1">
        <v>80</v>
      </c>
      <c r="J103" s="1">
        <v>10</v>
      </c>
      <c r="K103" s="1">
        <v>0.8</v>
      </c>
      <c r="L103" s="2">
        <v>84211.268931523751</v>
      </c>
      <c r="M103" s="2">
        <v>243337.5</v>
      </c>
      <c r="N103" s="3">
        <v>-159126.23106847625</v>
      </c>
      <c r="O103" s="2">
        <v>1.5292104787882861</v>
      </c>
      <c r="P103" s="2">
        <v>84211.268931523751</v>
      </c>
      <c r="Q103" s="3">
        <v>-8812.5</v>
      </c>
      <c r="R103" s="1">
        <v>477</v>
      </c>
      <c r="S103" s="1">
        <v>0.29559748427672955</v>
      </c>
      <c r="T103" s="2">
        <v>176.54354073694708</v>
      </c>
    </row>
    <row r="104" spans="2:20" x14ac:dyDescent="0.2">
      <c r="B104" s="1" t="s">
        <v>141</v>
      </c>
      <c r="C104" s="1">
        <v>2.65</v>
      </c>
      <c r="D104" s="1">
        <v>1830</v>
      </c>
      <c r="E104" s="1">
        <v>915</v>
      </c>
      <c r="F104" s="1">
        <v>3</v>
      </c>
      <c r="G104" s="1">
        <v>30</v>
      </c>
      <c r="H104" s="1">
        <v>625</v>
      </c>
      <c r="I104" s="1">
        <v>80</v>
      </c>
      <c r="J104" s="1">
        <v>10</v>
      </c>
      <c r="K104" s="1">
        <v>0.8</v>
      </c>
      <c r="L104" s="2">
        <v>84121.286025861395</v>
      </c>
      <c r="M104" s="2">
        <v>243337.5</v>
      </c>
      <c r="N104" s="3">
        <v>-159216.21397413861</v>
      </c>
      <c r="O104" s="2">
        <v>1.5283462275991888</v>
      </c>
      <c r="P104" s="2">
        <v>84121.28602586138</v>
      </c>
      <c r="Q104" s="3">
        <v>-9237.5</v>
      </c>
      <c r="R104" s="1">
        <v>477</v>
      </c>
      <c r="S104" s="1">
        <v>0.29559748427672955</v>
      </c>
      <c r="T104" s="2">
        <v>176.35489732884986</v>
      </c>
    </row>
    <row r="105" spans="2:20" x14ac:dyDescent="0.2">
      <c r="B105" s="1" t="s">
        <v>141</v>
      </c>
      <c r="C105" s="1">
        <v>2.65</v>
      </c>
      <c r="D105" s="1">
        <v>1830</v>
      </c>
      <c r="E105" s="1">
        <v>915</v>
      </c>
      <c r="F105" s="1">
        <v>3</v>
      </c>
      <c r="G105" s="1">
        <v>25</v>
      </c>
      <c r="H105" s="1">
        <v>625</v>
      </c>
      <c r="I105" s="1">
        <v>80</v>
      </c>
      <c r="J105" s="1">
        <v>10</v>
      </c>
      <c r="K105" s="1">
        <v>0.8</v>
      </c>
      <c r="L105" s="2">
        <v>84076.078790489759</v>
      </c>
      <c r="M105" s="2">
        <v>243337.5</v>
      </c>
      <c r="N105" s="3">
        <v>-159261.42120951024</v>
      </c>
      <c r="O105" s="2">
        <v>1.5279123980683729</v>
      </c>
      <c r="P105" s="2">
        <v>84076.078790489759</v>
      </c>
      <c r="Q105" s="3">
        <v>-9375</v>
      </c>
      <c r="R105" s="1">
        <v>477</v>
      </c>
      <c r="S105" s="1">
        <v>0.29559748427672955</v>
      </c>
      <c r="T105" s="2">
        <v>176.26012325050263</v>
      </c>
    </row>
    <row r="106" spans="2:20" x14ac:dyDescent="0.2">
      <c r="B106" s="1" t="s">
        <v>141</v>
      </c>
      <c r="C106" s="1">
        <v>2.66</v>
      </c>
      <c r="D106" s="1">
        <v>1830</v>
      </c>
      <c r="E106" s="1">
        <v>915</v>
      </c>
      <c r="F106" s="1">
        <v>3</v>
      </c>
      <c r="G106" s="1">
        <v>20</v>
      </c>
      <c r="H106" s="1">
        <v>625</v>
      </c>
      <c r="I106" s="1">
        <v>80</v>
      </c>
      <c r="J106" s="1">
        <v>10</v>
      </c>
      <c r="K106" s="1">
        <v>0.8</v>
      </c>
      <c r="L106" s="2">
        <v>84564.006936645892</v>
      </c>
      <c r="M106" s="2">
        <v>243337.5</v>
      </c>
      <c r="N106" s="3">
        <v>-158773.49306335411</v>
      </c>
      <c r="O106" s="2">
        <v>1.5326078384060178</v>
      </c>
      <c r="P106" s="2">
        <v>84564.006936645907</v>
      </c>
      <c r="Q106" s="3">
        <v>-9350</v>
      </c>
      <c r="R106" s="1">
        <v>477</v>
      </c>
      <c r="S106" s="1">
        <v>0.29559748427672955</v>
      </c>
      <c r="T106" s="2">
        <v>177.28303341015913</v>
      </c>
    </row>
    <row r="107" spans="2:20" x14ac:dyDescent="0.2">
      <c r="B107" s="1" t="s">
        <v>141</v>
      </c>
      <c r="C107" s="1">
        <v>2.66</v>
      </c>
      <c r="D107" s="1">
        <v>1830</v>
      </c>
      <c r="E107" s="1">
        <v>915</v>
      </c>
      <c r="F107" s="1">
        <v>3</v>
      </c>
      <c r="G107" s="1">
        <v>15</v>
      </c>
      <c r="H107" s="1">
        <v>625</v>
      </c>
      <c r="I107" s="1">
        <v>80</v>
      </c>
      <c r="J107" s="1">
        <v>10</v>
      </c>
      <c r="K107" s="1">
        <v>0.8</v>
      </c>
      <c r="L107" s="2">
        <v>84536.765883148124</v>
      </c>
      <c r="M107" s="2">
        <v>243337.5</v>
      </c>
      <c r="N107" s="3">
        <v>-158800.73411685188</v>
      </c>
      <c r="O107" s="2">
        <v>1.5323449312327651</v>
      </c>
      <c r="P107" s="2">
        <v>84536.765883148124</v>
      </c>
      <c r="Q107" s="3">
        <v>-9325</v>
      </c>
      <c r="R107" s="1">
        <v>478</v>
      </c>
      <c r="S107" s="1">
        <v>0.29497907949790797</v>
      </c>
      <c r="T107" s="2">
        <v>176.8551587513559</v>
      </c>
    </row>
    <row r="108" spans="2:20" x14ac:dyDescent="0.2">
      <c r="B108" s="1" t="s">
        <v>141</v>
      </c>
      <c r="C108" s="1">
        <v>2.73</v>
      </c>
      <c r="D108" s="1">
        <v>1830</v>
      </c>
      <c r="E108" s="1">
        <v>915</v>
      </c>
      <c r="F108" s="1">
        <v>3</v>
      </c>
      <c r="G108" s="1">
        <v>100</v>
      </c>
      <c r="H108" s="1">
        <v>625</v>
      </c>
      <c r="I108" s="1">
        <v>80</v>
      </c>
      <c r="J108" s="1">
        <v>10</v>
      </c>
      <c r="K108" s="1">
        <v>0.8</v>
      </c>
      <c r="L108" s="2">
        <v>86528.199821664341</v>
      </c>
      <c r="M108" s="2">
        <v>243337.5</v>
      </c>
      <c r="N108" s="3">
        <v>-156809.30017833566</v>
      </c>
      <c r="O108" s="2">
        <v>1.5518052801922959</v>
      </c>
      <c r="P108" s="2">
        <v>86528.199821664341</v>
      </c>
      <c r="Q108" s="3">
        <v>-8650</v>
      </c>
      <c r="R108" s="1">
        <v>475</v>
      </c>
      <c r="S108" s="1">
        <v>0.29684210526315791</v>
      </c>
      <c r="T108" s="2">
        <v>182.16463120350389</v>
      </c>
    </row>
    <row r="109" spans="2:20" x14ac:dyDescent="0.2">
      <c r="B109" s="1" t="s">
        <v>141</v>
      </c>
      <c r="C109" s="1">
        <v>2.67</v>
      </c>
      <c r="D109" s="1">
        <v>1830</v>
      </c>
      <c r="E109" s="1">
        <v>915</v>
      </c>
      <c r="F109" s="1">
        <v>3</v>
      </c>
      <c r="G109" s="1">
        <v>10</v>
      </c>
      <c r="H109" s="1">
        <v>625</v>
      </c>
      <c r="I109" s="1">
        <v>80</v>
      </c>
      <c r="J109" s="1">
        <v>10</v>
      </c>
      <c r="K109" s="1">
        <v>0.8</v>
      </c>
      <c r="L109" s="2">
        <v>84906.218917177524</v>
      </c>
      <c r="M109" s="2">
        <v>243337.5</v>
      </c>
      <c r="N109" s="3">
        <v>-158431.28108282248</v>
      </c>
      <c r="O109" s="2">
        <v>1.535918275335989</v>
      </c>
      <c r="P109" s="2">
        <v>84906.21891717751</v>
      </c>
      <c r="Q109" s="3">
        <v>-9350</v>
      </c>
      <c r="R109" s="1">
        <v>478</v>
      </c>
      <c r="S109" s="1">
        <v>0.29497907949790797</v>
      </c>
      <c r="T109" s="2">
        <v>177.62807304848852</v>
      </c>
    </row>
    <row r="110" spans="2:20" x14ac:dyDescent="0.2">
      <c r="B110" s="1" t="s">
        <v>141</v>
      </c>
      <c r="C110" s="1">
        <v>2.5299999999999998</v>
      </c>
      <c r="D110" s="1">
        <v>1830</v>
      </c>
      <c r="E110" s="1">
        <v>915</v>
      </c>
      <c r="F110" s="1">
        <v>3.8</v>
      </c>
      <c r="G110" s="1">
        <v>95</v>
      </c>
      <c r="H110" s="1">
        <v>625</v>
      </c>
      <c r="I110" s="1">
        <v>80</v>
      </c>
      <c r="J110" s="1">
        <v>10</v>
      </c>
      <c r="K110" s="1">
        <v>0.8</v>
      </c>
      <c r="L110" s="2">
        <v>82125</v>
      </c>
      <c r="M110" s="2">
        <v>242937.5</v>
      </c>
      <c r="N110" s="3">
        <v>-160812.5</v>
      </c>
      <c r="O110" s="2">
        <v>1.5106879129420909</v>
      </c>
      <c r="P110" s="2">
        <v>82125</v>
      </c>
      <c r="Q110" s="3">
        <v>-14025</v>
      </c>
      <c r="R110" s="1">
        <v>473</v>
      </c>
      <c r="S110" s="1">
        <v>0.29809725158562367</v>
      </c>
      <c r="T110" s="2">
        <v>173.62579281183932</v>
      </c>
    </row>
    <row r="111" spans="2:20" x14ac:dyDescent="0.2">
      <c r="B111" s="1" t="s">
        <v>141</v>
      </c>
      <c r="C111" s="1">
        <v>2.5</v>
      </c>
      <c r="D111" s="1">
        <v>1830</v>
      </c>
      <c r="E111" s="1">
        <v>915</v>
      </c>
      <c r="F111" s="1">
        <v>3.8</v>
      </c>
      <c r="G111" s="1">
        <v>90</v>
      </c>
      <c r="H111" s="1">
        <v>625</v>
      </c>
      <c r="I111" s="1">
        <v>80</v>
      </c>
      <c r="J111" s="1">
        <v>10</v>
      </c>
      <c r="K111" s="1">
        <v>0.8</v>
      </c>
      <c r="L111" s="2">
        <v>81250</v>
      </c>
      <c r="M111" s="2">
        <v>242937.5</v>
      </c>
      <c r="N111" s="3">
        <v>-161687.5</v>
      </c>
      <c r="O111" s="2">
        <v>1.5025125628140703</v>
      </c>
      <c r="P111" s="2">
        <v>81250</v>
      </c>
      <c r="Q111" s="3">
        <v>-14012.5</v>
      </c>
      <c r="R111" s="1">
        <v>473</v>
      </c>
      <c r="S111" s="1">
        <v>0.29809725158562367</v>
      </c>
      <c r="T111" s="2">
        <v>171.77589852008455</v>
      </c>
    </row>
    <row r="112" spans="2:20" x14ac:dyDescent="0.2">
      <c r="B112" s="1" t="s">
        <v>141</v>
      </c>
      <c r="C112" s="1">
        <v>2.5</v>
      </c>
      <c r="D112" s="1">
        <v>1830</v>
      </c>
      <c r="E112" s="1">
        <v>915</v>
      </c>
      <c r="F112" s="1">
        <v>3.8</v>
      </c>
      <c r="G112" s="1">
        <v>85</v>
      </c>
      <c r="H112" s="1">
        <v>625</v>
      </c>
      <c r="I112" s="1">
        <v>80</v>
      </c>
      <c r="J112" s="1">
        <v>10</v>
      </c>
      <c r="K112" s="1">
        <v>0.8</v>
      </c>
      <c r="L112" s="2">
        <v>81250</v>
      </c>
      <c r="M112" s="2">
        <v>242937.5</v>
      </c>
      <c r="N112" s="3">
        <v>-161687.5</v>
      </c>
      <c r="O112" s="2">
        <v>1.5025125628140703</v>
      </c>
      <c r="P112" s="2">
        <v>81250</v>
      </c>
      <c r="Q112" s="3">
        <v>-14000</v>
      </c>
      <c r="R112" s="1">
        <v>473</v>
      </c>
      <c r="S112" s="1">
        <v>0.29809725158562367</v>
      </c>
      <c r="T112" s="2">
        <v>171.77589852008455</v>
      </c>
    </row>
    <row r="113" spans="2:20" x14ac:dyDescent="0.2">
      <c r="B113" s="1" t="s">
        <v>141</v>
      </c>
      <c r="C113" s="1">
        <v>2.5</v>
      </c>
      <c r="D113" s="1">
        <v>1830</v>
      </c>
      <c r="E113" s="1">
        <v>915</v>
      </c>
      <c r="F113" s="1">
        <v>3.8</v>
      </c>
      <c r="G113" s="1">
        <v>80</v>
      </c>
      <c r="H113" s="1">
        <v>625</v>
      </c>
      <c r="I113" s="1">
        <v>80</v>
      </c>
      <c r="J113" s="1">
        <v>10</v>
      </c>
      <c r="K113" s="1">
        <v>0.8</v>
      </c>
      <c r="L113" s="2">
        <v>81250</v>
      </c>
      <c r="M113" s="2">
        <v>242937.5</v>
      </c>
      <c r="N113" s="3">
        <v>-161687.5</v>
      </c>
      <c r="O113" s="2">
        <v>1.5025125628140703</v>
      </c>
      <c r="P113" s="2">
        <v>81250</v>
      </c>
      <c r="Q113" s="3">
        <v>-14000</v>
      </c>
      <c r="R113" s="1">
        <v>473</v>
      </c>
      <c r="S113" s="1">
        <v>0.29809725158562367</v>
      </c>
      <c r="T113" s="2">
        <v>171.77589852008455</v>
      </c>
    </row>
    <row r="114" spans="2:20" x14ac:dyDescent="0.2">
      <c r="B114" s="1" t="s">
        <v>141</v>
      </c>
      <c r="C114" s="1">
        <v>2.5</v>
      </c>
      <c r="D114" s="1">
        <v>1830</v>
      </c>
      <c r="E114" s="1">
        <v>915</v>
      </c>
      <c r="F114" s="1">
        <v>3.8</v>
      </c>
      <c r="G114" s="1">
        <v>75</v>
      </c>
      <c r="H114" s="1">
        <v>625</v>
      </c>
      <c r="I114" s="1">
        <v>80</v>
      </c>
      <c r="J114" s="1">
        <v>10</v>
      </c>
      <c r="K114" s="1">
        <v>0.8</v>
      </c>
      <c r="L114" s="2">
        <v>81275</v>
      </c>
      <c r="M114" s="2">
        <v>242937.5</v>
      </c>
      <c r="N114" s="3">
        <v>-161662.5</v>
      </c>
      <c r="O114" s="2">
        <v>1.5027449161060853</v>
      </c>
      <c r="P114" s="2">
        <v>81275</v>
      </c>
      <c r="Q114" s="3">
        <v>-13987.5</v>
      </c>
      <c r="R114" s="1">
        <v>473</v>
      </c>
      <c r="S114" s="1">
        <v>0.29809725158562367</v>
      </c>
      <c r="T114" s="2">
        <v>171.82875264270612</v>
      </c>
    </row>
    <row r="115" spans="2:20" x14ac:dyDescent="0.2">
      <c r="B115" s="1" t="s">
        <v>141</v>
      </c>
      <c r="C115" s="1">
        <v>2.5099999999999998</v>
      </c>
      <c r="D115" s="1">
        <v>1830</v>
      </c>
      <c r="E115" s="1">
        <v>915</v>
      </c>
      <c r="F115" s="1">
        <v>3.8</v>
      </c>
      <c r="G115" s="1">
        <v>70</v>
      </c>
      <c r="H115" s="1">
        <v>625</v>
      </c>
      <c r="I115" s="1">
        <v>80</v>
      </c>
      <c r="J115" s="1">
        <v>10</v>
      </c>
      <c r="K115" s="1">
        <v>0.8</v>
      </c>
      <c r="L115" s="2">
        <v>81437.5</v>
      </c>
      <c r="M115" s="2">
        <v>242937.5</v>
      </c>
      <c r="N115" s="3">
        <v>-161500</v>
      </c>
      <c r="O115" s="2">
        <v>1.5042569659442724</v>
      </c>
      <c r="P115" s="2">
        <v>81437.5</v>
      </c>
      <c r="Q115" s="3">
        <v>-13987.5</v>
      </c>
      <c r="R115" s="1">
        <v>473</v>
      </c>
      <c r="S115" s="1">
        <v>0.29809725158562367</v>
      </c>
      <c r="T115" s="2">
        <v>172.17230443974631</v>
      </c>
    </row>
    <row r="116" spans="2:20" x14ac:dyDescent="0.2">
      <c r="B116" s="1" t="s">
        <v>141</v>
      </c>
      <c r="C116" s="1">
        <v>2.5099999999999998</v>
      </c>
      <c r="D116" s="1">
        <v>1830</v>
      </c>
      <c r="E116" s="1">
        <v>915</v>
      </c>
      <c r="F116" s="1">
        <v>3.8</v>
      </c>
      <c r="G116" s="1">
        <v>65</v>
      </c>
      <c r="H116" s="1">
        <v>625</v>
      </c>
      <c r="I116" s="1">
        <v>80</v>
      </c>
      <c r="J116" s="1">
        <v>10</v>
      </c>
      <c r="K116" s="1">
        <v>0.8</v>
      </c>
      <c r="L116" s="2">
        <v>81500</v>
      </c>
      <c r="M116" s="2">
        <v>242937.5</v>
      </c>
      <c r="N116" s="3">
        <v>-161437.5</v>
      </c>
      <c r="O116" s="2">
        <v>1.5048393341076267</v>
      </c>
      <c r="P116" s="2">
        <v>81500</v>
      </c>
      <c r="Q116" s="3">
        <v>-13975</v>
      </c>
      <c r="R116" s="1">
        <v>473</v>
      </c>
      <c r="S116" s="1">
        <v>0.29809725158562367</v>
      </c>
      <c r="T116" s="2">
        <v>172.3044397463002</v>
      </c>
    </row>
    <row r="117" spans="2:20" x14ac:dyDescent="0.2">
      <c r="B117" s="1" t="s">
        <v>141</v>
      </c>
      <c r="C117" s="1">
        <v>2.5099999999999998</v>
      </c>
      <c r="D117" s="1">
        <v>1830</v>
      </c>
      <c r="E117" s="1">
        <v>915</v>
      </c>
      <c r="F117" s="1">
        <v>3.8</v>
      </c>
      <c r="G117" s="1">
        <v>60</v>
      </c>
      <c r="H117" s="1">
        <v>625</v>
      </c>
      <c r="I117" s="1">
        <v>80</v>
      </c>
      <c r="J117" s="1">
        <v>10</v>
      </c>
      <c r="K117" s="1">
        <v>0.8</v>
      </c>
      <c r="L117" s="2">
        <v>81525</v>
      </c>
      <c r="M117" s="2">
        <v>242937.5</v>
      </c>
      <c r="N117" s="3">
        <v>-161412.5</v>
      </c>
      <c r="O117" s="2">
        <v>1.5050724076512043</v>
      </c>
      <c r="P117" s="2">
        <v>81525</v>
      </c>
      <c r="Q117" s="3">
        <v>-13975</v>
      </c>
      <c r="R117" s="1">
        <v>473</v>
      </c>
      <c r="S117" s="1">
        <v>0.29809725158562367</v>
      </c>
      <c r="T117" s="2">
        <v>172.35729386892177</v>
      </c>
    </row>
    <row r="118" spans="2:20" x14ac:dyDescent="0.2">
      <c r="B118" s="1" t="s">
        <v>141</v>
      </c>
      <c r="C118" s="1">
        <v>2.5</v>
      </c>
      <c r="D118" s="1">
        <v>1830</v>
      </c>
      <c r="E118" s="1">
        <v>915</v>
      </c>
      <c r="F118" s="1">
        <v>3.8</v>
      </c>
      <c r="G118" s="1">
        <v>55</v>
      </c>
      <c r="H118" s="1">
        <v>625</v>
      </c>
      <c r="I118" s="1">
        <v>80</v>
      </c>
      <c r="J118" s="1">
        <v>10</v>
      </c>
      <c r="K118" s="1">
        <v>0.8</v>
      </c>
      <c r="L118" s="2">
        <v>81300</v>
      </c>
      <c r="M118" s="2">
        <v>242937.5</v>
      </c>
      <c r="N118" s="3">
        <v>-161637.5</v>
      </c>
      <c r="O118" s="2">
        <v>1.5029773412729102</v>
      </c>
      <c r="P118" s="2">
        <v>81300</v>
      </c>
      <c r="Q118" s="3">
        <v>-13975</v>
      </c>
      <c r="R118" s="1">
        <v>473</v>
      </c>
      <c r="S118" s="1">
        <v>0.29809725158562367</v>
      </c>
      <c r="T118" s="2">
        <v>171.88160676532769</v>
      </c>
    </row>
    <row r="119" spans="2:20" x14ac:dyDescent="0.2">
      <c r="B119" s="1" t="s">
        <v>141</v>
      </c>
      <c r="C119" s="1">
        <v>2.5</v>
      </c>
      <c r="D119" s="1">
        <v>1830</v>
      </c>
      <c r="E119" s="1">
        <v>915</v>
      </c>
      <c r="F119" s="1">
        <v>3.8</v>
      </c>
      <c r="G119" s="1">
        <v>50</v>
      </c>
      <c r="H119" s="1">
        <v>625</v>
      </c>
      <c r="I119" s="1">
        <v>80</v>
      </c>
      <c r="J119" s="1">
        <v>10</v>
      </c>
      <c r="K119" s="1">
        <v>0.8</v>
      </c>
      <c r="L119" s="2">
        <v>81312.5</v>
      </c>
      <c r="M119" s="2">
        <v>242937.5</v>
      </c>
      <c r="N119" s="3">
        <v>-161625</v>
      </c>
      <c r="O119" s="2">
        <v>1.5030935808197989</v>
      </c>
      <c r="P119" s="2">
        <v>81312.5</v>
      </c>
      <c r="Q119" s="3">
        <v>-13987.5</v>
      </c>
      <c r="R119" s="1">
        <v>473</v>
      </c>
      <c r="S119" s="1">
        <v>0.29809725158562367</v>
      </c>
      <c r="T119" s="2">
        <v>171.90803382663847</v>
      </c>
    </row>
    <row r="120" spans="2:20" x14ac:dyDescent="0.2">
      <c r="B120" s="1" t="s">
        <v>141</v>
      </c>
      <c r="C120" s="1">
        <v>2.4700000000000002</v>
      </c>
      <c r="D120" s="1">
        <v>1830</v>
      </c>
      <c r="E120" s="1">
        <v>915</v>
      </c>
      <c r="F120" s="1">
        <v>3.8</v>
      </c>
      <c r="G120" s="1">
        <v>5</v>
      </c>
      <c r="H120" s="1">
        <v>625</v>
      </c>
      <c r="I120" s="1">
        <v>80</v>
      </c>
      <c r="J120" s="1">
        <v>10</v>
      </c>
      <c r="K120" s="1">
        <v>0.8</v>
      </c>
      <c r="L120" s="2">
        <v>80450</v>
      </c>
      <c r="M120" s="2">
        <v>242937.5</v>
      </c>
      <c r="N120" s="3">
        <v>-162487.5</v>
      </c>
      <c r="O120" s="2">
        <v>1.4951150088468343</v>
      </c>
      <c r="P120" s="2">
        <v>80450</v>
      </c>
      <c r="Q120" s="3">
        <v>-14162.5</v>
      </c>
      <c r="R120" s="1">
        <v>475</v>
      </c>
      <c r="S120" s="1">
        <v>0.29684210526315791</v>
      </c>
      <c r="T120" s="2">
        <v>169.36842105263159</v>
      </c>
    </row>
    <row r="121" spans="2:20" x14ac:dyDescent="0.2">
      <c r="B121" s="1" t="s">
        <v>141</v>
      </c>
      <c r="C121" s="1">
        <v>2.4900000000000002</v>
      </c>
      <c r="D121" s="1">
        <v>1830</v>
      </c>
      <c r="E121" s="1">
        <v>915</v>
      </c>
      <c r="F121" s="1">
        <v>3.8</v>
      </c>
      <c r="G121" s="1">
        <v>45</v>
      </c>
      <c r="H121" s="1">
        <v>625</v>
      </c>
      <c r="I121" s="1">
        <v>80</v>
      </c>
      <c r="J121" s="1">
        <v>10</v>
      </c>
      <c r="K121" s="1">
        <v>0.8</v>
      </c>
      <c r="L121" s="2">
        <v>81175</v>
      </c>
      <c r="M121" s="2">
        <v>242937.5</v>
      </c>
      <c r="N121" s="3">
        <v>-161762.5</v>
      </c>
      <c r="O121" s="2">
        <v>1.5018159338536434</v>
      </c>
      <c r="P121" s="2">
        <v>81175</v>
      </c>
      <c r="Q121" s="3">
        <v>-14012.5</v>
      </c>
      <c r="R121" s="1">
        <v>472</v>
      </c>
      <c r="S121" s="1">
        <v>0.29872881355932202</v>
      </c>
      <c r="T121" s="2">
        <v>171.98093220338984</v>
      </c>
    </row>
    <row r="122" spans="2:20" x14ac:dyDescent="0.2">
      <c r="B122" s="1" t="s">
        <v>141</v>
      </c>
      <c r="C122" s="1">
        <v>2.5</v>
      </c>
      <c r="D122" s="1">
        <v>1830</v>
      </c>
      <c r="E122" s="1">
        <v>915</v>
      </c>
      <c r="F122" s="1">
        <v>3.8</v>
      </c>
      <c r="G122" s="1">
        <v>40</v>
      </c>
      <c r="H122" s="1">
        <v>625</v>
      </c>
      <c r="I122" s="1">
        <v>80</v>
      </c>
      <c r="J122" s="1">
        <v>10</v>
      </c>
      <c r="K122" s="1">
        <v>0.8</v>
      </c>
      <c r="L122" s="2">
        <v>81212.5</v>
      </c>
      <c r="M122" s="2">
        <v>242937.5</v>
      </c>
      <c r="N122" s="3">
        <v>-161725</v>
      </c>
      <c r="O122" s="2">
        <v>1.5021641675684032</v>
      </c>
      <c r="P122" s="2">
        <v>81212.5</v>
      </c>
      <c r="Q122" s="3">
        <v>-14025</v>
      </c>
      <c r="R122" s="1">
        <v>472</v>
      </c>
      <c r="S122" s="1">
        <v>0.29872881355932202</v>
      </c>
      <c r="T122" s="2">
        <v>172.06038135593221</v>
      </c>
    </row>
    <row r="123" spans="2:20" x14ac:dyDescent="0.2">
      <c r="B123" s="1" t="s">
        <v>141</v>
      </c>
      <c r="C123" s="1">
        <v>2.4900000000000002</v>
      </c>
      <c r="D123" s="1">
        <v>1830</v>
      </c>
      <c r="E123" s="1">
        <v>915</v>
      </c>
      <c r="F123" s="1">
        <v>3.8</v>
      </c>
      <c r="G123" s="1">
        <v>35</v>
      </c>
      <c r="H123" s="1">
        <v>625</v>
      </c>
      <c r="I123" s="1">
        <v>80</v>
      </c>
      <c r="J123" s="1">
        <v>10</v>
      </c>
      <c r="K123" s="1">
        <v>0.8</v>
      </c>
      <c r="L123" s="2">
        <v>81125</v>
      </c>
      <c r="M123" s="2">
        <v>242937.5</v>
      </c>
      <c r="N123" s="3">
        <v>-161812.5</v>
      </c>
      <c r="O123" s="2">
        <v>1.5013518733101583</v>
      </c>
      <c r="P123" s="2">
        <v>81125</v>
      </c>
      <c r="Q123" s="3">
        <v>-14075</v>
      </c>
      <c r="R123" s="1">
        <v>472</v>
      </c>
      <c r="S123" s="1">
        <v>0.29872881355932202</v>
      </c>
      <c r="T123" s="2">
        <v>171.875</v>
      </c>
    </row>
    <row r="124" spans="2:20" x14ac:dyDescent="0.2">
      <c r="B124" s="1" t="s">
        <v>141</v>
      </c>
      <c r="C124" s="1">
        <v>2.48</v>
      </c>
      <c r="D124" s="1">
        <v>1830</v>
      </c>
      <c r="E124" s="1">
        <v>915</v>
      </c>
      <c r="F124" s="1">
        <v>3.8</v>
      </c>
      <c r="G124" s="1">
        <v>30</v>
      </c>
      <c r="H124" s="1">
        <v>625</v>
      </c>
      <c r="I124" s="1">
        <v>80</v>
      </c>
      <c r="J124" s="1">
        <v>10</v>
      </c>
      <c r="K124" s="1">
        <v>0.8</v>
      </c>
      <c r="L124" s="2">
        <v>80712.5</v>
      </c>
      <c r="M124" s="2">
        <v>242937.5</v>
      </c>
      <c r="N124" s="3">
        <v>-162225</v>
      </c>
      <c r="O124" s="2">
        <v>1.4975342887964247</v>
      </c>
      <c r="P124" s="2">
        <v>80712.5</v>
      </c>
      <c r="Q124" s="3">
        <v>-14150</v>
      </c>
      <c r="R124" s="1">
        <v>472</v>
      </c>
      <c r="S124" s="1">
        <v>0.29872881355932202</v>
      </c>
      <c r="T124" s="2">
        <v>171.00105932203391</v>
      </c>
    </row>
    <row r="125" spans="2:20" x14ac:dyDescent="0.2">
      <c r="B125" s="1" t="s">
        <v>141</v>
      </c>
      <c r="C125" s="1">
        <v>2.46</v>
      </c>
      <c r="D125" s="1">
        <v>1830</v>
      </c>
      <c r="E125" s="1">
        <v>915</v>
      </c>
      <c r="F125" s="1">
        <v>3.8</v>
      </c>
      <c r="G125" s="1">
        <v>25</v>
      </c>
      <c r="H125" s="1">
        <v>625</v>
      </c>
      <c r="I125" s="1">
        <v>80</v>
      </c>
      <c r="J125" s="1">
        <v>10</v>
      </c>
      <c r="K125" s="1">
        <v>0.8</v>
      </c>
      <c r="L125" s="2">
        <v>80225</v>
      </c>
      <c r="M125" s="2">
        <v>242937.5</v>
      </c>
      <c r="N125" s="3">
        <v>-162712.5</v>
      </c>
      <c r="O125" s="2">
        <v>1.4930475531996619</v>
      </c>
      <c r="P125" s="2">
        <v>80225</v>
      </c>
      <c r="Q125" s="3">
        <v>-14237.5</v>
      </c>
      <c r="R125" s="1">
        <v>472</v>
      </c>
      <c r="S125" s="1">
        <v>0.29872881355932202</v>
      </c>
      <c r="T125" s="2">
        <v>169.96822033898306</v>
      </c>
    </row>
    <row r="126" spans="2:20" x14ac:dyDescent="0.2">
      <c r="B126" s="1" t="s">
        <v>141</v>
      </c>
      <c r="C126" s="1">
        <v>2.4500000000000002</v>
      </c>
      <c r="D126" s="1">
        <v>1830</v>
      </c>
      <c r="E126" s="1">
        <v>915</v>
      </c>
      <c r="F126" s="1">
        <v>3.8</v>
      </c>
      <c r="G126" s="1">
        <v>20</v>
      </c>
      <c r="H126" s="1">
        <v>625</v>
      </c>
      <c r="I126" s="1">
        <v>80</v>
      </c>
      <c r="J126" s="1">
        <v>10</v>
      </c>
      <c r="K126" s="1">
        <v>0.8</v>
      </c>
      <c r="L126" s="2">
        <v>79812.5</v>
      </c>
      <c r="M126" s="2">
        <v>242937.5</v>
      </c>
      <c r="N126" s="3">
        <v>-163125</v>
      </c>
      <c r="O126" s="2">
        <v>1.489272030651341</v>
      </c>
      <c r="P126" s="2">
        <v>79812.5</v>
      </c>
      <c r="Q126" s="3">
        <v>-14312.5</v>
      </c>
      <c r="R126" s="1">
        <v>473</v>
      </c>
      <c r="S126" s="1">
        <v>0.29809725158562367</v>
      </c>
      <c r="T126" s="2">
        <v>168.73678646934462</v>
      </c>
    </row>
    <row r="127" spans="2:20" x14ac:dyDescent="0.2">
      <c r="B127" s="1" t="s">
        <v>141</v>
      </c>
      <c r="C127" s="1">
        <v>2.4500000000000002</v>
      </c>
      <c r="D127" s="1">
        <v>1830</v>
      </c>
      <c r="E127" s="1">
        <v>915</v>
      </c>
      <c r="F127" s="1">
        <v>3.8</v>
      </c>
      <c r="G127" s="1">
        <v>15</v>
      </c>
      <c r="H127" s="1">
        <v>625</v>
      </c>
      <c r="I127" s="1">
        <v>80</v>
      </c>
      <c r="J127" s="1">
        <v>10</v>
      </c>
      <c r="K127" s="1">
        <v>0.8</v>
      </c>
      <c r="L127" s="2">
        <v>79875</v>
      </c>
      <c r="M127" s="2">
        <v>242937.5</v>
      </c>
      <c r="N127" s="3">
        <v>-163062.5</v>
      </c>
      <c r="O127" s="2">
        <v>1.4898428516673055</v>
      </c>
      <c r="P127" s="2">
        <v>79875</v>
      </c>
      <c r="Q127" s="3">
        <v>-14362.5</v>
      </c>
      <c r="R127" s="1">
        <v>473</v>
      </c>
      <c r="S127" s="1">
        <v>0.29809725158562367</v>
      </c>
      <c r="T127" s="2">
        <v>168.86892177589851</v>
      </c>
    </row>
    <row r="128" spans="2:20" x14ac:dyDescent="0.2">
      <c r="B128" s="1" t="s">
        <v>141</v>
      </c>
      <c r="C128" s="1">
        <v>2.5299999999999998</v>
      </c>
      <c r="D128" s="1">
        <v>1830</v>
      </c>
      <c r="E128" s="1">
        <v>915</v>
      </c>
      <c r="F128" s="1">
        <v>3.8</v>
      </c>
      <c r="G128" s="1">
        <v>100</v>
      </c>
      <c r="H128" s="1">
        <v>625</v>
      </c>
      <c r="I128" s="1">
        <v>80</v>
      </c>
      <c r="J128" s="1">
        <v>10</v>
      </c>
      <c r="K128" s="1">
        <v>0.8</v>
      </c>
      <c r="L128" s="2">
        <v>82125</v>
      </c>
      <c r="M128" s="2">
        <v>242937.5</v>
      </c>
      <c r="N128" s="3">
        <v>-160812.5</v>
      </c>
      <c r="O128" s="2">
        <v>1.5106879129420909</v>
      </c>
      <c r="P128" s="2">
        <v>82125</v>
      </c>
      <c r="Q128" s="3">
        <v>-14037.5</v>
      </c>
      <c r="R128" s="1">
        <v>473</v>
      </c>
      <c r="S128" s="1">
        <v>0.29809725158562367</v>
      </c>
      <c r="T128" s="2">
        <v>173.62579281183932</v>
      </c>
    </row>
    <row r="129" spans="2:20" x14ac:dyDescent="0.2">
      <c r="B129" s="1" t="s">
        <v>141</v>
      </c>
      <c r="C129" s="1">
        <v>2.42</v>
      </c>
      <c r="D129" s="1">
        <v>1830</v>
      </c>
      <c r="E129" s="1">
        <v>915</v>
      </c>
      <c r="F129" s="1">
        <v>3.8</v>
      </c>
      <c r="G129" s="1">
        <v>10</v>
      </c>
      <c r="H129" s="1">
        <v>625</v>
      </c>
      <c r="I129" s="1">
        <v>80</v>
      </c>
      <c r="J129" s="1">
        <v>10</v>
      </c>
      <c r="K129" s="1">
        <v>0.8</v>
      </c>
      <c r="L129" s="2">
        <v>78887.5</v>
      </c>
      <c r="M129" s="2">
        <v>242937.5</v>
      </c>
      <c r="N129" s="3">
        <v>-164050</v>
      </c>
      <c r="O129" s="2">
        <v>1.4808747333130143</v>
      </c>
      <c r="P129" s="2">
        <v>78887.5</v>
      </c>
      <c r="Q129" s="3">
        <v>-14300</v>
      </c>
      <c r="R129" s="1">
        <v>475</v>
      </c>
      <c r="S129" s="1">
        <v>0.29684210526315791</v>
      </c>
      <c r="T129" s="2">
        <v>166.07894736842104</v>
      </c>
    </row>
    <row r="130" spans="2:20" x14ac:dyDescent="0.2">
      <c r="B130" s="1" t="s">
        <v>141</v>
      </c>
      <c r="C130" s="1">
        <v>2.4900000000000002</v>
      </c>
      <c r="D130" s="1">
        <v>1830</v>
      </c>
      <c r="E130" s="1">
        <v>915</v>
      </c>
      <c r="F130" s="1">
        <v>3.6</v>
      </c>
      <c r="G130" s="1">
        <v>95</v>
      </c>
      <c r="H130" s="1">
        <v>625</v>
      </c>
      <c r="I130" s="1">
        <v>80</v>
      </c>
      <c r="J130" s="1">
        <v>10</v>
      </c>
      <c r="K130" s="1">
        <v>0.8</v>
      </c>
      <c r="L130" s="2">
        <v>80937.5</v>
      </c>
      <c r="M130" s="2">
        <v>242937.5</v>
      </c>
      <c r="N130" s="3">
        <v>-162000</v>
      </c>
      <c r="O130" s="2">
        <v>1.4996141975308641</v>
      </c>
      <c r="P130" s="2">
        <v>80937.5</v>
      </c>
      <c r="Q130" s="3">
        <v>-13812.5</v>
      </c>
      <c r="R130" s="1">
        <v>473</v>
      </c>
      <c r="S130" s="1">
        <v>0.29809725158562367</v>
      </c>
      <c r="T130" s="2">
        <v>171.11522198731501</v>
      </c>
    </row>
    <row r="131" spans="2:20" x14ac:dyDescent="0.2">
      <c r="B131" s="1" t="s">
        <v>141</v>
      </c>
      <c r="C131" s="1">
        <v>2.4900000000000002</v>
      </c>
      <c r="D131" s="1">
        <v>1830</v>
      </c>
      <c r="E131" s="1">
        <v>915</v>
      </c>
      <c r="F131" s="1">
        <v>3.6</v>
      </c>
      <c r="G131" s="1">
        <v>90</v>
      </c>
      <c r="H131" s="1">
        <v>625</v>
      </c>
      <c r="I131" s="1">
        <v>80</v>
      </c>
      <c r="J131" s="1">
        <v>10</v>
      </c>
      <c r="K131" s="1">
        <v>0.8</v>
      </c>
      <c r="L131" s="2">
        <v>80987.5</v>
      </c>
      <c r="M131" s="2">
        <v>242937.5</v>
      </c>
      <c r="N131" s="3">
        <v>-161950</v>
      </c>
      <c r="O131" s="2">
        <v>1.5000771843161469</v>
      </c>
      <c r="P131" s="2">
        <v>80987.5</v>
      </c>
      <c r="Q131" s="3">
        <v>-13800</v>
      </c>
      <c r="R131" s="1">
        <v>473</v>
      </c>
      <c r="S131" s="1">
        <v>0.29809725158562367</v>
      </c>
      <c r="T131" s="2">
        <v>171.22093023255815</v>
      </c>
    </row>
    <row r="132" spans="2:20" x14ac:dyDescent="0.2">
      <c r="B132" s="1" t="s">
        <v>141</v>
      </c>
      <c r="C132" s="1">
        <v>2.4900000000000002</v>
      </c>
      <c r="D132" s="1">
        <v>1830</v>
      </c>
      <c r="E132" s="1">
        <v>915</v>
      </c>
      <c r="F132" s="1">
        <v>3.6</v>
      </c>
      <c r="G132" s="1">
        <v>85</v>
      </c>
      <c r="H132" s="1">
        <v>625</v>
      </c>
      <c r="I132" s="1">
        <v>80</v>
      </c>
      <c r="J132" s="1">
        <v>10</v>
      </c>
      <c r="K132" s="1">
        <v>0.8</v>
      </c>
      <c r="L132" s="2">
        <v>80887.5</v>
      </c>
      <c r="M132" s="2">
        <v>242937.5</v>
      </c>
      <c r="N132" s="3">
        <v>-162050</v>
      </c>
      <c r="O132" s="2">
        <v>1.4991514964517125</v>
      </c>
      <c r="P132" s="2">
        <v>80887.5</v>
      </c>
      <c r="Q132" s="3">
        <v>-13787.5</v>
      </c>
      <c r="R132" s="1">
        <v>473</v>
      </c>
      <c r="S132" s="1">
        <v>0.29809725158562367</v>
      </c>
      <c r="T132" s="2">
        <v>171.00951374207187</v>
      </c>
    </row>
    <row r="133" spans="2:20" x14ac:dyDescent="0.2">
      <c r="B133" s="1" t="s">
        <v>141</v>
      </c>
      <c r="C133" s="1">
        <v>2.4900000000000002</v>
      </c>
      <c r="D133" s="1">
        <v>1830</v>
      </c>
      <c r="E133" s="1">
        <v>915</v>
      </c>
      <c r="F133" s="1">
        <v>3.6</v>
      </c>
      <c r="G133" s="1">
        <v>80</v>
      </c>
      <c r="H133" s="1">
        <v>625</v>
      </c>
      <c r="I133" s="1">
        <v>80</v>
      </c>
      <c r="J133" s="1">
        <v>10</v>
      </c>
      <c r="K133" s="1">
        <v>0.8</v>
      </c>
      <c r="L133" s="2">
        <v>80925</v>
      </c>
      <c r="M133" s="2">
        <v>242937.5</v>
      </c>
      <c r="N133" s="3">
        <v>-162012.5</v>
      </c>
      <c r="O133" s="2">
        <v>1.4994984954864594</v>
      </c>
      <c r="P133" s="2">
        <v>80925</v>
      </c>
      <c r="Q133" s="3">
        <v>-13775</v>
      </c>
      <c r="R133" s="1">
        <v>473</v>
      </c>
      <c r="S133" s="1">
        <v>0.29809725158562367</v>
      </c>
      <c r="T133" s="2">
        <v>171.08879492600423</v>
      </c>
    </row>
    <row r="134" spans="2:20" x14ac:dyDescent="0.2">
      <c r="B134" s="1" t="s">
        <v>141</v>
      </c>
      <c r="C134" s="1">
        <v>2.4900000000000002</v>
      </c>
      <c r="D134" s="1">
        <v>1830</v>
      </c>
      <c r="E134" s="1">
        <v>915</v>
      </c>
      <c r="F134" s="1">
        <v>3.6</v>
      </c>
      <c r="G134" s="1">
        <v>75</v>
      </c>
      <c r="H134" s="1">
        <v>625</v>
      </c>
      <c r="I134" s="1">
        <v>80</v>
      </c>
      <c r="J134" s="1">
        <v>10</v>
      </c>
      <c r="K134" s="1">
        <v>0.8</v>
      </c>
      <c r="L134" s="2">
        <v>80912.5</v>
      </c>
      <c r="M134" s="2">
        <v>242937.5</v>
      </c>
      <c r="N134" s="3">
        <v>-162025</v>
      </c>
      <c r="O134" s="2">
        <v>1.4993828112945533</v>
      </c>
      <c r="P134" s="2">
        <v>80912.5</v>
      </c>
      <c r="Q134" s="3">
        <v>-13775</v>
      </c>
      <c r="R134" s="1">
        <v>473</v>
      </c>
      <c r="S134" s="1">
        <v>0.29809725158562367</v>
      </c>
      <c r="T134" s="2">
        <v>171.06236786469344</v>
      </c>
    </row>
    <row r="135" spans="2:20" x14ac:dyDescent="0.2">
      <c r="B135" s="1" t="s">
        <v>141</v>
      </c>
      <c r="C135" s="1">
        <v>2.48</v>
      </c>
      <c r="D135" s="1">
        <v>1830</v>
      </c>
      <c r="E135" s="1">
        <v>915</v>
      </c>
      <c r="F135" s="1">
        <v>3.6</v>
      </c>
      <c r="G135" s="1">
        <v>70</v>
      </c>
      <c r="H135" s="1">
        <v>625</v>
      </c>
      <c r="I135" s="1">
        <v>80</v>
      </c>
      <c r="J135" s="1">
        <v>10</v>
      </c>
      <c r="K135" s="1">
        <v>0.8</v>
      </c>
      <c r="L135" s="2">
        <v>80725</v>
      </c>
      <c r="M135" s="2">
        <v>242937.5</v>
      </c>
      <c r="N135" s="3">
        <v>-162212.5</v>
      </c>
      <c r="O135" s="2">
        <v>1.4976496879093781</v>
      </c>
      <c r="P135" s="2">
        <v>80725</v>
      </c>
      <c r="Q135" s="3">
        <v>-13762.5</v>
      </c>
      <c r="R135" s="1">
        <v>473</v>
      </c>
      <c r="S135" s="1">
        <v>0.29809725158562367</v>
      </c>
      <c r="T135" s="2">
        <v>170.66596194503171</v>
      </c>
    </row>
    <row r="136" spans="2:20" x14ac:dyDescent="0.2">
      <c r="B136" s="1" t="s">
        <v>141</v>
      </c>
      <c r="C136" s="1">
        <v>2.48</v>
      </c>
      <c r="D136" s="1">
        <v>1830</v>
      </c>
      <c r="E136" s="1">
        <v>915</v>
      </c>
      <c r="F136" s="1">
        <v>3.6</v>
      </c>
      <c r="G136" s="1">
        <v>65</v>
      </c>
      <c r="H136" s="1">
        <v>625</v>
      </c>
      <c r="I136" s="1">
        <v>80</v>
      </c>
      <c r="J136" s="1">
        <v>10</v>
      </c>
      <c r="K136" s="1">
        <v>0.8</v>
      </c>
      <c r="L136" s="2">
        <v>80737.5</v>
      </c>
      <c r="M136" s="2">
        <v>242937.5</v>
      </c>
      <c r="N136" s="3">
        <v>-162200</v>
      </c>
      <c r="O136" s="2">
        <v>1.497765104808878</v>
      </c>
      <c r="P136" s="2">
        <v>80737.5</v>
      </c>
      <c r="Q136" s="3">
        <v>-13762.5</v>
      </c>
      <c r="R136" s="1">
        <v>473</v>
      </c>
      <c r="S136" s="1">
        <v>0.29809725158562367</v>
      </c>
      <c r="T136" s="2">
        <v>170.69238900634249</v>
      </c>
    </row>
    <row r="137" spans="2:20" x14ac:dyDescent="0.2">
      <c r="B137" s="1" t="s">
        <v>141</v>
      </c>
      <c r="C137" s="1">
        <v>2.4900000000000002</v>
      </c>
      <c r="D137" s="1">
        <v>1830</v>
      </c>
      <c r="E137" s="1">
        <v>915</v>
      </c>
      <c r="F137" s="1">
        <v>3.6</v>
      </c>
      <c r="G137" s="1">
        <v>60</v>
      </c>
      <c r="H137" s="1">
        <v>625</v>
      </c>
      <c r="I137" s="1">
        <v>80</v>
      </c>
      <c r="J137" s="1">
        <v>10</v>
      </c>
      <c r="K137" s="1">
        <v>0.8</v>
      </c>
      <c r="L137" s="2">
        <v>80937.5</v>
      </c>
      <c r="M137" s="2">
        <v>242937.5</v>
      </c>
      <c r="N137" s="3">
        <v>-162000</v>
      </c>
      <c r="O137" s="2">
        <v>1.4996141975308641</v>
      </c>
      <c r="P137" s="2">
        <v>80937.5</v>
      </c>
      <c r="Q137" s="3">
        <v>-13750</v>
      </c>
      <c r="R137" s="1">
        <v>473</v>
      </c>
      <c r="S137" s="1">
        <v>0.29809725158562367</v>
      </c>
      <c r="T137" s="2">
        <v>171.11522198731501</v>
      </c>
    </row>
    <row r="138" spans="2:20" x14ac:dyDescent="0.2">
      <c r="B138" s="1" t="s">
        <v>141</v>
      </c>
      <c r="C138" s="1">
        <v>2.4900000000000002</v>
      </c>
      <c r="D138" s="1">
        <v>1830</v>
      </c>
      <c r="E138" s="1">
        <v>915</v>
      </c>
      <c r="F138" s="1">
        <v>3.6</v>
      </c>
      <c r="G138" s="1">
        <v>55</v>
      </c>
      <c r="H138" s="1">
        <v>625</v>
      </c>
      <c r="I138" s="1">
        <v>80</v>
      </c>
      <c r="J138" s="1">
        <v>10</v>
      </c>
      <c r="K138" s="1">
        <v>0.8</v>
      </c>
      <c r="L138" s="2">
        <v>80975</v>
      </c>
      <c r="M138" s="2">
        <v>242937.5</v>
      </c>
      <c r="N138" s="3">
        <v>-161962.5</v>
      </c>
      <c r="O138" s="2">
        <v>1.499961410820406</v>
      </c>
      <c r="P138" s="2">
        <v>80975</v>
      </c>
      <c r="Q138" s="3">
        <v>-13762.5</v>
      </c>
      <c r="R138" s="1">
        <v>473</v>
      </c>
      <c r="S138" s="1">
        <v>0.29809725158562367</v>
      </c>
      <c r="T138" s="2">
        <v>171.19450317124736</v>
      </c>
    </row>
    <row r="139" spans="2:20" x14ac:dyDescent="0.2">
      <c r="B139" s="1" t="s">
        <v>141</v>
      </c>
      <c r="C139" s="1">
        <v>2.4700000000000002</v>
      </c>
      <c r="D139" s="1">
        <v>1830</v>
      </c>
      <c r="E139" s="1">
        <v>915</v>
      </c>
      <c r="F139" s="1">
        <v>3.6</v>
      </c>
      <c r="G139" s="1">
        <v>50</v>
      </c>
      <c r="H139" s="1">
        <v>625</v>
      </c>
      <c r="I139" s="1">
        <v>80</v>
      </c>
      <c r="J139" s="1">
        <v>10</v>
      </c>
      <c r="K139" s="1">
        <v>0.8</v>
      </c>
      <c r="L139" s="2">
        <v>80450</v>
      </c>
      <c r="M139" s="2">
        <v>243337.5</v>
      </c>
      <c r="N139" s="3">
        <v>-162887.5</v>
      </c>
      <c r="O139" s="2">
        <v>1.4938991635331134</v>
      </c>
      <c r="P139" s="2">
        <v>80450</v>
      </c>
      <c r="Q139" s="3">
        <v>-13775</v>
      </c>
      <c r="R139" s="1">
        <v>474</v>
      </c>
      <c r="S139" s="1">
        <v>0.29746835443037972</v>
      </c>
      <c r="T139" s="2">
        <v>169.72573839662448</v>
      </c>
    </row>
    <row r="140" spans="2:20" x14ac:dyDescent="0.2">
      <c r="B140" s="1" t="s">
        <v>141</v>
      </c>
      <c r="C140" s="1">
        <v>2.63</v>
      </c>
      <c r="D140" s="1">
        <v>1830</v>
      </c>
      <c r="E140" s="1">
        <v>915</v>
      </c>
      <c r="F140" s="1">
        <v>3.6</v>
      </c>
      <c r="G140" s="1">
        <v>5</v>
      </c>
      <c r="H140" s="1">
        <v>625</v>
      </c>
      <c r="I140" s="1">
        <v>80</v>
      </c>
      <c r="J140" s="1">
        <v>10</v>
      </c>
      <c r="K140" s="1">
        <v>0.8</v>
      </c>
      <c r="L140" s="2">
        <v>83787.5</v>
      </c>
      <c r="M140" s="2">
        <v>242775</v>
      </c>
      <c r="N140" s="3">
        <v>-158987.5</v>
      </c>
      <c r="O140" s="2">
        <v>1.52700684016039</v>
      </c>
      <c r="P140" s="2">
        <v>83787.5</v>
      </c>
      <c r="Q140" s="3">
        <v>-9812.5</v>
      </c>
      <c r="R140" s="1">
        <v>476</v>
      </c>
      <c r="S140" s="1">
        <v>0.29621848739495799</v>
      </c>
      <c r="T140" s="2">
        <v>176.02415966386553</v>
      </c>
    </row>
    <row r="141" spans="2:20" x14ac:dyDescent="0.2">
      <c r="B141" s="1" t="s">
        <v>141</v>
      </c>
      <c r="C141" s="1">
        <v>2.4700000000000002</v>
      </c>
      <c r="D141" s="1">
        <v>1830</v>
      </c>
      <c r="E141" s="1">
        <v>915</v>
      </c>
      <c r="F141" s="1">
        <v>3.6</v>
      </c>
      <c r="G141" s="1">
        <v>45</v>
      </c>
      <c r="H141" s="1">
        <v>625</v>
      </c>
      <c r="I141" s="1">
        <v>80</v>
      </c>
      <c r="J141" s="1">
        <v>10</v>
      </c>
      <c r="K141" s="1">
        <v>0.8</v>
      </c>
      <c r="L141" s="2">
        <v>80405.431966154312</v>
      </c>
      <c r="M141" s="2">
        <v>243337.5</v>
      </c>
      <c r="N141" s="3">
        <v>-162932.06803384569</v>
      </c>
      <c r="O141" s="2">
        <v>1.4934905260605407</v>
      </c>
      <c r="P141" s="2">
        <v>80405.431966154312</v>
      </c>
      <c r="Q141" s="3">
        <v>-13787.5</v>
      </c>
      <c r="R141" s="1">
        <v>474</v>
      </c>
      <c r="S141" s="1">
        <v>0.29746835443037972</v>
      </c>
      <c r="T141" s="2">
        <v>169.63171300876436</v>
      </c>
    </row>
    <row r="142" spans="2:20" x14ac:dyDescent="0.2">
      <c r="B142" s="1" t="s">
        <v>141</v>
      </c>
      <c r="C142" s="1">
        <v>2.4700000000000002</v>
      </c>
      <c r="D142" s="1">
        <v>1830</v>
      </c>
      <c r="E142" s="1">
        <v>915</v>
      </c>
      <c r="F142" s="1">
        <v>3.6</v>
      </c>
      <c r="G142" s="1">
        <v>40</v>
      </c>
      <c r="H142" s="1">
        <v>625</v>
      </c>
      <c r="I142" s="1">
        <v>80</v>
      </c>
      <c r="J142" s="1">
        <v>10</v>
      </c>
      <c r="K142" s="1">
        <v>0.8</v>
      </c>
      <c r="L142" s="2">
        <v>80463.43465202034</v>
      </c>
      <c r="M142" s="2">
        <v>243337.5</v>
      </c>
      <c r="N142" s="3">
        <v>-162874.06534797966</v>
      </c>
      <c r="O142" s="2">
        <v>1.494022387665652</v>
      </c>
      <c r="P142" s="2">
        <v>80463.434652020325</v>
      </c>
      <c r="Q142" s="3">
        <v>-13812.5</v>
      </c>
      <c r="R142" s="1">
        <v>474</v>
      </c>
      <c r="S142" s="1">
        <v>0.29746835443037972</v>
      </c>
      <c r="T142" s="2">
        <v>169.75408154434669</v>
      </c>
    </row>
    <row r="143" spans="2:20" x14ac:dyDescent="0.2">
      <c r="B143" s="1" t="s">
        <v>141</v>
      </c>
      <c r="C143" s="1">
        <v>2.4700000000000002</v>
      </c>
      <c r="D143" s="1">
        <v>1830</v>
      </c>
      <c r="E143" s="1">
        <v>915</v>
      </c>
      <c r="F143" s="1">
        <v>3.6</v>
      </c>
      <c r="G143" s="1">
        <v>35</v>
      </c>
      <c r="H143" s="1">
        <v>625</v>
      </c>
      <c r="I143" s="1">
        <v>80</v>
      </c>
      <c r="J143" s="1">
        <v>10</v>
      </c>
      <c r="K143" s="1">
        <v>0.8</v>
      </c>
      <c r="L143" s="2">
        <v>80361.544473019894</v>
      </c>
      <c r="M143" s="2">
        <v>243337.5</v>
      </c>
      <c r="N143" s="3">
        <v>-162975.95552698011</v>
      </c>
      <c r="O143" s="2">
        <v>1.49308834676362</v>
      </c>
      <c r="P143" s="2">
        <v>80361.544473019894</v>
      </c>
      <c r="Q143" s="3">
        <v>-13850</v>
      </c>
      <c r="R143" s="1">
        <v>474</v>
      </c>
      <c r="S143" s="1">
        <v>0.29746835443037972</v>
      </c>
      <c r="T143" s="2">
        <v>169.53912336080145</v>
      </c>
    </row>
    <row r="144" spans="2:20" x14ac:dyDescent="0.2">
      <c r="B144" s="1" t="s">
        <v>141</v>
      </c>
      <c r="C144" s="1">
        <v>2.46</v>
      </c>
      <c r="D144" s="1">
        <v>1830</v>
      </c>
      <c r="E144" s="1">
        <v>915</v>
      </c>
      <c r="F144" s="1">
        <v>3.6</v>
      </c>
      <c r="G144" s="1">
        <v>30</v>
      </c>
      <c r="H144" s="1">
        <v>625</v>
      </c>
      <c r="I144" s="1">
        <v>80</v>
      </c>
      <c r="J144" s="1">
        <v>10</v>
      </c>
      <c r="K144" s="1">
        <v>0.8</v>
      </c>
      <c r="L144" s="2">
        <v>80075</v>
      </c>
      <c r="M144" s="2">
        <v>243337.5</v>
      </c>
      <c r="N144" s="3">
        <v>-163262.5</v>
      </c>
      <c r="O144" s="2">
        <v>1.490467804915397</v>
      </c>
      <c r="P144" s="2">
        <v>80075</v>
      </c>
      <c r="Q144" s="3">
        <v>-13887.5</v>
      </c>
      <c r="R144" s="1">
        <v>474</v>
      </c>
      <c r="S144" s="1">
        <v>0.29746835443037972</v>
      </c>
      <c r="T144" s="2">
        <v>168.93459915611814</v>
      </c>
    </row>
    <row r="145" spans="2:20" x14ac:dyDescent="0.2">
      <c r="B145" s="1" t="s">
        <v>141</v>
      </c>
      <c r="C145" s="1">
        <v>2.46</v>
      </c>
      <c r="D145" s="1">
        <v>1830</v>
      </c>
      <c r="E145" s="1">
        <v>915</v>
      </c>
      <c r="F145" s="1">
        <v>3.6</v>
      </c>
      <c r="G145" s="1">
        <v>25</v>
      </c>
      <c r="H145" s="1">
        <v>625</v>
      </c>
      <c r="I145" s="1">
        <v>80</v>
      </c>
      <c r="J145" s="1">
        <v>10</v>
      </c>
      <c r="K145" s="1">
        <v>0.8</v>
      </c>
      <c r="L145" s="2">
        <v>80237.5</v>
      </c>
      <c r="M145" s="2">
        <v>243337.5</v>
      </c>
      <c r="N145" s="3">
        <v>-163100</v>
      </c>
      <c r="O145" s="2">
        <v>1.4919527896995708</v>
      </c>
      <c r="P145" s="2">
        <v>80237.5</v>
      </c>
      <c r="Q145" s="3">
        <v>-13925</v>
      </c>
      <c r="R145" s="1">
        <v>474</v>
      </c>
      <c r="S145" s="1">
        <v>0.29746835443037972</v>
      </c>
      <c r="T145" s="2">
        <v>169.27742616033754</v>
      </c>
    </row>
    <row r="146" spans="2:20" x14ac:dyDescent="0.2">
      <c r="B146" s="1" t="s">
        <v>141</v>
      </c>
      <c r="C146" s="1">
        <v>2.48</v>
      </c>
      <c r="D146" s="1">
        <v>1830</v>
      </c>
      <c r="E146" s="1">
        <v>915</v>
      </c>
      <c r="F146" s="1">
        <v>3.6</v>
      </c>
      <c r="G146" s="1">
        <v>20</v>
      </c>
      <c r="H146" s="1">
        <v>625</v>
      </c>
      <c r="I146" s="1">
        <v>80</v>
      </c>
      <c r="J146" s="1">
        <v>10</v>
      </c>
      <c r="K146" s="1">
        <v>0.8</v>
      </c>
      <c r="L146" s="2">
        <v>80825</v>
      </c>
      <c r="M146" s="2">
        <v>242937.5</v>
      </c>
      <c r="N146" s="3">
        <v>-162112.5</v>
      </c>
      <c r="O146" s="2">
        <v>1.4985735214742848</v>
      </c>
      <c r="P146" s="2">
        <v>80825</v>
      </c>
      <c r="Q146" s="3">
        <v>-13975</v>
      </c>
      <c r="R146" s="1">
        <v>473</v>
      </c>
      <c r="S146" s="1">
        <v>0.29809725158562367</v>
      </c>
      <c r="T146" s="2">
        <v>170.87737843551798</v>
      </c>
    </row>
    <row r="147" spans="2:20" x14ac:dyDescent="0.2">
      <c r="B147" s="1" t="s">
        <v>141</v>
      </c>
      <c r="C147" s="1">
        <v>2.4500000000000002</v>
      </c>
      <c r="D147" s="1">
        <v>1830</v>
      </c>
      <c r="E147" s="1">
        <v>915</v>
      </c>
      <c r="F147" s="1">
        <v>3.6</v>
      </c>
      <c r="G147" s="1">
        <v>15</v>
      </c>
      <c r="H147" s="1">
        <v>625</v>
      </c>
      <c r="I147" s="1">
        <v>80</v>
      </c>
      <c r="J147" s="1">
        <v>10</v>
      </c>
      <c r="K147" s="1">
        <v>0.8</v>
      </c>
      <c r="L147" s="2">
        <v>79900</v>
      </c>
      <c r="M147" s="2">
        <v>242937.5</v>
      </c>
      <c r="N147" s="3">
        <v>-163037.5</v>
      </c>
      <c r="O147" s="2">
        <v>1.4900713026144292</v>
      </c>
      <c r="P147" s="2">
        <v>79900</v>
      </c>
      <c r="Q147" s="3">
        <v>-14025</v>
      </c>
      <c r="R147" s="1">
        <v>474</v>
      </c>
      <c r="S147" s="1">
        <v>0.29746835443037972</v>
      </c>
      <c r="T147" s="2">
        <v>168.56540084388186</v>
      </c>
    </row>
    <row r="148" spans="2:20" x14ac:dyDescent="0.2">
      <c r="B148" s="1" t="s">
        <v>141</v>
      </c>
      <c r="C148" s="1">
        <v>2.4900000000000002</v>
      </c>
      <c r="D148" s="1">
        <v>1830</v>
      </c>
      <c r="E148" s="1">
        <v>915</v>
      </c>
      <c r="F148" s="1">
        <v>3.6</v>
      </c>
      <c r="G148" s="1">
        <v>100</v>
      </c>
      <c r="H148" s="1">
        <v>625</v>
      </c>
      <c r="I148" s="1">
        <v>80</v>
      </c>
      <c r="J148" s="1">
        <v>10</v>
      </c>
      <c r="K148" s="1">
        <v>0.8</v>
      </c>
      <c r="L148" s="2">
        <v>80962.5</v>
      </c>
      <c r="M148" s="2">
        <v>242937.5</v>
      </c>
      <c r="N148" s="3">
        <v>-161975</v>
      </c>
      <c r="O148" s="2">
        <v>1.4998456551937027</v>
      </c>
      <c r="P148" s="2">
        <v>80962.5</v>
      </c>
      <c r="Q148" s="3">
        <v>-13812.5</v>
      </c>
      <c r="R148" s="1">
        <v>473</v>
      </c>
      <c r="S148" s="1">
        <v>0.29809725158562367</v>
      </c>
      <c r="T148" s="2">
        <v>171.16807610993658</v>
      </c>
    </row>
    <row r="149" spans="2:20" x14ac:dyDescent="0.2">
      <c r="B149" s="1" t="s">
        <v>141</v>
      </c>
      <c r="C149" s="1">
        <v>2.4500000000000002</v>
      </c>
      <c r="D149" s="1">
        <v>1830</v>
      </c>
      <c r="E149" s="1">
        <v>915</v>
      </c>
      <c r="F149" s="1">
        <v>3.6</v>
      </c>
      <c r="G149" s="1">
        <v>10</v>
      </c>
      <c r="H149" s="1">
        <v>625</v>
      </c>
      <c r="I149" s="1">
        <v>80</v>
      </c>
      <c r="J149" s="1">
        <v>10</v>
      </c>
      <c r="K149" s="1">
        <v>0.8</v>
      </c>
      <c r="L149" s="2">
        <v>79787.5</v>
      </c>
      <c r="M149" s="2">
        <v>242937.5</v>
      </c>
      <c r="N149" s="3">
        <v>-163150</v>
      </c>
      <c r="O149" s="2">
        <v>1.4890438247011952</v>
      </c>
      <c r="P149" s="2">
        <v>79787.5</v>
      </c>
      <c r="Q149" s="3">
        <v>-14062.5</v>
      </c>
      <c r="R149" s="1">
        <v>475</v>
      </c>
      <c r="S149" s="1">
        <v>0.29684210526315791</v>
      </c>
      <c r="T149" s="2">
        <v>167.97368421052633</v>
      </c>
    </row>
    <row r="150" spans="2:20" x14ac:dyDescent="0.2">
      <c r="B150" s="1" t="s">
        <v>141</v>
      </c>
      <c r="C150" s="1">
        <v>2.62</v>
      </c>
      <c r="D150" s="1">
        <v>1830</v>
      </c>
      <c r="E150" s="1">
        <v>915</v>
      </c>
      <c r="F150" s="1">
        <v>3.4</v>
      </c>
      <c r="G150" s="1">
        <v>95</v>
      </c>
      <c r="H150" s="1">
        <v>625</v>
      </c>
      <c r="I150" s="1">
        <v>80</v>
      </c>
      <c r="J150" s="1">
        <v>10</v>
      </c>
      <c r="K150" s="1">
        <v>0.8</v>
      </c>
      <c r="L150" s="2">
        <v>83562.377513407992</v>
      </c>
      <c r="M150" s="2">
        <v>243337.5</v>
      </c>
      <c r="N150" s="3">
        <v>-159775.12248659201</v>
      </c>
      <c r="O150" s="2">
        <v>1.5229999277291768</v>
      </c>
      <c r="P150" s="2">
        <v>83562.377513407977</v>
      </c>
      <c r="Q150" s="3">
        <v>-9325</v>
      </c>
      <c r="R150" s="1">
        <v>474</v>
      </c>
      <c r="S150" s="1">
        <v>0.29746835443037972</v>
      </c>
      <c r="T150" s="2">
        <v>176.2919356822953</v>
      </c>
    </row>
    <row r="151" spans="2:20" x14ac:dyDescent="0.2">
      <c r="B151" s="1" t="s">
        <v>141</v>
      </c>
      <c r="C151" s="1">
        <v>2.62</v>
      </c>
      <c r="D151" s="1">
        <v>1830</v>
      </c>
      <c r="E151" s="1">
        <v>915</v>
      </c>
      <c r="F151" s="1">
        <v>3.4</v>
      </c>
      <c r="G151" s="1">
        <v>90</v>
      </c>
      <c r="H151" s="1">
        <v>625</v>
      </c>
      <c r="I151" s="1">
        <v>80</v>
      </c>
      <c r="J151" s="1">
        <v>10</v>
      </c>
      <c r="K151" s="1">
        <v>0.8</v>
      </c>
      <c r="L151" s="2">
        <v>83551.044315219071</v>
      </c>
      <c r="M151" s="2">
        <v>243337.5</v>
      </c>
      <c r="N151" s="3">
        <v>-159786.45568478093</v>
      </c>
      <c r="O151" s="2">
        <v>1.5228919056821972</v>
      </c>
      <c r="P151" s="2">
        <v>83551.044315219071</v>
      </c>
      <c r="Q151" s="3">
        <v>-9325</v>
      </c>
      <c r="R151" s="1">
        <v>474</v>
      </c>
      <c r="S151" s="1">
        <v>0.29746835443037972</v>
      </c>
      <c r="T151" s="2">
        <v>176.26802598147484</v>
      </c>
    </row>
    <row r="152" spans="2:20" x14ac:dyDescent="0.2">
      <c r="B152" s="1" t="s">
        <v>141</v>
      </c>
      <c r="C152" s="1">
        <v>2.62</v>
      </c>
      <c r="D152" s="1">
        <v>1830</v>
      </c>
      <c r="E152" s="1">
        <v>915</v>
      </c>
      <c r="F152" s="1">
        <v>3.4</v>
      </c>
      <c r="G152" s="1">
        <v>85</v>
      </c>
      <c r="H152" s="1">
        <v>625</v>
      </c>
      <c r="I152" s="1">
        <v>80</v>
      </c>
      <c r="J152" s="1">
        <v>10</v>
      </c>
      <c r="K152" s="1">
        <v>0.8</v>
      </c>
      <c r="L152" s="2">
        <v>83526.852282088221</v>
      </c>
      <c r="M152" s="2">
        <v>243337.5</v>
      </c>
      <c r="N152" s="3">
        <v>-159810.64771791178</v>
      </c>
      <c r="O152" s="2">
        <v>1.5226613712843766</v>
      </c>
      <c r="P152" s="2">
        <v>83526.852282088221</v>
      </c>
      <c r="Q152" s="3">
        <v>-9325</v>
      </c>
      <c r="R152" s="1">
        <v>474</v>
      </c>
      <c r="S152" s="1">
        <v>0.29746835443037972</v>
      </c>
      <c r="T152" s="2">
        <v>176.21698793689498</v>
      </c>
    </row>
    <row r="153" spans="2:20" x14ac:dyDescent="0.2">
      <c r="B153" s="1" t="s">
        <v>141</v>
      </c>
      <c r="C153" s="1">
        <v>2.64</v>
      </c>
      <c r="D153" s="1">
        <v>1830</v>
      </c>
      <c r="E153" s="1">
        <v>915</v>
      </c>
      <c r="F153" s="1">
        <v>3.4</v>
      </c>
      <c r="G153" s="1">
        <v>80</v>
      </c>
      <c r="H153" s="1">
        <v>625</v>
      </c>
      <c r="I153" s="1">
        <v>80</v>
      </c>
      <c r="J153" s="1">
        <v>10</v>
      </c>
      <c r="K153" s="1">
        <v>0.8</v>
      </c>
      <c r="L153" s="2">
        <v>83990.476334780105</v>
      </c>
      <c r="M153" s="2">
        <v>243337.5</v>
      </c>
      <c r="N153" s="3">
        <v>-159347.02366521989</v>
      </c>
      <c r="O153" s="2">
        <v>1.5270915916900958</v>
      </c>
      <c r="P153" s="2">
        <v>83990.47633478012</v>
      </c>
      <c r="Q153" s="3">
        <v>-9325</v>
      </c>
      <c r="R153" s="1">
        <v>474</v>
      </c>
      <c r="S153" s="1">
        <v>0.29746835443037972</v>
      </c>
      <c r="T153" s="2">
        <v>177.19509775270066</v>
      </c>
    </row>
    <row r="154" spans="2:20" x14ac:dyDescent="0.2">
      <c r="B154" s="1" t="s">
        <v>141</v>
      </c>
      <c r="C154" s="1">
        <v>2.64</v>
      </c>
      <c r="D154" s="1">
        <v>1830</v>
      </c>
      <c r="E154" s="1">
        <v>915</v>
      </c>
      <c r="F154" s="1">
        <v>3.4</v>
      </c>
      <c r="G154" s="1">
        <v>75</v>
      </c>
      <c r="H154" s="1">
        <v>625</v>
      </c>
      <c r="I154" s="1">
        <v>80</v>
      </c>
      <c r="J154" s="1">
        <v>10</v>
      </c>
      <c r="K154" s="1">
        <v>0.8</v>
      </c>
      <c r="L154" s="2">
        <v>83991.992796450475</v>
      </c>
      <c r="M154" s="2">
        <v>243337.5</v>
      </c>
      <c r="N154" s="3">
        <v>-159345.50720354953</v>
      </c>
      <c r="O154" s="2">
        <v>1.5271061247378521</v>
      </c>
      <c r="P154" s="2">
        <v>83991.992796450475</v>
      </c>
      <c r="Q154" s="3">
        <v>-9337.5</v>
      </c>
      <c r="R154" s="1">
        <v>474</v>
      </c>
      <c r="S154" s="1">
        <v>0.29746835443037972</v>
      </c>
      <c r="T154" s="2">
        <v>177.19829703892506</v>
      </c>
    </row>
    <row r="155" spans="2:20" x14ac:dyDescent="0.2">
      <c r="B155" s="1" t="s">
        <v>141</v>
      </c>
      <c r="C155" s="1">
        <v>2.64</v>
      </c>
      <c r="D155" s="1">
        <v>1830</v>
      </c>
      <c r="E155" s="1">
        <v>915</v>
      </c>
      <c r="F155" s="1">
        <v>3.4</v>
      </c>
      <c r="G155" s="1">
        <v>70</v>
      </c>
      <c r="H155" s="1">
        <v>625</v>
      </c>
      <c r="I155" s="1">
        <v>80</v>
      </c>
      <c r="J155" s="1">
        <v>10</v>
      </c>
      <c r="K155" s="1">
        <v>0.8</v>
      </c>
      <c r="L155" s="2">
        <v>83981.498713328969</v>
      </c>
      <c r="M155" s="2">
        <v>243337.5</v>
      </c>
      <c r="N155" s="3">
        <v>-159356.00128667103</v>
      </c>
      <c r="O155" s="2">
        <v>1.5270055600996899</v>
      </c>
      <c r="P155" s="2">
        <v>83981.498713328983</v>
      </c>
      <c r="Q155" s="3">
        <v>-9350</v>
      </c>
      <c r="R155" s="1">
        <v>474</v>
      </c>
      <c r="S155" s="1">
        <v>0.29746835443037972</v>
      </c>
      <c r="T155" s="2">
        <v>177.17615762305692</v>
      </c>
    </row>
    <row r="156" spans="2:20" x14ac:dyDescent="0.2">
      <c r="B156" s="1" t="s">
        <v>141</v>
      </c>
      <c r="C156" s="1">
        <v>2.64</v>
      </c>
      <c r="D156" s="1">
        <v>1830</v>
      </c>
      <c r="E156" s="1">
        <v>915</v>
      </c>
      <c r="F156" s="1">
        <v>3.4</v>
      </c>
      <c r="G156" s="1">
        <v>65</v>
      </c>
      <c r="H156" s="1">
        <v>625</v>
      </c>
      <c r="I156" s="1">
        <v>80</v>
      </c>
      <c r="J156" s="1">
        <v>10</v>
      </c>
      <c r="K156" s="1">
        <v>0.8</v>
      </c>
      <c r="L156" s="2">
        <v>83996.618489362474</v>
      </c>
      <c r="M156" s="2">
        <v>243337.5</v>
      </c>
      <c r="N156" s="3">
        <v>-159340.88151063753</v>
      </c>
      <c r="O156" s="2">
        <v>1.5271504568885852</v>
      </c>
      <c r="P156" s="2">
        <v>83996.618489362474</v>
      </c>
      <c r="Q156" s="3">
        <v>-9350</v>
      </c>
      <c r="R156" s="1">
        <v>474</v>
      </c>
      <c r="S156" s="1">
        <v>0.29746835443037972</v>
      </c>
      <c r="T156" s="2">
        <v>177.20805588473095</v>
      </c>
    </row>
    <row r="157" spans="2:20" x14ac:dyDescent="0.2">
      <c r="B157" s="1" t="s">
        <v>141</v>
      </c>
      <c r="C157" s="1">
        <v>2.64</v>
      </c>
      <c r="D157" s="1">
        <v>1830</v>
      </c>
      <c r="E157" s="1">
        <v>915</v>
      </c>
      <c r="F157" s="1">
        <v>3.4</v>
      </c>
      <c r="G157" s="1">
        <v>60</v>
      </c>
      <c r="H157" s="1">
        <v>625</v>
      </c>
      <c r="I157" s="1">
        <v>80</v>
      </c>
      <c r="J157" s="1">
        <v>10</v>
      </c>
      <c r="K157" s="1">
        <v>0.8</v>
      </c>
      <c r="L157" s="2">
        <v>84025.013345857442</v>
      </c>
      <c r="M157" s="2">
        <v>243337.5</v>
      </c>
      <c r="N157" s="3">
        <v>-159312.48665414256</v>
      </c>
      <c r="O157" s="2">
        <v>1.5274226465893441</v>
      </c>
      <c r="P157" s="2">
        <v>84025.013345857427</v>
      </c>
      <c r="Q157" s="3">
        <v>-9362.5</v>
      </c>
      <c r="R157" s="1">
        <v>474</v>
      </c>
      <c r="S157" s="1">
        <v>0.29746835443037972</v>
      </c>
      <c r="T157" s="2">
        <v>177.26796064526883</v>
      </c>
    </row>
    <row r="158" spans="2:20" x14ac:dyDescent="0.2">
      <c r="B158" s="1" t="s">
        <v>141</v>
      </c>
      <c r="C158" s="1">
        <v>2.4500000000000002</v>
      </c>
      <c r="D158" s="1">
        <v>1830</v>
      </c>
      <c r="E158" s="1">
        <v>915</v>
      </c>
      <c r="F158" s="1">
        <v>3.4</v>
      </c>
      <c r="G158" s="1">
        <v>55</v>
      </c>
      <c r="H158" s="1">
        <v>625</v>
      </c>
      <c r="I158" s="1">
        <v>80</v>
      </c>
      <c r="J158" s="1">
        <v>10</v>
      </c>
      <c r="K158" s="1">
        <v>0.8</v>
      </c>
      <c r="L158" s="2">
        <v>79866.895282773476</v>
      </c>
      <c r="M158" s="2">
        <v>243337.5</v>
      </c>
      <c r="N158" s="3">
        <v>-163470.60471722652</v>
      </c>
      <c r="O158" s="2">
        <v>1.4885703788820517</v>
      </c>
      <c r="P158" s="2">
        <v>79866.895282773476</v>
      </c>
      <c r="Q158" s="3">
        <v>-13537.5</v>
      </c>
      <c r="R158" s="1">
        <v>474</v>
      </c>
      <c r="S158" s="1">
        <v>0.29746835443037972</v>
      </c>
      <c r="T158" s="2">
        <v>168.49555966829848</v>
      </c>
    </row>
    <row r="159" spans="2:20" x14ac:dyDescent="0.2">
      <c r="B159" s="1" t="s">
        <v>141</v>
      </c>
      <c r="C159" s="1">
        <v>2.4500000000000002</v>
      </c>
      <c r="D159" s="1">
        <v>1830</v>
      </c>
      <c r="E159" s="1">
        <v>915</v>
      </c>
      <c r="F159" s="1">
        <v>3.4</v>
      </c>
      <c r="G159" s="1">
        <v>50</v>
      </c>
      <c r="H159" s="1">
        <v>625</v>
      </c>
      <c r="I159" s="1">
        <v>80</v>
      </c>
      <c r="J159" s="1">
        <v>10</v>
      </c>
      <c r="K159" s="1">
        <v>0.8</v>
      </c>
      <c r="L159" s="2">
        <v>79772.548401454056</v>
      </c>
      <c r="M159" s="2">
        <v>243337.5</v>
      </c>
      <c r="N159" s="3">
        <v>-163564.95159854594</v>
      </c>
      <c r="O159" s="2">
        <v>1.4877117476685831</v>
      </c>
      <c r="P159" s="2">
        <v>79772.548401454042</v>
      </c>
      <c r="Q159" s="3">
        <v>-13550</v>
      </c>
      <c r="R159" s="1">
        <v>474</v>
      </c>
      <c r="S159" s="1">
        <v>0.29746835443037972</v>
      </c>
      <c r="T159" s="2">
        <v>168.29651561488194</v>
      </c>
    </row>
    <row r="160" spans="2:20" x14ac:dyDescent="0.2">
      <c r="B160" s="1" t="s">
        <v>141</v>
      </c>
      <c r="C160" s="1">
        <v>2.59</v>
      </c>
      <c r="D160" s="1">
        <v>1830</v>
      </c>
      <c r="E160" s="1">
        <v>915</v>
      </c>
      <c r="F160" s="1">
        <v>3.4</v>
      </c>
      <c r="G160" s="1">
        <v>5</v>
      </c>
      <c r="H160" s="1">
        <v>625</v>
      </c>
      <c r="I160" s="1">
        <v>80</v>
      </c>
      <c r="J160" s="1">
        <v>10</v>
      </c>
      <c r="K160" s="1">
        <v>0.8</v>
      </c>
      <c r="L160" s="2">
        <v>82412.5</v>
      </c>
      <c r="M160" s="2">
        <v>242362.5</v>
      </c>
      <c r="N160" s="3">
        <v>-159950</v>
      </c>
      <c r="O160" s="2">
        <v>1.5152391372303844</v>
      </c>
      <c r="P160" s="2">
        <v>82412.5</v>
      </c>
      <c r="Q160" s="3">
        <v>-9487.5</v>
      </c>
      <c r="R160" s="1">
        <v>478</v>
      </c>
      <c r="S160" s="1">
        <v>0.29288702928870292</v>
      </c>
      <c r="T160" s="2">
        <v>172.41108786610877</v>
      </c>
    </row>
    <row r="161" spans="2:20" x14ac:dyDescent="0.2">
      <c r="B161" s="1" t="s">
        <v>141</v>
      </c>
      <c r="C161" s="1">
        <v>2.4500000000000002</v>
      </c>
      <c r="D161" s="1">
        <v>1830</v>
      </c>
      <c r="E161" s="1">
        <v>915</v>
      </c>
      <c r="F161" s="1">
        <v>3.4</v>
      </c>
      <c r="G161" s="1">
        <v>45</v>
      </c>
      <c r="H161" s="1">
        <v>625</v>
      </c>
      <c r="I161" s="1">
        <v>80</v>
      </c>
      <c r="J161" s="1">
        <v>10</v>
      </c>
      <c r="K161" s="1">
        <v>0.8</v>
      </c>
      <c r="L161" s="2">
        <v>79645.407968034619</v>
      </c>
      <c r="M161" s="2">
        <v>243337.5</v>
      </c>
      <c r="N161" s="3">
        <v>-163692.09203196538</v>
      </c>
      <c r="O161" s="2">
        <v>1.4865562348148234</v>
      </c>
      <c r="P161" s="2">
        <v>79645.407968034619</v>
      </c>
      <c r="Q161" s="3">
        <v>-13575</v>
      </c>
      <c r="R161" s="1">
        <v>474</v>
      </c>
      <c r="S161" s="1">
        <v>0.29746835443037972</v>
      </c>
      <c r="T161" s="2">
        <v>168.02828685239371</v>
      </c>
    </row>
    <row r="162" spans="2:20" x14ac:dyDescent="0.2">
      <c r="B162" s="1" t="s">
        <v>141</v>
      </c>
      <c r="C162" s="1">
        <v>2.4500000000000002</v>
      </c>
      <c r="D162" s="1">
        <v>1830</v>
      </c>
      <c r="E162" s="1">
        <v>915</v>
      </c>
      <c r="F162" s="1">
        <v>3.4</v>
      </c>
      <c r="G162" s="1">
        <v>40</v>
      </c>
      <c r="H162" s="1">
        <v>625</v>
      </c>
      <c r="I162" s="1">
        <v>80</v>
      </c>
      <c r="J162" s="1">
        <v>10</v>
      </c>
      <c r="K162" s="1">
        <v>0.8</v>
      </c>
      <c r="L162" s="2">
        <v>79652.966060241422</v>
      </c>
      <c r="M162" s="2">
        <v>243337.5</v>
      </c>
      <c r="N162" s="3">
        <v>-163684.53393975858</v>
      </c>
      <c r="O162" s="2">
        <v>1.4866248761752676</v>
      </c>
      <c r="P162" s="2">
        <v>79652.966060241422</v>
      </c>
      <c r="Q162" s="3">
        <v>-13587.5</v>
      </c>
      <c r="R162" s="1">
        <v>474</v>
      </c>
      <c r="S162" s="1">
        <v>0.29746835443037972</v>
      </c>
      <c r="T162" s="2">
        <v>168.04423219460216</v>
      </c>
    </row>
    <row r="163" spans="2:20" x14ac:dyDescent="0.2">
      <c r="B163" s="1" t="s">
        <v>141</v>
      </c>
      <c r="C163" s="1">
        <v>2.46</v>
      </c>
      <c r="D163" s="1">
        <v>1830</v>
      </c>
      <c r="E163" s="1">
        <v>915</v>
      </c>
      <c r="F163" s="1">
        <v>3.4</v>
      </c>
      <c r="G163" s="1">
        <v>35</v>
      </c>
      <c r="H163" s="1">
        <v>625</v>
      </c>
      <c r="I163" s="1">
        <v>80</v>
      </c>
      <c r="J163" s="1">
        <v>10</v>
      </c>
      <c r="K163" s="1">
        <v>0.8</v>
      </c>
      <c r="L163" s="2">
        <v>79925.486446741008</v>
      </c>
      <c r="M163" s="2">
        <v>243337.5</v>
      </c>
      <c r="N163" s="3">
        <v>-163412.01355325899</v>
      </c>
      <c r="O163" s="2">
        <v>1.4891041038466355</v>
      </c>
      <c r="P163" s="2">
        <v>79925.486446741008</v>
      </c>
      <c r="Q163" s="3">
        <v>-13625</v>
      </c>
      <c r="R163" s="1">
        <v>474</v>
      </c>
      <c r="S163" s="1">
        <v>0.29746835443037972</v>
      </c>
      <c r="T163" s="2">
        <v>168.61916971886288</v>
      </c>
    </row>
    <row r="164" spans="2:20" x14ac:dyDescent="0.2">
      <c r="B164" s="1" t="s">
        <v>141</v>
      </c>
      <c r="C164" s="1">
        <v>2.4300000000000002</v>
      </c>
      <c r="D164" s="1">
        <v>1830</v>
      </c>
      <c r="E164" s="1">
        <v>915</v>
      </c>
      <c r="F164" s="1">
        <v>3.4</v>
      </c>
      <c r="G164" s="1">
        <v>30</v>
      </c>
      <c r="H164" s="1">
        <v>625</v>
      </c>
      <c r="I164" s="1">
        <v>80</v>
      </c>
      <c r="J164" s="1">
        <v>10</v>
      </c>
      <c r="K164" s="1">
        <v>0.8</v>
      </c>
      <c r="L164" s="2">
        <v>79163.702756859479</v>
      </c>
      <c r="M164" s="2">
        <v>243337.5</v>
      </c>
      <c r="N164" s="3">
        <v>-164173.79724314052</v>
      </c>
      <c r="O164" s="2">
        <v>1.4821945041547553</v>
      </c>
      <c r="P164" s="2">
        <v>79163.702756859493</v>
      </c>
      <c r="Q164" s="3">
        <v>-13662.5</v>
      </c>
      <c r="R164" s="1">
        <v>475</v>
      </c>
      <c r="S164" s="1">
        <v>0.29684210526315791</v>
      </c>
      <c r="T164" s="2">
        <v>166.66042685654631</v>
      </c>
    </row>
    <row r="165" spans="2:20" x14ac:dyDescent="0.2">
      <c r="B165" s="1" t="s">
        <v>141</v>
      </c>
      <c r="C165" s="1">
        <v>2.44</v>
      </c>
      <c r="D165" s="1">
        <v>1830</v>
      </c>
      <c r="E165" s="1">
        <v>915</v>
      </c>
      <c r="F165" s="1">
        <v>3.4</v>
      </c>
      <c r="G165" s="1">
        <v>25</v>
      </c>
      <c r="H165" s="1">
        <v>625</v>
      </c>
      <c r="I165" s="1">
        <v>80</v>
      </c>
      <c r="J165" s="1">
        <v>10</v>
      </c>
      <c r="K165" s="1">
        <v>0.8</v>
      </c>
      <c r="L165" s="2">
        <v>79412.5</v>
      </c>
      <c r="M165" s="2">
        <v>243337.5</v>
      </c>
      <c r="N165" s="3">
        <v>-163925</v>
      </c>
      <c r="O165" s="2">
        <v>1.4844441055360684</v>
      </c>
      <c r="P165" s="2">
        <v>79412.5</v>
      </c>
      <c r="Q165" s="3">
        <v>-13700</v>
      </c>
      <c r="R165" s="1">
        <v>475</v>
      </c>
      <c r="S165" s="1">
        <v>0.29684210526315791</v>
      </c>
      <c r="T165" s="2">
        <v>167.18421052631578</v>
      </c>
    </row>
    <row r="166" spans="2:20" x14ac:dyDescent="0.2">
      <c r="B166" s="1" t="s">
        <v>141</v>
      </c>
      <c r="C166" s="1">
        <v>2.59</v>
      </c>
      <c r="D166" s="1">
        <v>1830</v>
      </c>
      <c r="E166" s="1">
        <v>915</v>
      </c>
      <c r="F166" s="1">
        <v>3.4</v>
      </c>
      <c r="G166" s="1">
        <v>20</v>
      </c>
      <c r="H166" s="1">
        <v>625</v>
      </c>
      <c r="I166" s="1">
        <v>80</v>
      </c>
      <c r="J166" s="1">
        <v>10</v>
      </c>
      <c r="K166" s="1">
        <v>0.8</v>
      </c>
      <c r="L166" s="2">
        <v>82650</v>
      </c>
      <c r="M166" s="2">
        <v>243337.5</v>
      </c>
      <c r="N166" s="3">
        <v>-160687.5</v>
      </c>
      <c r="O166" s="2">
        <v>1.5143523920653443</v>
      </c>
      <c r="P166" s="2">
        <v>82650</v>
      </c>
      <c r="Q166" s="3">
        <v>-9587.5</v>
      </c>
      <c r="R166" s="1">
        <v>476</v>
      </c>
      <c r="S166" s="1">
        <v>0.29621848739495799</v>
      </c>
      <c r="T166" s="2">
        <v>173.6344537815126</v>
      </c>
    </row>
    <row r="167" spans="2:20" x14ac:dyDescent="0.2">
      <c r="B167" s="1" t="s">
        <v>141</v>
      </c>
      <c r="C167" s="1">
        <v>2.57</v>
      </c>
      <c r="D167" s="1">
        <v>1830</v>
      </c>
      <c r="E167" s="1">
        <v>915</v>
      </c>
      <c r="F167" s="1">
        <v>3.4</v>
      </c>
      <c r="G167" s="1">
        <v>15</v>
      </c>
      <c r="H167" s="1">
        <v>625</v>
      </c>
      <c r="I167" s="1">
        <v>80</v>
      </c>
      <c r="J167" s="1">
        <v>10</v>
      </c>
      <c r="K167" s="1">
        <v>0.8</v>
      </c>
      <c r="L167" s="2">
        <v>81947.501334234548</v>
      </c>
      <c r="M167" s="2">
        <v>243337.5</v>
      </c>
      <c r="N167" s="3">
        <v>-161389.99866576545</v>
      </c>
      <c r="O167" s="2">
        <v>1.5077607163498756</v>
      </c>
      <c r="P167" s="2">
        <v>81947.501334234548</v>
      </c>
      <c r="Q167" s="3">
        <v>-9625</v>
      </c>
      <c r="R167" s="1">
        <v>477</v>
      </c>
      <c r="S167" s="1">
        <v>0.29559748427672955</v>
      </c>
      <c r="T167" s="2">
        <v>171.79769671747286</v>
      </c>
    </row>
    <row r="168" spans="2:20" x14ac:dyDescent="0.2">
      <c r="B168" s="1" t="s">
        <v>141</v>
      </c>
      <c r="C168" s="1">
        <v>2.62</v>
      </c>
      <c r="D168" s="1">
        <v>1830</v>
      </c>
      <c r="E168" s="1">
        <v>915</v>
      </c>
      <c r="F168" s="1">
        <v>3.4</v>
      </c>
      <c r="G168" s="1">
        <v>100</v>
      </c>
      <c r="H168" s="1">
        <v>625</v>
      </c>
      <c r="I168" s="1">
        <v>80</v>
      </c>
      <c r="J168" s="1">
        <v>10</v>
      </c>
      <c r="K168" s="1">
        <v>0.8</v>
      </c>
      <c r="L168" s="2">
        <v>83533.972986485285</v>
      </c>
      <c r="M168" s="2">
        <v>243337.5</v>
      </c>
      <c r="N168" s="3">
        <v>-159803.52701351471</v>
      </c>
      <c r="O168" s="2">
        <v>1.5227292197338094</v>
      </c>
      <c r="P168" s="2">
        <v>83533.972986485285</v>
      </c>
      <c r="Q168" s="3">
        <v>-9350</v>
      </c>
      <c r="R168" s="1">
        <v>474</v>
      </c>
      <c r="S168" s="1">
        <v>0.29746835443037972</v>
      </c>
      <c r="T168" s="2">
        <v>176.23201052001116</v>
      </c>
    </row>
    <row r="169" spans="2:20" x14ac:dyDescent="0.2">
      <c r="B169" s="1" t="s">
        <v>141</v>
      </c>
      <c r="C169" s="1">
        <v>2.61</v>
      </c>
      <c r="D169" s="1">
        <v>1830</v>
      </c>
      <c r="E169" s="1">
        <v>915</v>
      </c>
      <c r="F169" s="1">
        <v>3.4</v>
      </c>
      <c r="G169" s="1">
        <v>10</v>
      </c>
      <c r="H169" s="1">
        <v>625</v>
      </c>
      <c r="I169" s="1">
        <v>80</v>
      </c>
      <c r="J169" s="1">
        <v>10</v>
      </c>
      <c r="K169" s="1">
        <v>0.8</v>
      </c>
      <c r="L169" s="2">
        <v>83082.881439467834</v>
      </c>
      <c r="M169" s="2">
        <v>243337.5</v>
      </c>
      <c r="N169" s="3">
        <v>-160254.61856053217</v>
      </c>
      <c r="O169" s="2">
        <v>1.5184429764692575</v>
      </c>
      <c r="P169" s="2">
        <v>83082.881439467834</v>
      </c>
      <c r="Q169" s="3">
        <v>-9650</v>
      </c>
      <c r="R169" s="1">
        <v>477</v>
      </c>
      <c r="S169" s="1">
        <v>0.29559748427672955</v>
      </c>
      <c r="T169" s="2">
        <v>174.17794851041475</v>
      </c>
    </row>
    <row r="170" spans="2:20" x14ac:dyDescent="0.2">
      <c r="B170" s="1" t="s">
        <v>141</v>
      </c>
      <c r="C170" s="1">
        <v>2.65</v>
      </c>
      <c r="D170" s="1">
        <v>1830</v>
      </c>
      <c r="E170" s="1">
        <v>915</v>
      </c>
      <c r="F170" s="1">
        <v>3.2</v>
      </c>
      <c r="G170" s="1">
        <v>95</v>
      </c>
      <c r="H170" s="1">
        <v>625</v>
      </c>
      <c r="I170" s="1">
        <v>80</v>
      </c>
      <c r="J170" s="1">
        <v>10</v>
      </c>
      <c r="K170" s="1">
        <v>0.8</v>
      </c>
      <c r="L170" s="2">
        <v>84280.031777325174</v>
      </c>
      <c r="M170" s="2">
        <v>243337.5</v>
      </c>
      <c r="N170" s="3">
        <v>-159057.46822267483</v>
      </c>
      <c r="O170" s="2">
        <v>1.5298715786129333</v>
      </c>
      <c r="P170" s="2">
        <v>84280.031777325159</v>
      </c>
      <c r="Q170" s="3">
        <v>-8962.5</v>
      </c>
      <c r="R170" s="1">
        <v>475</v>
      </c>
      <c r="S170" s="1">
        <v>0.29684210526315791</v>
      </c>
      <c r="T170" s="2">
        <v>177.43164584700034</v>
      </c>
    </row>
    <row r="171" spans="2:20" x14ac:dyDescent="0.2">
      <c r="B171" s="1" t="s">
        <v>141</v>
      </c>
      <c r="C171" s="1">
        <v>2.66</v>
      </c>
      <c r="D171" s="1">
        <v>1830</v>
      </c>
      <c r="E171" s="1">
        <v>915</v>
      </c>
      <c r="F171" s="1">
        <v>3.2</v>
      </c>
      <c r="G171" s="1">
        <v>90</v>
      </c>
      <c r="H171" s="1">
        <v>625</v>
      </c>
      <c r="I171" s="1">
        <v>80</v>
      </c>
      <c r="J171" s="1">
        <v>10</v>
      </c>
      <c r="K171" s="1">
        <v>0.8</v>
      </c>
      <c r="L171" s="2">
        <v>84695.94284722759</v>
      </c>
      <c r="M171" s="2">
        <v>243337.5</v>
      </c>
      <c r="N171" s="3">
        <v>-158641.55715277241</v>
      </c>
      <c r="O171" s="2">
        <v>1.5338824477476924</v>
      </c>
      <c r="P171" s="2">
        <v>84695.94284722759</v>
      </c>
      <c r="Q171" s="3">
        <v>-8962.5</v>
      </c>
      <c r="R171" s="1">
        <v>475</v>
      </c>
      <c r="S171" s="1">
        <v>0.29684210526315791</v>
      </c>
      <c r="T171" s="2">
        <v>178.30724809942652</v>
      </c>
    </row>
    <row r="172" spans="2:20" x14ac:dyDescent="0.2">
      <c r="B172" s="1" t="s">
        <v>141</v>
      </c>
      <c r="C172" s="1">
        <v>2.67</v>
      </c>
      <c r="D172" s="1">
        <v>1830</v>
      </c>
      <c r="E172" s="1">
        <v>915</v>
      </c>
      <c r="F172" s="1">
        <v>3.2</v>
      </c>
      <c r="G172" s="1">
        <v>85</v>
      </c>
      <c r="H172" s="1">
        <v>625</v>
      </c>
      <c r="I172" s="1">
        <v>80</v>
      </c>
      <c r="J172" s="1">
        <v>10</v>
      </c>
      <c r="K172" s="1">
        <v>0.8</v>
      </c>
      <c r="L172" s="2">
        <v>84812.092583780061</v>
      </c>
      <c r="M172" s="2">
        <v>243337.5</v>
      </c>
      <c r="N172" s="3">
        <v>-158525.40741621994</v>
      </c>
      <c r="O172" s="2">
        <v>1.5350063057153973</v>
      </c>
      <c r="P172" s="2">
        <v>84812.092583780061</v>
      </c>
      <c r="Q172" s="3">
        <v>-8962.5</v>
      </c>
      <c r="R172" s="1">
        <v>475</v>
      </c>
      <c r="S172" s="1">
        <v>0.29684210526315791</v>
      </c>
      <c r="T172" s="2">
        <v>178.55177386058961</v>
      </c>
    </row>
    <row r="173" spans="2:20" x14ac:dyDescent="0.2">
      <c r="B173" s="1" t="s">
        <v>141</v>
      </c>
      <c r="C173" s="1">
        <v>2.67</v>
      </c>
      <c r="D173" s="1">
        <v>1830</v>
      </c>
      <c r="E173" s="1">
        <v>915</v>
      </c>
      <c r="F173" s="1">
        <v>3.2</v>
      </c>
      <c r="G173" s="1">
        <v>80</v>
      </c>
      <c r="H173" s="1">
        <v>625</v>
      </c>
      <c r="I173" s="1">
        <v>80</v>
      </c>
      <c r="J173" s="1">
        <v>10</v>
      </c>
      <c r="K173" s="1">
        <v>0.8</v>
      </c>
      <c r="L173" s="2">
        <v>84819.713020969531</v>
      </c>
      <c r="M173" s="2">
        <v>243337.5</v>
      </c>
      <c r="N173" s="3">
        <v>-158517.78697903047</v>
      </c>
      <c r="O173" s="2">
        <v>1.5350800981860155</v>
      </c>
      <c r="P173" s="2">
        <v>84819.713020969531</v>
      </c>
      <c r="Q173" s="3">
        <v>-8962.5</v>
      </c>
      <c r="R173" s="1">
        <v>475</v>
      </c>
      <c r="S173" s="1">
        <v>0.29684210526315791</v>
      </c>
      <c r="T173" s="2">
        <v>178.56781688625165</v>
      </c>
    </row>
    <row r="174" spans="2:20" x14ac:dyDescent="0.2">
      <c r="B174" s="1" t="s">
        <v>141</v>
      </c>
      <c r="C174" s="1">
        <v>2.67</v>
      </c>
      <c r="D174" s="1">
        <v>1830</v>
      </c>
      <c r="E174" s="1">
        <v>915</v>
      </c>
      <c r="F174" s="1">
        <v>3.2</v>
      </c>
      <c r="G174" s="1">
        <v>75</v>
      </c>
      <c r="H174" s="1">
        <v>625</v>
      </c>
      <c r="I174" s="1">
        <v>80</v>
      </c>
      <c r="J174" s="1">
        <v>10</v>
      </c>
      <c r="K174" s="1">
        <v>0.8</v>
      </c>
      <c r="L174" s="2">
        <v>84808.640279012179</v>
      </c>
      <c r="M174" s="2">
        <v>243337.5</v>
      </c>
      <c r="N174" s="3">
        <v>-158528.85972098782</v>
      </c>
      <c r="O174" s="2">
        <v>1.5349728776720915</v>
      </c>
      <c r="P174" s="2">
        <v>84808.640279012179</v>
      </c>
      <c r="Q174" s="3">
        <v>-8975</v>
      </c>
      <c r="R174" s="1">
        <v>475</v>
      </c>
      <c r="S174" s="1">
        <v>0.29684210526315791</v>
      </c>
      <c r="T174" s="2">
        <v>178.54450585055196</v>
      </c>
    </row>
    <row r="175" spans="2:20" x14ac:dyDescent="0.2">
      <c r="B175" s="1" t="s">
        <v>141</v>
      </c>
      <c r="C175" s="1">
        <v>2.67</v>
      </c>
      <c r="D175" s="1">
        <v>1830</v>
      </c>
      <c r="E175" s="1">
        <v>915</v>
      </c>
      <c r="F175" s="1">
        <v>3.2</v>
      </c>
      <c r="G175" s="1">
        <v>70</v>
      </c>
      <c r="H175" s="1">
        <v>625</v>
      </c>
      <c r="I175" s="1">
        <v>80</v>
      </c>
      <c r="J175" s="1">
        <v>10</v>
      </c>
      <c r="K175" s="1">
        <v>0.8</v>
      </c>
      <c r="L175" s="2">
        <v>84810.528200780216</v>
      </c>
      <c r="M175" s="2">
        <v>243337.5</v>
      </c>
      <c r="N175" s="3">
        <v>-158526.97179921978</v>
      </c>
      <c r="O175" s="2">
        <v>1.5349911578970665</v>
      </c>
      <c r="P175" s="2">
        <v>84810.528200780231</v>
      </c>
      <c r="Q175" s="3">
        <v>-8975</v>
      </c>
      <c r="R175" s="1">
        <v>475</v>
      </c>
      <c r="S175" s="1">
        <v>0.29684210526315791</v>
      </c>
      <c r="T175" s="2">
        <v>178.54848042269523</v>
      </c>
    </row>
    <row r="176" spans="2:20" x14ac:dyDescent="0.2">
      <c r="B176" s="1" t="s">
        <v>141</v>
      </c>
      <c r="C176" s="1">
        <v>2.67</v>
      </c>
      <c r="D176" s="1">
        <v>1830</v>
      </c>
      <c r="E176" s="1">
        <v>915</v>
      </c>
      <c r="F176" s="1">
        <v>3.2</v>
      </c>
      <c r="G176" s="1">
        <v>65</v>
      </c>
      <c r="H176" s="1">
        <v>625</v>
      </c>
      <c r="I176" s="1">
        <v>80</v>
      </c>
      <c r="J176" s="1">
        <v>10</v>
      </c>
      <c r="K176" s="1">
        <v>0.8</v>
      </c>
      <c r="L176" s="2">
        <v>84912.993872341176</v>
      </c>
      <c r="M176" s="2">
        <v>243337.5</v>
      </c>
      <c r="N176" s="3">
        <v>-158424.50612765882</v>
      </c>
      <c r="O176" s="2">
        <v>1.5359839582136245</v>
      </c>
      <c r="P176" s="2">
        <v>84912.993872341191</v>
      </c>
      <c r="Q176" s="3">
        <v>-8987.5</v>
      </c>
      <c r="R176" s="1">
        <v>475</v>
      </c>
      <c r="S176" s="1">
        <v>0.29684210526315791</v>
      </c>
      <c r="T176" s="2">
        <v>178.76419762598147</v>
      </c>
    </row>
    <row r="177" spans="2:20" x14ac:dyDescent="0.2">
      <c r="B177" s="1" t="s">
        <v>141</v>
      </c>
      <c r="C177" s="1">
        <v>2.67</v>
      </c>
      <c r="D177" s="1">
        <v>1830</v>
      </c>
      <c r="E177" s="1">
        <v>915</v>
      </c>
      <c r="F177" s="1">
        <v>3.2</v>
      </c>
      <c r="G177" s="1">
        <v>60</v>
      </c>
      <c r="H177" s="1">
        <v>625</v>
      </c>
      <c r="I177" s="1">
        <v>80</v>
      </c>
      <c r="J177" s="1">
        <v>10</v>
      </c>
      <c r="K177" s="1">
        <v>0.8</v>
      </c>
      <c r="L177" s="2">
        <v>85003.689031395217</v>
      </c>
      <c r="M177" s="2">
        <v>243337.5</v>
      </c>
      <c r="N177" s="3">
        <v>-158333.81096860478</v>
      </c>
      <c r="O177" s="2">
        <v>1.5368637848819933</v>
      </c>
      <c r="P177" s="2">
        <v>85003.689031395217</v>
      </c>
      <c r="Q177" s="3">
        <v>-9000</v>
      </c>
      <c r="R177" s="1">
        <v>475</v>
      </c>
      <c r="S177" s="1">
        <v>0.29684210526315791</v>
      </c>
      <c r="T177" s="2">
        <v>178.95513480293729</v>
      </c>
    </row>
    <row r="178" spans="2:20" x14ac:dyDescent="0.2">
      <c r="B178" s="1" t="s">
        <v>141</v>
      </c>
      <c r="C178" s="1">
        <v>2.66</v>
      </c>
      <c r="D178" s="1">
        <v>1830</v>
      </c>
      <c r="E178" s="1">
        <v>915</v>
      </c>
      <c r="F178" s="1">
        <v>3.2</v>
      </c>
      <c r="G178" s="1">
        <v>55</v>
      </c>
      <c r="H178" s="1">
        <v>625</v>
      </c>
      <c r="I178" s="1">
        <v>80</v>
      </c>
      <c r="J178" s="1">
        <v>10</v>
      </c>
      <c r="K178" s="1">
        <v>0.8</v>
      </c>
      <c r="L178" s="2">
        <v>84482.813207316212</v>
      </c>
      <c r="M178" s="2">
        <v>243337.5</v>
      </c>
      <c r="N178" s="3">
        <v>-158854.68679268379</v>
      </c>
      <c r="O178" s="2">
        <v>1.531824492641958</v>
      </c>
      <c r="P178" s="2">
        <v>84482.813207316212</v>
      </c>
      <c r="Q178" s="3">
        <v>-9025</v>
      </c>
      <c r="R178" s="1">
        <v>475</v>
      </c>
      <c r="S178" s="1">
        <v>0.29684210526315791</v>
      </c>
      <c r="T178" s="2">
        <v>177.8585541206657</v>
      </c>
    </row>
    <row r="179" spans="2:20" x14ac:dyDescent="0.2">
      <c r="B179" s="1" t="s">
        <v>141</v>
      </c>
      <c r="C179" s="1">
        <v>2.64</v>
      </c>
      <c r="D179" s="1">
        <v>1830</v>
      </c>
      <c r="E179" s="1">
        <v>915</v>
      </c>
      <c r="F179" s="1">
        <v>3.2</v>
      </c>
      <c r="G179" s="1">
        <v>50</v>
      </c>
      <c r="H179" s="1">
        <v>625</v>
      </c>
      <c r="I179" s="1">
        <v>80</v>
      </c>
      <c r="J179" s="1">
        <v>10</v>
      </c>
      <c r="K179" s="1">
        <v>0.8</v>
      </c>
      <c r="L179" s="2">
        <v>84163.133789603773</v>
      </c>
      <c r="M179" s="2">
        <v>243337.5</v>
      </c>
      <c r="N179" s="3">
        <v>-159174.36621039623</v>
      </c>
      <c r="O179" s="2">
        <v>1.5287480377233429</v>
      </c>
      <c r="P179" s="2">
        <v>84163.133789603788</v>
      </c>
      <c r="Q179" s="3">
        <v>-9025</v>
      </c>
      <c r="R179" s="1">
        <v>475</v>
      </c>
      <c r="S179" s="1">
        <v>0.29684210526315791</v>
      </c>
      <c r="T179" s="2">
        <v>177.1855448202185</v>
      </c>
    </row>
    <row r="180" spans="2:20" x14ac:dyDescent="0.2">
      <c r="B180" s="1" t="s">
        <v>141</v>
      </c>
      <c r="C180" s="1">
        <v>2.62</v>
      </c>
      <c r="D180" s="1">
        <v>1830</v>
      </c>
      <c r="E180" s="1">
        <v>915</v>
      </c>
      <c r="F180" s="1">
        <v>3.2</v>
      </c>
      <c r="G180" s="1">
        <v>5</v>
      </c>
      <c r="H180" s="1">
        <v>625</v>
      </c>
      <c r="I180" s="1">
        <v>80</v>
      </c>
      <c r="J180" s="1">
        <v>10</v>
      </c>
      <c r="K180" s="1">
        <v>0.8</v>
      </c>
      <c r="L180" s="2">
        <v>83262.5</v>
      </c>
      <c r="M180" s="2">
        <v>242362.5</v>
      </c>
      <c r="N180" s="3">
        <v>-159100</v>
      </c>
      <c r="O180" s="2">
        <v>1.5233343808925204</v>
      </c>
      <c r="P180" s="2">
        <v>83262.5</v>
      </c>
      <c r="Q180" s="3">
        <v>-9512.5</v>
      </c>
      <c r="R180" s="1">
        <v>478</v>
      </c>
      <c r="S180" s="1">
        <v>0.29288702928870292</v>
      </c>
      <c r="T180" s="2">
        <v>174.18933054393307</v>
      </c>
    </row>
    <row r="181" spans="2:20" x14ac:dyDescent="0.2">
      <c r="B181" s="1" t="s">
        <v>141</v>
      </c>
      <c r="C181" s="1">
        <v>2.64</v>
      </c>
      <c r="D181" s="1">
        <v>1830</v>
      </c>
      <c r="E181" s="1">
        <v>915</v>
      </c>
      <c r="F181" s="1">
        <v>3.2</v>
      </c>
      <c r="G181" s="1">
        <v>45</v>
      </c>
      <c r="H181" s="1">
        <v>625</v>
      </c>
      <c r="I181" s="1">
        <v>80</v>
      </c>
      <c r="J181" s="1">
        <v>10</v>
      </c>
      <c r="K181" s="1">
        <v>0.8</v>
      </c>
      <c r="L181" s="2">
        <v>84157.51753871236</v>
      </c>
      <c r="M181" s="2">
        <v>243337.5</v>
      </c>
      <c r="N181" s="3">
        <v>-159179.98246128764</v>
      </c>
      <c r="O181" s="2">
        <v>1.5286940998324294</v>
      </c>
      <c r="P181" s="2">
        <v>84157.51753871236</v>
      </c>
      <c r="Q181" s="3">
        <v>-9062.5</v>
      </c>
      <c r="R181" s="1">
        <v>475</v>
      </c>
      <c r="S181" s="1">
        <v>0.29684210526315791</v>
      </c>
      <c r="T181" s="2">
        <v>177.17372113413128</v>
      </c>
    </row>
    <row r="182" spans="2:20" x14ac:dyDescent="0.2">
      <c r="B182" s="1" t="s">
        <v>141</v>
      </c>
      <c r="C182" s="1">
        <v>2.63</v>
      </c>
      <c r="D182" s="1">
        <v>1830</v>
      </c>
      <c r="E182" s="1">
        <v>915</v>
      </c>
      <c r="F182" s="1">
        <v>3.2</v>
      </c>
      <c r="G182" s="1">
        <v>40</v>
      </c>
      <c r="H182" s="1">
        <v>625</v>
      </c>
      <c r="I182" s="1">
        <v>80</v>
      </c>
      <c r="J182" s="1">
        <v>10</v>
      </c>
      <c r="K182" s="1">
        <v>0.8</v>
      </c>
      <c r="L182" s="2">
        <v>83817.497468462505</v>
      </c>
      <c r="M182" s="2">
        <v>243337.5</v>
      </c>
      <c r="N182" s="3">
        <v>-159520.0025315375</v>
      </c>
      <c r="O182" s="2">
        <v>1.525435657837904</v>
      </c>
      <c r="P182" s="2">
        <v>83817.497468462505</v>
      </c>
      <c r="Q182" s="3">
        <v>-9087.5</v>
      </c>
      <c r="R182" s="1">
        <v>475</v>
      </c>
      <c r="S182" s="1">
        <v>0.29684210526315791</v>
      </c>
      <c r="T182" s="2">
        <v>176.45788940728949</v>
      </c>
    </row>
    <row r="183" spans="2:20" x14ac:dyDescent="0.2">
      <c r="B183" s="1" t="s">
        <v>141</v>
      </c>
      <c r="C183" s="1">
        <v>2.64</v>
      </c>
      <c r="D183" s="1">
        <v>1830</v>
      </c>
      <c r="E183" s="1">
        <v>915</v>
      </c>
      <c r="F183" s="1">
        <v>3.2</v>
      </c>
      <c r="G183" s="1">
        <v>35</v>
      </c>
      <c r="H183" s="1">
        <v>625</v>
      </c>
      <c r="I183" s="1">
        <v>80</v>
      </c>
      <c r="J183" s="1">
        <v>10</v>
      </c>
      <c r="K183" s="1">
        <v>0.8</v>
      </c>
      <c r="L183" s="2">
        <v>84039.428420462122</v>
      </c>
      <c r="M183" s="2">
        <v>243337.5</v>
      </c>
      <c r="N183" s="3">
        <v>-159298.07157953788</v>
      </c>
      <c r="O183" s="2">
        <v>1.5275608649066479</v>
      </c>
      <c r="P183" s="2">
        <v>84039.428420462122</v>
      </c>
      <c r="Q183" s="3">
        <v>-9112.5</v>
      </c>
      <c r="R183" s="1">
        <v>475</v>
      </c>
      <c r="S183" s="1">
        <v>0.29684210526315791</v>
      </c>
      <c r="T183" s="2">
        <v>176.92511246413079</v>
      </c>
    </row>
    <row r="184" spans="2:20" x14ac:dyDescent="0.2">
      <c r="B184" s="1" t="s">
        <v>141</v>
      </c>
      <c r="C184" s="1">
        <v>2.61</v>
      </c>
      <c r="D184" s="1">
        <v>1830</v>
      </c>
      <c r="E184" s="1">
        <v>915</v>
      </c>
      <c r="F184" s="1">
        <v>3.2</v>
      </c>
      <c r="G184" s="1">
        <v>30</v>
      </c>
      <c r="H184" s="1">
        <v>625</v>
      </c>
      <c r="I184" s="1">
        <v>80</v>
      </c>
      <c r="J184" s="1">
        <v>10</v>
      </c>
      <c r="K184" s="1">
        <v>0.8</v>
      </c>
      <c r="L184" s="2">
        <v>83139.367300573649</v>
      </c>
      <c r="M184" s="2">
        <v>243337.5</v>
      </c>
      <c r="N184" s="3">
        <v>-160198.13269942635</v>
      </c>
      <c r="O184" s="2">
        <v>1.518978379458173</v>
      </c>
      <c r="P184" s="2">
        <v>83139.367300573649</v>
      </c>
      <c r="Q184" s="3">
        <v>-9150</v>
      </c>
      <c r="R184" s="1">
        <v>476</v>
      </c>
      <c r="S184" s="1">
        <v>0.29621848739495799</v>
      </c>
      <c r="T184" s="2">
        <v>174.66253634574295</v>
      </c>
    </row>
    <row r="185" spans="2:20" x14ac:dyDescent="0.2">
      <c r="B185" s="1" t="s">
        <v>141</v>
      </c>
      <c r="C185" s="1">
        <v>2.61</v>
      </c>
      <c r="D185" s="1">
        <v>1830</v>
      </c>
      <c r="E185" s="1">
        <v>915</v>
      </c>
      <c r="F185" s="1">
        <v>3.2</v>
      </c>
      <c r="G185" s="1">
        <v>25</v>
      </c>
      <c r="H185" s="1">
        <v>625</v>
      </c>
      <c r="I185" s="1">
        <v>80</v>
      </c>
      <c r="J185" s="1">
        <v>10</v>
      </c>
      <c r="K185" s="1">
        <v>0.8</v>
      </c>
      <c r="L185" s="2">
        <v>83090.317376522406</v>
      </c>
      <c r="M185" s="2">
        <v>243337.5</v>
      </c>
      <c r="N185" s="3">
        <v>-160247.18262347759</v>
      </c>
      <c r="O185" s="2">
        <v>1.5185134366558839</v>
      </c>
      <c r="P185" s="2">
        <v>83090.31737652242</v>
      </c>
      <c r="Q185" s="3">
        <v>-9200</v>
      </c>
      <c r="R185" s="1">
        <v>477</v>
      </c>
      <c r="S185" s="1">
        <v>0.29559748427672955</v>
      </c>
      <c r="T185" s="2">
        <v>174.19353747698619</v>
      </c>
    </row>
    <row r="186" spans="2:20" x14ac:dyDescent="0.2">
      <c r="B186" s="1" t="s">
        <v>141</v>
      </c>
      <c r="C186" s="1">
        <v>2.62</v>
      </c>
      <c r="D186" s="1">
        <v>1830</v>
      </c>
      <c r="E186" s="1">
        <v>915</v>
      </c>
      <c r="F186" s="1">
        <v>3.2</v>
      </c>
      <c r="G186" s="1">
        <v>20</v>
      </c>
      <c r="H186" s="1">
        <v>625</v>
      </c>
      <c r="I186" s="1">
        <v>80</v>
      </c>
      <c r="J186" s="1">
        <v>10</v>
      </c>
      <c r="K186" s="1">
        <v>0.8</v>
      </c>
      <c r="L186" s="2">
        <v>83377.440732422285</v>
      </c>
      <c r="M186" s="2">
        <v>243337.5</v>
      </c>
      <c r="N186" s="3">
        <v>-159960.05926757772</v>
      </c>
      <c r="O186" s="2">
        <v>1.5212391212793333</v>
      </c>
      <c r="P186" s="2">
        <v>83377.440732422285</v>
      </c>
      <c r="Q186" s="3">
        <v>-9250</v>
      </c>
      <c r="R186" s="1">
        <v>477</v>
      </c>
      <c r="S186" s="1">
        <v>0.29559748427672955</v>
      </c>
      <c r="T186" s="2">
        <v>174.79547323358969</v>
      </c>
    </row>
    <row r="187" spans="2:20" x14ac:dyDescent="0.2">
      <c r="B187" s="1" t="s">
        <v>141</v>
      </c>
      <c r="C187" s="1">
        <v>2.64</v>
      </c>
      <c r="D187" s="1">
        <v>1830</v>
      </c>
      <c r="E187" s="1">
        <v>915</v>
      </c>
      <c r="F187" s="1">
        <v>3.2</v>
      </c>
      <c r="G187" s="1">
        <v>15</v>
      </c>
      <c r="H187" s="1">
        <v>625</v>
      </c>
      <c r="I187" s="1">
        <v>80</v>
      </c>
      <c r="J187" s="1">
        <v>10</v>
      </c>
      <c r="K187" s="1">
        <v>0.8</v>
      </c>
      <c r="L187" s="2">
        <v>83848.383608691336</v>
      </c>
      <c r="M187" s="2">
        <v>243337.5</v>
      </c>
      <c r="N187" s="3">
        <v>-159489.11639130866</v>
      </c>
      <c r="O187" s="2">
        <v>1.5257310687142327</v>
      </c>
      <c r="P187" s="2">
        <v>83848.383608691322</v>
      </c>
      <c r="Q187" s="3">
        <v>-9300</v>
      </c>
      <c r="R187" s="1">
        <v>477</v>
      </c>
      <c r="S187" s="1">
        <v>0.29559748427672955</v>
      </c>
      <c r="T187" s="2">
        <v>175.7827748609881</v>
      </c>
    </row>
    <row r="188" spans="2:20" x14ac:dyDescent="0.2">
      <c r="B188" s="1" t="s">
        <v>141</v>
      </c>
      <c r="C188" s="1">
        <v>2.65</v>
      </c>
      <c r="D188" s="1">
        <v>1830</v>
      </c>
      <c r="E188" s="1">
        <v>915</v>
      </c>
      <c r="F188" s="1">
        <v>3.2</v>
      </c>
      <c r="G188" s="1">
        <v>100</v>
      </c>
      <c r="H188" s="1">
        <v>625</v>
      </c>
      <c r="I188" s="1">
        <v>80</v>
      </c>
      <c r="J188" s="1">
        <v>10</v>
      </c>
      <c r="K188" s="1">
        <v>0.8</v>
      </c>
      <c r="L188" s="2">
        <v>84301.82751669205</v>
      </c>
      <c r="M188" s="2">
        <v>243337.5</v>
      </c>
      <c r="N188" s="3">
        <v>-159035.67248330795</v>
      </c>
      <c r="O188" s="2">
        <v>1.5300812465551727</v>
      </c>
      <c r="P188" s="2">
        <v>84301.82751669205</v>
      </c>
      <c r="Q188" s="3">
        <v>-8962.5</v>
      </c>
      <c r="R188" s="1">
        <v>475</v>
      </c>
      <c r="S188" s="1">
        <v>0.29684210526315791</v>
      </c>
      <c r="T188" s="2">
        <v>177.47753161408852</v>
      </c>
    </row>
    <row r="189" spans="2:20" x14ac:dyDescent="0.2">
      <c r="B189" s="1" t="s">
        <v>141</v>
      </c>
      <c r="C189" s="1">
        <v>2.65</v>
      </c>
      <c r="D189" s="1">
        <v>1830</v>
      </c>
      <c r="E189" s="1">
        <v>915</v>
      </c>
      <c r="F189" s="1">
        <v>3.2</v>
      </c>
      <c r="G189" s="1">
        <v>10</v>
      </c>
      <c r="H189" s="1">
        <v>625</v>
      </c>
      <c r="I189" s="1">
        <v>80</v>
      </c>
      <c r="J189" s="1">
        <v>10</v>
      </c>
      <c r="K189" s="1">
        <v>0.8</v>
      </c>
      <c r="L189" s="2">
        <v>84275.800178322679</v>
      </c>
      <c r="M189" s="2">
        <v>243337.5</v>
      </c>
      <c r="N189" s="3">
        <v>-159061.69982167732</v>
      </c>
      <c r="O189" s="2">
        <v>1.5298308786640877</v>
      </c>
      <c r="P189" s="2">
        <v>84275.800178322679</v>
      </c>
      <c r="Q189" s="3">
        <v>-9312.5</v>
      </c>
      <c r="R189" s="1">
        <v>477</v>
      </c>
      <c r="S189" s="1">
        <v>0.29559748427672955</v>
      </c>
      <c r="T189" s="2">
        <v>176.67882636964922</v>
      </c>
    </row>
    <row r="190" spans="2:20" x14ac:dyDescent="0.2">
      <c r="B190" s="1" t="s">
        <v>141</v>
      </c>
      <c r="C190" s="1">
        <v>2.81</v>
      </c>
      <c r="D190" s="1">
        <v>1830</v>
      </c>
      <c r="E190" s="1">
        <v>915</v>
      </c>
      <c r="F190" s="1">
        <v>2</v>
      </c>
      <c r="G190" s="1">
        <v>95</v>
      </c>
      <c r="H190" s="1">
        <v>625</v>
      </c>
      <c r="I190" s="1">
        <v>80</v>
      </c>
      <c r="J190" s="1">
        <v>10</v>
      </c>
      <c r="K190" s="1">
        <v>0.8</v>
      </c>
      <c r="L190" s="2">
        <v>87915.516243979189</v>
      </c>
      <c r="M190" s="2">
        <v>242825</v>
      </c>
      <c r="N190" s="3">
        <v>-154909.48375602081</v>
      </c>
      <c r="O190" s="2">
        <v>1.5675283017690789</v>
      </c>
      <c r="P190" s="2">
        <v>87915.516243979233</v>
      </c>
      <c r="Q190" s="3">
        <v>-8130.1180252698978</v>
      </c>
      <c r="R190" s="1">
        <v>493</v>
      </c>
      <c r="S190" s="1">
        <v>0.28397565922920892</v>
      </c>
      <c r="T190" s="2">
        <v>178.32761915614449</v>
      </c>
    </row>
    <row r="191" spans="2:20" x14ac:dyDescent="0.2">
      <c r="B191" s="1" t="s">
        <v>141</v>
      </c>
      <c r="C191" s="1">
        <v>2.81</v>
      </c>
      <c r="D191" s="1">
        <v>1830</v>
      </c>
      <c r="E191" s="1">
        <v>915</v>
      </c>
      <c r="F191" s="1">
        <v>2</v>
      </c>
      <c r="G191" s="1">
        <v>90</v>
      </c>
      <c r="H191" s="1">
        <v>625</v>
      </c>
      <c r="I191" s="1">
        <v>80</v>
      </c>
      <c r="J191" s="1">
        <v>10</v>
      </c>
      <c r="K191" s="1">
        <v>0.8</v>
      </c>
      <c r="L191" s="2">
        <v>88010.213160641491</v>
      </c>
      <c r="M191" s="2">
        <v>242825</v>
      </c>
      <c r="N191" s="3">
        <v>-154814.78683935851</v>
      </c>
      <c r="O191" s="2">
        <v>1.5684871255351345</v>
      </c>
      <c r="P191" s="2">
        <v>88010.213160641506</v>
      </c>
      <c r="Q191" s="3">
        <v>-8114.9041384542434</v>
      </c>
      <c r="R191" s="1">
        <v>493</v>
      </c>
      <c r="S191" s="1">
        <v>0.28397565922920892</v>
      </c>
      <c r="T191" s="2">
        <v>178.51970215140264</v>
      </c>
    </row>
    <row r="192" spans="2:20" x14ac:dyDescent="0.2">
      <c r="B192" s="1" t="s">
        <v>141</v>
      </c>
      <c r="C192" s="1">
        <v>2.81</v>
      </c>
      <c r="D192" s="1">
        <v>1830</v>
      </c>
      <c r="E192" s="1">
        <v>915</v>
      </c>
      <c r="F192" s="1">
        <v>2</v>
      </c>
      <c r="G192" s="1">
        <v>85</v>
      </c>
      <c r="H192" s="1">
        <v>625</v>
      </c>
      <c r="I192" s="1">
        <v>80</v>
      </c>
      <c r="J192" s="1">
        <v>10</v>
      </c>
      <c r="K192" s="1">
        <v>0.8</v>
      </c>
      <c r="L192" s="2">
        <v>88054.215415736486</v>
      </c>
      <c r="M192" s="2">
        <v>242825</v>
      </c>
      <c r="N192" s="3">
        <v>-154770.78458426351</v>
      </c>
      <c r="O192" s="2">
        <v>1.568933055758958</v>
      </c>
      <c r="P192" s="2">
        <v>88054.215415736457</v>
      </c>
      <c r="Q192" s="3">
        <v>-8112.4741456067713</v>
      </c>
      <c r="R192" s="1">
        <v>493</v>
      </c>
      <c r="S192" s="1">
        <v>0.28397565922920892</v>
      </c>
      <c r="T192" s="2">
        <v>178.60895621853237</v>
      </c>
    </row>
    <row r="193" spans="2:20" x14ac:dyDescent="0.2">
      <c r="B193" s="1" t="s">
        <v>141</v>
      </c>
      <c r="C193" s="1">
        <v>2.81</v>
      </c>
      <c r="D193" s="1">
        <v>1830</v>
      </c>
      <c r="E193" s="1">
        <v>915</v>
      </c>
      <c r="F193" s="1">
        <v>2</v>
      </c>
      <c r="G193" s="1">
        <v>80</v>
      </c>
      <c r="H193" s="1">
        <v>625</v>
      </c>
      <c r="I193" s="1">
        <v>80</v>
      </c>
      <c r="J193" s="1">
        <v>10</v>
      </c>
      <c r="K193" s="1">
        <v>0.8</v>
      </c>
      <c r="L193" s="2">
        <v>88097.246720505995</v>
      </c>
      <c r="M193" s="2">
        <v>242825</v>
      </c>
      <c r="N193" s="3">
        <v>-154727.75327949401</v>
      </c>
      <c r="O193" s="2">
        <v>1.5693693914198488</v>
      </c>
      <c r="P193" s="2">
        <v>88097.246720505995</v>
      </c>
      <c r="Q193" s="3">
        <v>-8110.3249601985954</v>
      </c>
      <c r="R193" s="1">
        <v>493</v>
      </c>
      <c r="S193" s="1">
        <v>0.28397565922920892</v>
      </c>
      <c r="T193" s="2">
        <v>178.69624081238538</v>
      </c>
    </row>
    <row r="194" spans="2:20" x14ac:dyDescent="0.2">
      <c r="B194" s="1" t="s">
        <v>141</v>
      </c>
      <c r="C194" s="1">
        <v>2.79</v>
      </c>
      <c r="D194" s="1">
        <v>1830</v>
      </c>
      <c r="E194" s="1">
        <v>915</v>
      </c>
      <c r="F194" s="1">
        <v>2</v>
      </c>
      <c r="G194" s="1">
        <v>75</v>
      </c>
      <c r="H194" s="1">
        <v>625</v>
      </c>
      <c r="I194" s="1">
        <v>80</v>
      </c>
      <c r="J194" s="1">
        <v>10</v>
      </c>
      <c r="K194" s="1">
        <v>0.8</v>
      </c>
      <c r="L194" s="2">
        <v>87407.229494546773</v>
      </c>
      <c r="M194" s="2">
        <v>242962.5</v>
      </c>
      <c r="N194" s="3">
        <v>-155555.27050545323</v>
      </c>
      <c r="O194" s="2">
        <v>1.561904647849798</v>
      </c>
      <c r="P194" s="2">
        <v>87407.229494546802</v>
      </c>
      <c r="Q194" s="3">
        <v>-8108.4361252102535</v>
      </c>
      <c r="R194" s="1">
        <v>495</v>
      </c>
      <c r="S194" s="1">
        <v>0.28282828282828282</v>
      </c>
      <c r="T194" s="2">
        <v>176.58026160514507</v>
      </c>
    </row>
    <row r="195" spans="2:20" x14ac:dyDescent="0.2">
      <c r="B195" s="1" t="s">
        <v>141</v>
      </c>
      <c r="C195" s="1">
        <v>2.79</v>
      </c>
      <c r="D195" s="1">
        <v>1830</v>
      </c>
      <c r="E195" s="1">
        <v>915</v>
      </c>
      <c r="F195" s="1">
        <v>2</v>
      </c>
      <c r="G195" s="1">
        <v>70</v>
      </c>
      <c r="H195" s="1">
        <v>625</v>
      </c>
      <c r="I195" s="1">
        <v>80</v>
      </c>
      <c r="J195" s="1">
        <v>10</v>
      </c>
      <c r="K195" s="1">
        <v>0.8</v>
      </c>
      <c r="L195" s="2">
        <v>87497.348921444995</v>
      </c>
      <c r="M195" s="2">
        <v>242962.5</v>
      </c>
      <c r="N195" s="3">
        <v>-155465.15107855501</v>
      </c>
      <c r="O195" s="2">
        <v>1.5628100465887269</v>
      </c>
      <c r="P195" s="2">
        <v>87497.348921445024</v>
      </c>
      <c r="Q195" s="3">
        <v>-8106.7637710971612</v>
      </c>
      <c r="R195" s="1">
        <v>495</v>
      </c>
      <c r="S195" s="1">
        <v>0.28282828282828282</v>
      </c>
      <c r="T195" s="2">
        <v>176.7623210534243</v>
      </c>
    </row>
    <row r="196" spans="2:20" x14ac:dyDescent="0.2">
      <c r="B196" s="1" t="s">
        <v>141</v>
      </c>
      <c r="C196" s="1">
        <v>2.8</v>
      </c>
      <c r="D196" s="1">
        <v>1830</v>
      </c>
      <c r="E196" s="1">
        <v>915</v>
      </c>
      <c r="F196" s="1">
        <v>2</v>
      </c>
      <c r="G196" s="1">
        <v>65</v>
      </c>
      <c r="H196" s="1">
        <v>625</v>
      </c>
      <c r="I196" s="1">
        <v>80</v>
      </c>
      <c r="J196" s="1">
        <v>10</v>
      </c>
      <c r="K196" s="1">
        <v>0.8</v>
      </c>
      <c r="L196" s="2">
        <v>87601.219598804775</v>
      </c>
      <c r="M196" s="2">
        <v>242962.5</v>
      </c>
      <c r="N196" s="3">
        <v>-155361.28040119522</v>
      </c>
      <c r="O196" s="2">
        <v>1.5638549024093318</v>
      </c>
      <c r="P196" s="2">
        <v>87601.219598804819</v>
      </c>
      <c r="Q196" s="3">
        <v>-8092.7338676233994</v>
      </c>
      <c r="R196" s="1">
        <v>495</v>
      </c>
      <c r="S196" s="1">
        <v>0.28282828282828282</v>
      </c>
      <c r="T196" s="2">
        <v>176.97216080566631</v>
      </c>
    </row>
    <row r="197" spans="2:20" x14ac:dyDescent="0.2">
      <c r="B197" s="1" t="s">
        <v>141</v>
      </c>
      <c r="C197" s="1">
        <v>2.8</v>
      </c>
      <c r="D197" s="1">
        <v>1830</v>
      </c>
      <c r="E197" s="1">
        <v>915</v>
      </c>
      <c r="F197" s="1">
        <v>2</v>
      </c>
      <c r="G197" s="1">
        <v>60</v>
      </c>
      <c r="H197" s="1">
        <v>625</v>
      </c>
      <c r="I197" s="1">
        <v>80</v>
      </c>
      <c r="J197" s="1">
        <v>10</v>
      </c>
      <c r="K197" s="1">
        <v>0.8</v>
      </c>
      <c r="L197" s="2">
        <v>87687.6635836192</v>
      </c>
      <c r="M197" s="2">
        <v>242962.5</v>
      </c>
      <c r="N197" s="3">
        <v>-155274.8364163808</v>
      </c>
      <c r="O197" s="2">
        <v>1.5647255254449493</v>
      </c>
      <c r="P197" s="2">
        <v>87687.663583619229</v>
      </c>
      <c r="Q197" s="3">
        <v>-8078.7357390002871</v>
      </c>
      <c r="R197" s="1">
        <v>495</v>
      </c>
      <c r="S197" s="1">
        <v>0.28282828282828282</v>
      </c>
      <c r="T197" s="2">
        <v>177.14679511842269</v>
      </c>
    </row>
    <row r="198" spans="2:20" x14ac:dyDescent="0.2">
      <c r="B198" s="1" t="s">
        <v>141</v>
      </c>
      <c r="C198" s="1">
        <v>2.74</v>
      </c>
      <c r="D198" s="1">
        <v>1830</v>
      </c>
      <c r="E198" s="1">
        <v>915</v>
      </c>
      <c r="F198" s="1">
        <v>2</v>
      </c>
      <c r="G198" s="1">
        <v>55</v>
      </c>
      <c r="H198" s="1">
        <v>625</v>
      </c>
      <c r="I198" s="1">
        <v>80</v>
      </c>
      <c r="J198" s="1">
        <v>10</v>
      </c>
      <c r="K198" s="1">
        <v>0.8</v>
      </c>
      <c r="L198" s="2">
        <v>85977.176589517447</v>
      </c>
      <c r="M198" s="2">
        <v>242962.5</v>
      </c>
      <c r="N198" s="3">
        <v>-156985.32341048255</v>
      </c>
      <c r="O198" s="2">
        <v>1.5476765261979668</v>
      </c>
      <c r="P198" s="2">
        <v>85977.176589517476</v>
      </c>
      <c r="Q198" s="3">
        <v>-8077.1180698994867</v>
      </c>
      <c r="R198" s="1">
        <v>497</v>
      </c>
      <c r="S198" s="1">
        <v>0.28169014084507044</v>
      </c>
      <c r="T198" s="2">
        <v>172.99230702116193</v>
      </c>
    </row>
    <row r="199" spans="2:20" x14ac:dyDescent="0.2">
      <c r="B199" s="1" t="s">
        <v>141</v>
      </c>
      <c r="C199" s="1">
        <v>2.75</v>
      </c>
      <c r="D199" s="1">
        <v>1830</v>
      </c>
      <c r="E199" s="1">
        <v>915</v>
      </c>
      <c r="F199" s="1">
        <v>2</v>
      </c>
      <c r="G199" s="1">
        <v>50</v>
      </c>
      <c r="H199" s="1">
        <v>625</v>
      </c>
      <c r="I199" s="1">
        <v>80</v>
      </c>
      <c r="J199" s="1">
        <v>10</v>
      </c>
      <c r="K199" s="1">
        <v>0.8</v>
      </c>
      <c r="L199" s="2">
        <v>86309.071506367123</v>
      </c>
      <c r="M199" s="2">
        <v>242962.5</v>
      </c>
      <c r="N199" s="3">
        <v>-156653.42849363288</v>
      </c>
      <c r="O199" s="2">
        <v>1.5509555222398157</v>
      </c>
      <c r="P199" s="2">
        <v>86309.071506367123</v>
      </c>
      <c r="Q199" s="3">
        <v>-8062.6919692567026</v>
      </c>
      <c r="R199" s="1">
        <v>497</v>
      </c>
      <c r="S199" s="1">
        <v>0.28169014084507044</v>
      </c>
      <c r="T199" s="2">
        <v>173.66010363454149</v>
      </c>
    </row>
    <row r="200" spans="2:20" x14ac:dyDescent="0.2">
      <c r="B200" s="1" t="s">
        <v>141</v>
      </c>
      <c r="C200" s="1">
        <v>2.79</v>
      </c>
      <c r="D200" s="1">
        <v>1830</v>
      </c>
      <c r="E200" s="1">
        <v>915</v>
      </c>
      <c r="F200" s="1">
        <v>2</v>
      </c>
      <c r="G200" s="1">
        <v>5</v>
      </c>
      <c r="H200" s="1">
        <v>625</v>
      </c>
      <c r="I200" s="1">
        <v>80</v>
      </c>
      <c r="J200" s="1">
        <v>10</v>
      </c>
      <c r="K200" s="1">
        <v>0.8</v>
      </c>
      <c r="L200" s="2">
        <v>87200.709253789071</v>
      </c>
      <c r="M200" s="2">
        <v>242337.5</v>
      </c>
      <c r="N200" s="3">
        <v>-155136.79074621093</v>
      </c>
      <c r="O200" s="2">
        <v>1.562089165531606</v>
      </c>
      <c r="P200" s="2">
        <v>87200.709253789071</v>
      </c>
      <c r="Q200" s="3">
        <v>-7712.5</v>
      </c>
      <c r="R200" s="1">
        <v>506</v>
      </c>
      <c r="S200" s="1">
        <v>0.27470355731225299</v>
      </c>
      <c r="T200" s="2">
        <v>172.33341749760686</v>
      </c>
    </row>
    <row r="201" spans="2:20" x14ac:dyDescent="0.2">
      <c r="B201" s="1" t="s">
        <v>141</v>
      </c>
      <c r="C201" s="1">
        <v>2.76</v>
      </c>
      <c r="D201" s="1">
        <v>1830</v>
      </c>
      <c r="E201" s="1">
        <v>915</v>
      </c>
      <c r="F201" s="1">
        <v>2</v>
      </c>
      <c r="G201" s="1">
        <v>45</v>
      </c>
      <c r="H201" s="1">
        <v>625</v>
      </c>
      <c r="I201" s="1">
        <v>80</v>
      </c>
      <c r="J201" s="1">
        <v>10</v>
      </c>
      <c r="K201" s="1">
        <v>0.8</v>
      </c>
      <c r="L201" s="2">
        <v>86464.323068144091</v>
      </c>
      <c r="M201" s="2">
        <v>242962.5</v>
      </c>
      <c r="N201" s="3">
        <v>-156498.17693185591</v>
      </c>
      <c r="O201" s="2">
        <v>1.5524941233391703</v>
      </c>
      <c r="P201" s="2">
        <v>86464.323068144091</v>
      </c>
      <c r="Q201" s="3">
        <v>-8047.7498314429395</v>
      </c>
      <c r="R201" s="1">
        <v>497</v>
      </c>
      <c r="S201" s="1">
        <v>0.28169014084507044</v>
      </c>
      <c r="T201" s="2">
        <v>173.97248102242273</v>
      </c>
    </row>
    <row r="202" spans="2:20" x14ac:dyDescent="0.2">
      <c r="B202" s="1" t="s">
        <v>141</v>
      </c>
      <c r="C202" s="1">
        <v>2.78</v>
      </c>
      <c r="D202" s="1">
        <v>1830</v>
      </c>
      <c r="E202" s="1">
        <v>915</v>
      </c>
      <c r="F202" s="1">
        <v>2</v>
      </c>
      <c r="G202" s="1">
        <v>40</v>
      </c>
      <c r="H202" s="1">
        <v>625</v>
      </c>
      <c r="I202" s="1">
        <v>80</v>
      </c>
      <c r="J202" s="1">
        <v>10</v>
      </c>
      <c r="K202" s="1">
        <v>0.8</v>
      </c>
      <c r="L202" s="2">
        <v>87239.633731629234</v>
      </c>
      <c r="M202" s="2">
        <v>242962.5</v>
      </c>
      <c r="N202" s="3">
        <v>-155722.86626837077</v>
      </c>
      <c r="O202" s="2">
        <v>1.5602236577207715</v>
      </c>
      <c r="P202" s="2">
        <v>87239.633731629205</v>
      </c>
      <c r="Q202" s="3">
        <v>-8032.1158632740262</v>
      </c>
      <c r="R202" s="1">
        <v>496</v>
      </c>
      <c r="S202" s="1">
        <v>0.28225806451612906</v>
      </c>
      <c r="T202" s="2">
        <v>175.8863583298976</v>
      </c>
    </row>
    <row r="203" spans="2:20" x14ac:dyDescent="0.2">
      <c r="B203" s="1" t="s">
        <v>141</v>
      </c>
      <c r="C203" s="1">
        <v>2.79</v>
      </c>
      <c r="D203" s="1">
        <v>1830</v>
      </c>
      <c r="E203" s="1">
        <v>915</v>
      </c>
      <c r="F203" s="1">
        <v>2</v>
      </c>
      <c r="G203" s="1">
        <v>35</v>
      </c>
      <c r="H203" s="1">
        <v>625</v>
      </c>
      <c r="I203" s="1">
        <v>80</v>
      </c>
      <c r="J203" s="1">
        <v>10</v>
      </c>
      <c r="K203" s="1">
        <v>0.8</v>
      </c>
      <c r="L203" s="2">
        <v>87449.903164265503</v>
      </c>
      <c r="M203" s="2">
        <v>242962.5</v>
      </c>
      <c r="N203" s="3">
        <v>-155512.5968357345</v>
      </c>
      <c r="O203" s="2">
        <v>1.5623332446608005</v>
      </c>
      <c r="P203" s="2">
        <v>87449.903164265474</v>
      </c>
      <c r="Q203" s="3">
        <v>-8028.2557763982186</v>
      </c>
      <c r="R203" s="1">
        <v>496</v>
      </c>
      <c r="S203" s="1">
        <v>0.28225806451612906</v>
      </c>
      <c r="T203" s="2">
        <v>176.310288637632</v>
      </c>
    </row>
    <row r="204" spans="2:20" x14ac:dyDescent="0.2">
      <c r="B204" s="1" t="s">
        <v>141</v>
      </c>
      <c r="C204" s="1">
        <v>2.83</v>
      </c>
      <c r="D204" s="1">
        <v>1830</v>
      </c>
      <c r="E204" s="1">
        <v>915</v>
      </c>
      <c r="F204" s="1">
        <v>2</v>
      </c>
      <c r="G204" s="1">
        <v>30</v>
      </c>
      <c r="H204" s="1">
        <v>625</v>
      </c>
      <c r="I204" s="1">
        <v>80</v>
      </c>
      <c r="J204" s="1">
        <v>10</v>
      </c>
      <c r="K204" s="1">
        <v>0.8</v>
      </c>
      <c r="L204" s="2">
        <v>88466.867686416837</v>
      </c>
      <c r="M204" s="2">
        <v>243287.5</v>
      </c>
      <c r="N204" s="3">
        <v>-154820.63231358316</v>
      </c>
      <c r="O204" s="2">
        <v>1.5714152329983424</v>
      </c>
      <c r="P204" s="2">
        <v>88466.867686416837</v>
      </c>
      <c r="Q204" s="3">
        <v>-7685.5181000537641</v>
      </c>
      <c r="R204" s="1">
        <v>496</v>
      </c>
      <c r="S204" s="1">
        <v>0.28225806451612906</v>
      </c>
      <c r="T204" s="2">
        <v>178.36062033551781</v>
      </c>
    </row>
    <row r="205" spans="2:20" x14ac:dyDescent="0.2">
      <c r="B205" s="1" t="s">
        <v>141</v>
      </c>
      <c r="C205" s="1">
        <v>2.85</v>
      </c>
      <c r="D205" s="1">
        <v>1830</v>
      </c>
      <c r="E205" s="1">
        <v>915</v>
      </c>
      <c r="F205" s="1">
        <v>2</v>
      </c>
      <c r="G205" s="1">
        <v>25</v>
      </c>
      <c r="H205" s="1">
        <v>625</v>
      </c>
      <c r="I205" s="1">
        <v>80</v>
      </c>
      <c r="J205" s="1">
        <v>10</v>
      </c>
      <c r="K205" s="1">
        <v>0.8</v>
      </c>
      <c r="L205" s="2">
        <v>89224.65521860664</v>
      </c>
      <c r="M205" s="2">
        <v>243287.5</v>
      </c>
      <c r="N205" s="3">
        <v>-154062.84478139336</v>
      </c>
      <c r="O205" s="2">
        <v>1.5791445390042711</v>
      </c>
      <c r="P205" s="2">
        <v>89224.65521860664</v>
      </c>
      <c r="Q205" s="3">
        <v>-7651.990049587107</v>
      </c>
      <c r="R205" s="1">
        <v>496</v>
      </c>
      <c r="S205" s="1">
        <v>0.28225806451612906</v>
      </c>
      <c r="T205" s="2">
        <v>179.88841777944887</v>
      </c>
    </row>
    <row r="206" spans="2:20" x14ac:dyDescent="0.2">
      <c r="B206" s="1" t="s">
        <v>141</v>
      </c>
      <c r="C206" s="1">
        <v>2.84</v>
      </c>
      <c r="D206" s="1">
        <v>1830</v>
      </c>
      <c r="E206" s="1">
        <v>915</v>
      </c>
      <c r="F206" s="1">
        <v>2</v>
      </c>
      <c r="G206" s="1">
        <v>20</v>
      </c>
      <c r="H206" s="1">
        <v>625</v>
      </c>
      <c r="I206" s="1">
        <v>80</v>
      </c>
      <c r="J206" s="1">
        <v>10</v>
      </c>
      <c r="K206" s="1">
        <v>0.8</v>
      </c>
      <c r="L206" s="2">
        <v>88980.152798037743</v>
      </c>
      <c r="M206" s="2">
        <v>243287.5</v>
      </c>
      <c r="N206" s="3">
        <v>-154307.34720196226</v>
      </c>
      <c r="O206" s="2">
        <v>1.5766423596251562</v>
      </c>
      <c r="P206" s="2">
        <v>88980.152798037729</v>
      </c>
      <c r="Q206" s="3">
        <v>-8164.5235186043719</v>
      </c>
      <c r="R206" s="1">
        <v>497</v>
      </c>
      <c r="S206" s="1">
        <v>0.28169014084507044</v>
      </c>
      <c r="T206" s="2">
        <v>179.03451267210809</v>
      </c>
    </row>
    <row r="207" spans="2:20" x14ac:dyDescent="0.2">
      <c r="B207" s="1" t="s">
        <v>141</v>
      </c>
      <c r="C207" s="1">
        <v>2.83</v>
      </c>
      <c r="D207" s="1">
        <v>1830</v>
      </c>
      <c r="E207" s="1">
        <v>915</v>
      </c>
      <c r="F207" s="1">
        <v>2</v>
      </c>
      <c r="G207" s="1">
        <v>15</v>
      </c>
      <c r="H207" s="1">
        <v>625</v>
      </c>
      <c r="I207" s="1">
        <v>80</v>
      </c>
      <c r="J207" s="1">
        <v>10</v>
      </c>
      <c r="K207" s="1">
        <v>0.8</v>
      </c>
      <c r="L207" s="2">
        <v>88421.548762957536</v>
      </c>
      <c r="M207" s="2">
        <v>242962.5</v>
      </c>
      <c r="N207" s="3">
        <v>-154540.95123704246</v>
      </c>
      <c r="O207" s="2">
        <v>1.5721561052599724</v>
      </c>
      <c r="P207" s="2">
        <v>88421.548762957536</v>
      </c>
      <c r="Q207" s="3">
        <v>-7753.9586936631677</v>
      </c>
      <c r="R207" s="1">
        <v>499</v>
      </c>
      <c r="S207" s="1">
        <v>0.28056112224448898</v>
      </c>
      <c r="T207" s="2">
        <v>177.19749251093694</v>
      </c>
    </row>
    <row r="208" spans="2:20" x14ac:dyDescent="0.2">
      <c r="B208" s="1" t="s">
        <v>141</v>
      </c>
      <c r="C208" s="1">
        <v>2.8</v>
      </c>
      <c r="D208" s="1">
        <v>1830</v>
      </c>
      <c r="E208" s="1">
        <v>915</v>
      </c>
      <c r="F208" s="1">
        <v>2</v>
      </c>
      <c r="G208" s="1">
        <v>100</v>
      </c>
      <c r="H208" s="1">
        <v>625</v>
      </c>
      <c r="I208" s="1">
        <v>80</v>
      </c>
      <c r="J208" s="1">
        <v>10</v>
      </c>
      <c r="K208" s="1">
        <v>0.8</v>
      </c>
      <c r="L208" s="2">
        <v>87895.243574530468</v>
      </c>
      <c r="M208" s="2">
        <v>242825</v>
      </c>
      <c r="N208" s="3">
        <v>-154929.75642546953</v>
      </c>
      <c r="O208" s="2">
        <v>1.5673231895695474</v>
      </c>
      <c r="P208" s="2">
        <v>87895.243574530483</v>
      </c>
      <c r="Q208" s="3">
        <v>-8133.1065337145192</v>
      </c>
      <c r="R208" s="1">
        <v>493</v>
      </c>
      <c r="S208" s="1">
        <v>0.28397565922920892</v>
      </c>
      <c r="T208" s="2">
        <v>178.28649812277988</v>
      </c>
    </row>
    <row r="209" spans="2:20" x14ac:dyDescent="0.2">
      <c r="B209" s="1" t="s">
        <v>141</v>
      </c>
      <c r="C209" s="1">
        <v>2.79</v>
      </c>
      <c r="D209" s="1">
        <v>1830</v>
      </c>
      <c r="E209" s="1">
        <v>915</v>
      </c>
      <c r="F209" s="1">
        <v>2</v>
      </c>
      <c r="G209" s="1">
        <v>10</v>
      </c>
      <c r="H209" s="1">
        <v>625</v>
      </c>
      <c r="I209" s="1">
        <v>80</v>
      </c>
      <c r="J209" s="1">
        <v>10</v>
      </c>
      <c r="K209" s="1">
        <v>0.8</v>
      </c>
      <c r="L209" s="2">
        <v>87429.632009497378</v>
      </c>
      <c r="M209" s="2">
        <v>242287.5</v>
      </c>
      <c r="N209" s="3">
        <v>-154857.86799050262</v>
      </c>
      <c r="O209" s="2">
        <v>1.5645798508272075</v>
      </c>
      <c r="P209" s="2">
        <v>87429.632009497349</v>
      </c>
      <c r="Q209" s="3">
        <v>-7662.5</v>
      </c>
      <c r="R209" s="1">
        <v>501</v>
      </c>
      <c r="S209" s="1">
        <v>0.27744510978043913</v>
      </c>
      <c r="T209" s="2">
        <v>174.51024353193083</v>
      </c>
    </row>
    <row r="210" spans="2:20" x14ac:dyDescent="0.2">
      <c r="B210" s="1" t="s">
        <v>141</v>
      </c>
      <c r="C210" s="1">
        <v>2.66</v>
      </c>
      <c r="D210" s="1">
        <v>1830</v>
      </c>
      <c r="E210" s="1">
        <v>915</v>
      </c>
      <c r="F210" s="1">
        <v>2.8</v>
      </c>
      <c r="G210" s="1">
        <v>95</v>
      </c>
      <c r="H210" s="1">
        <v>625</v>
      </c>
      <c r="I210" s="1">
        <v>80</v>
      </c>
      <c r="J210" s="1">
        <v>10</v>
      </c>
      <c r="K210" s="1">
        <v>0.8</v>
      </c>
      <c r="L210" s="2">
        <v>84296.967625123769</v>
      </c>
      <c r="M210" s="2">
        <v>242462.5</v>
      </c>
      <c r="N210" s="3">
        <v>-158165.53237487623</v>
      </c>
      <c r="O210" s="2">
        <v>1.5329667365537467</v>
      </c>
      <c r="P210" s="2">
        <v>84296.967625123783</v>
      </c>
      <c r="Q210" s="3">
        <v>-8423.3001941400653</v>
      </c>
      <c r="R210" s="1">
        <v>478</v>
      </c>
      <c r="S210" s="1">
        <v>0.29288702928870292</v>
      </c>
      <c r="T210" s="2">
        <v>176.35348875548908</v>
      </c>
    </row>
    <row r="211" spans="2:20" x14ac:dyDescent="0.2">
      <c r="B211" s="1" t="s">
        <v>141</v>
      </c>
      <c r="C211" s="1">
        <v>2.72</v>
      </c>
      <c r="D211" s="1">
        <v>1830</v>
      </c>
      <c r="E211" s="1">
        <v>915</v>
      </c>
      <c r="F211" s="1">
        <v>2.8</v>
      </c>
      <c r="G211" s="1">
        <v>90</v>
      </c>
      <c r="H211" s="1">
        <v>625</v>
      </c>
      <c r="I211" s="1">
        <v>80</v>
      </c>
      <c r="J211" s="1">
        <v>10</v>
      </c>
      <c r="K211" s="1">
        <v>0.8</v>
      </c>
      <c r="L211" s="2">
        <v>86073.140724041528</v>
      </c>
      <c r="M211" s="2">
        <v>243337.5</v>
      </c>
      <c r="N211" s="3">
        <v>-157264.35927595847</v>
      </c>
      <c r="O211" s="2">
        <v>1.5473149868178671</v>
      </c>
      <c r="P211" s="2">
        <v>86073.140724041543</v>
      </c>
      <c r="Q211" s="3">
        <v>-8395.7703270915663</v>
      </c>
      <c r="R211" s="1">
        <v>478</v>
      </c>
      <c r="S211" s="1">
        <v>0.29497907949790797</v>
      </c>
      <c r="T211" s="2">
        <v>180.06933205866432</v>
      </c>
    </row>
    <row r="212" spans="2:20" x14ac:dyDescent="0.2">
      <c r="B212" s="1" t="s">
        <v>141</v>
      </c>
      <c r="C212" s="1">
        <v>2.71</v>
      </c>
      <c r="D212" s="1">
        <v>1830</v>
      </c>
      <c r="E212" s="1">
        <v>915</v>
      </c>
      <c r="F212" s="1">
        <v>2.8</v>
      </c>
      <c r="G212" s="1">
        <v>85</v>
      </c>
      <c r="H212" s="1">
        <v>625</v>
      </c>
      <c r="I212" s="1">
        <v>80</v>
      </c>
      <c r="J212" s="1">
        <v>10</v>
      </c>
      <c r="K212" s="1">
        <v>0.8</v>
      </c>
      <c r="L212" s="2">
        <v>85759.679000028846</v>
      </c>
      <c r="M212" s="2">
        <v>243337.5</v>
      </c>
      <c r="N212" s="3">
        <v>-157577.82099997115</v>
      </c>
      <c r="O212" s="2">
        <v>1.5442369900523281</v>
      </c>
      <c r="P212" s="2">
        <v>85759.679000028817</v>
      </c>
      <c r="Q212" s="3">
        <v>-8393.2421920886263</v>
      </c>
      <c r="R212" s="1">
        <v>478</v>
      </c>
      <c r="S212" s="1">
        <v>0.29497907949790797</v>
      </c>
      <c r="T212" s="2">
        <v>179.41355439336573</v>
      </c>
    </row>
    <row r="213" spans="2:20" x14ac:dyDescent="0.2">
      <c r="B213" s="1" t="s">
        <v>141</v>
      </c>
      <c r="C213" s="1">
        <v>2.71</v>
      </c>
      <c r="D213" s="1">
        <v>1830</v>
      </c>
      <c r="E213" s="1">
        <v>915</v>
      </c>
      <c r="F213" s="1">
        <v>2.8</v>
      </c>
      <c r="G213" s="1">
        <v>80</v>
      </c>
      <c r="H213" s="1">
        <v>625</v>
      </c>
      <c r="I213" s="1">
        <v>80</v>
      </c>
      <c r="J213" s="1">
        <v>10</v>
      </c>
      <c r="K213" s="1">
        <v>0.8</v>
      </c>
      <c r="L213" s="2">
        <v>85772.093287855299</v>
      </c>
      <c r="M213" s="2">
        <v>243337.5</v>
      </c>
      <c r="N213" s="3">
        <v>-157565.4067121447</v>
      </c>
      <c r="O213" s="2">
        <v>1.544358657637027</v>
      </c>
      <c r="P213" s="2">
        <v>85772.093287855314</v>
      </c>
      <c r="Q213" s="3">
        <v>-8365.732480777282</v>
      </c>
      <c r="R213" s="1">
        <v>478</v>
      </c>
      <c r="S213" s="1">
        <v>0.29497907949790797</v>
      </c>
      <c r="T213" s="2">
        <v>179.43952570681029</v>
      </c>
    </row>
    <row r="214" spans="2:20" x14ac:dyDescent="0.2">
      <c r="B214" s="1" t="s">
        <v>141</v>
      </c>
      <c r="C214" s="1">
        <v>2.71</v>
      </c>
      <c r="D214" s="1">
        <v>1830</v>
      </c>
      <c r="E214" s="1">
        <v>915</v>
      </c>
      <c r="F214" s="1">
        <v>2.8</v>
      </c>
      <c r="G214" s="1">
        <v>75</v>
      </c>
      <c r="H214" s="1">
        <v>625</v>
      </c>
      <c r="I214" s="1">
        <v>80</v>
      </c>
      <c r="J214" s="1">
        <v>10</v>
      </c>
      <c r="K214" s="1">
        <v>0.8</v>
      </c>
      <c r="L214" s="2">
        <v>85835.452273239935</v>
      </c>
      <c r="M214" s="2">
        <v>243337.5</v>
      </c>
      <c r="N214" s="3">
        <v>-157502.04772676007</v>
      </c>
      <c r="O214" s="2">
        <v>1.5449799130367512</v>
      </c>
      <c r="P214" s="2">
        <v>85835.452273239905</v>
      </c>
      <c r="Q214" s="3">
        <v>-8350.7646054299403</v>
      </c>
      <c r="R214" s="1">
        <v>478</v>
      </c>
      <c r="S214" s="1">
        <v>0.29497907949790797</v>
      </c>
      <c r="T214" s="2">
        <v>179.57207588543912</v>
      </c>
    </row>
    <row r="215" spans="2:20" x14ac:dyDescent="0.2">
      <c r="B215" s="1" t="s">
        <v>141</v>
      </c>
      <c r="C215" s="1">
        <v>2.71</v>
      </c>
      <c r="D215" s="1">
        <v>1830</v>
      </c>
      <c r="E215" s="1">
        <v>915</v>
      </c>
      <c r="F215" s="1">
        <v>2.8</v>
      </c>
      <c r="G215" s="1">
        <v>70</v>
      </c>
      <c r="H215" s="1">
        <v>625</v>
      </c>
      <c r="I215" s="1">
        <v>80</v>
      </c>
      <c r="J215" s="1">
        <v>10</v>
      </c>
      <c r="K215" s="1">
        <v>0.8</v>
      </c>
      <c r="L215" s="2">
        <v>85848.201074140699</v>
      </c>
      <c r="M215" s="2">
        <v>243337.5</v>
      </c>
      <c r="N215" s="3">
        <v>-157489.2989258593</v>
      </c>
      <c r="O215" s="2">
        <v>1.5451049795742322</v>
      </c>
      <c r="P215" s="2">
        <v>85848.20107414067</v>
      </c>
      <c r="Q215" s="3">
        <v>-8362.5</v>
      </c>
      <c r="R215" s="1">
        <v>478</v>
      </c>
      <c r="S215" s="1">
        <v>0.29497907949790797</v>
      </c>
      <c r="T215" s="2">
        <v>179.59874701703069</v>
      </c>
    </row>
    <row r="216" spans="2:20" x14ac:dyDescent="0.2">
      <c r="B216" s="1" t="s">
        <v>141</v>
      </c>
      <c r="C216" s="1">
        <v>2.7</v>
      </c>
      <c r="D216" s="1">
        <v>1830</v>
      </c>
      <c r="E216" s="1">
        <v>915</v>
      </c>
      <c r="F216" s="1">
        <v>2.8</v>
      </c>
      <c r="G216" s="1">
        <v>65</v>
      </c>
      <c r="H216" s="1">
        <v>625</v>
      </c>
      <c r="I216" s="1">
        <v>80</v>
      </c>
      <c r="J216" s="1">
        <v>10</v>
      </c>
      <c r="K216" s="1">
        <v>0.8</v>
      </c>
      <c r="L216" s="2">
        <v>85536.403394846595</v>
      </c>
      <c r="M216" s="2">
        <v>243337.5</v>
      </c>
      <c r="N216" s="3">
        <v>-157801.09660515341</v>
      </c>
      <c r="O216" s="2">
        <v>1.5420520214056179</v>
      </c>
      <c r="P216" s="2">
        <v>85536.403394846595</v>
      </c>
      <c r="Q216" s="3">
        <v>-8775</v>
      </c>
      <c r="R216" s="1">
        <v>478</v>
      </c>
      <c r="S216" s="1">
        <v>0.29497907949790797</v>
      </c>
      <c r="T216" s="2">
        <v>178.94645061683389</v>
      </c>
    </row>
    <row r="217" spans="2:20" x14ac:dyDescent="0.2">
      <c r="B217" s="1" t="s">
        <v>141</v>
      </c>
      <c r="C217" s="1">
        <v>2.7</v>
      </c>
      <c r="D217" s="1">
        <v>1830</v>
      </c>
      <c r="E217" s="1">
        <v>915</v>
      </c>
      <c r="F217" s="1">
        <v>2.8</v>
      </c>
      <c r="G217" s="1">
        <v>60</v>
      </c>
      <c r="H217" s="1">
        <v>625</v>
      </c>
      <c r="I217" s="1">
        <v>80</v>
      </c>
      <c r="J217" s="1">
        <v>10</v>
      </c>
      <c r="K217" s="1">
        <v>0.8</v>
      </c>
      <c r="L217" s="2">
        <v>85606.609380871669</v>
      </c>
      <c r="M217" s="2">
        <v>243337.5</v>
      </c>
      <c r="N217" s="3">
        <v>-157730.89061912833</v>
      </c>
      <c r="O217" s="2">
        <v>1.5427383884339139</v>
      </c>
      <c r="P217" s="2">
        <v>85606.609380871669</v>
      </c>
      <c r="Q217" s="3">
        <v>-8787.5</v>
      </c>
      <c r="R217" s="1">
        <v>478</v>
      </c>
      <c r="S217" s="1">
        <v>0.29497907949790797</v>
      </c>
      <c r="T217" s="2">
        <v>179.09332506458509</v>
      </c>
    </row>
    <row r="218" spans="2:20" x14ac:dyDescent="0.2">
      <c r="B218" s="1" t="s">
        <v>141</v>
      </c>
      <c r="C218" s="1">
        <v>2.71</v>
      </c>
      <c r="D218" s="1">
        <v>1830</v>
      </c>
      <c r="E218" s="1">
        <v>915</v>
      </c>
      <c r="F218" s="1">
        <v>2.8</v>
      </c>
      <c r="G218" s="1">
        <v>55</v>
      </c>
      <c r="H218" s="1">
        <v>625</v>
      </c>
      <c r="I218" s="1">
        <v>80</v>
      </c>
      <c r="J218" s="1">
        <v>10</v>
      </c>
      <c r="K218" s="1">
        <v>0.8</v>
      </c>
      <c r="L218" s="2">
        <v>85730.570952475246</v>
      </c>
      <c r="M218" s="2">
        <v>243337.5</v>
      </c>
      <c r="N218" s="3">
        <v>-157606.92904752475</v>
      </c>
      <c r="O218" s="2">
        <v>1.5439517886083807</v>
      </c>
      <c r="P218" s="2">
        <v>85730.570952475246</v>
      </c>
      <c r="Q218" s="3">
        <v>-8775</v>
      </c>
      <c r="R218" s="1">
        <v>478</v>
      </c>
      <c r="S218" s="1">
        <v>0.29497907949790797</v>
      </c>
      <c r="T218" s="2">
        <v>179.35265889639172</v>
      </c>
    </row>
    <row r="219" spans="2:20" x14ac:dyDescent="0.2">
      <c r="B219" s="1" t="s">
        <v>141</v>
      </c>
      <c r="C219" s="1">
        <v>2.71</v>
      </c>
      <c r="D219" s="1">
        <v>1830</v>
      </c>
      <c r="E219" s="1">
        <v>915</v>
      </c>
      <c r="F219" s="1">
        <v>2.8</v>
      </c>
      <c r="G219" s="1">
        <v>50</v>
      </c>
      <c r="H219" s="1">
        <v>625</v>
      </c>
      <c r="I219" s="1">
        <v>80</v>
      </c>
      <c r="J219" s="1">
        <v>10</v>
      </c>
      <c r="K219" s="1">
        <v>0.8</v>
      </c>
      <c r="L219" s="2">
        <v>85808.524715013336</v>
      </c>
      <c r="M219" s="2">
        <v>243337.5</v>
      </c>
      <c r="N219" s="3">
        <v>-157528.97528498666</v>
      </c>
      <c r="O219" s="2">
        <v>1.5447158185329182</v>
      </c>
      <c r="P219" s="2">
        <v>85808.524715013336</v>
      </c>
      <c r="Q219" s="3">
        <v>-8775</v>
      </c>
      <c r="R219" s="1">
        <v>478</v>
      </c>
      <c r="S219" s="1">
        <v>0.29497907949790797</v>
      </c>
      <c r="T219" s="2">
        <v>179.51574208161784</v>
      </c>
    </row>
    <row r="220" spans="2:20" x14ac:dyDescent="0.2">
      <c r="B220" s="1" t="s">
        <v>141</v>
      </c>
      <c r="C220" s="1">
        <v>2.76</v>
      </c>
      <c r="D220" s="1">
        <v>1830</v>
      </c>
      <c r="E220" s="1">
        <v>915</v>
      </c>
      <c r="F220" s="1">
        <v>2.8</v>
      </c>
      <c r="G220" s="1">
        <v>5</v>
      </c>
      <c r="H220" s="1">
        <v>625</v>
      </c>
      <c r="I220" s="1">
        <v>80</v>
      </c>
      <c r="J220" s="1">
        <v>10</v>
      </c>
      <c r="K220" s="1">
        <v>0.8</v>
      </c>
      <c r="L220" s="2">
        <v>87161.872515067516</v>
      </c>
      <c r="M220" s="2">
        <v>242625</v>
      </c>
      <c r="N220" s="3">
        <v>-155463.12748493248</v>
      </c>
      <c r="O220" s="2">
        <v>1.5606594562013765</v>
      </c>
      <c r="P220" s="2">
        <v>87161.872515067531</v>
      </c>
      <c r="Q220" s="3">
        <v>-8650</v>
      </c>
      <c r="R220" s="1">
        <v>482</v>
      </c>
      <c r="S220" s="1">
        <v>0.29045643153526973</v>
      </c>
      <c r="T220" s="2">
        <v>180.83376040470444</v>
      </c>
    </row>
    <row r="221" spans="2:20" x14ac:dyDescent="0.2">
      <c r="B221" s="1" t="s">
        <v>141</v>
      </c>
      <c r="C221" s="1">
        <v>2.71</v>
      </c>
      <c r="D221" s="1">
        <v>1830</v>
      </c>
      <c r="E221" s="1">
        <v>915</v>
      </c>
      <c r="F221" s="1">
        <v>2.8</v>
      </c>
      <c r="G221" s="1">
        <v>45</v>
      </c>
      <c r="H221" s="1">
        <v>625</v>
      </c>
      <c r="I221" s="1">
        <v>80</v>
      </c>
      <c r="J221" s="1">
        <v>10</v>
      </c>
      <c r="K221" s="1">
        <v>0.8</v>
      </c>
      <c r="L221" s="2">
        <v>85929.24598504242</v>
      </c>
      <c r="M221" s="2">
        <v>243337.5</v>
      </c>
      <c r="N221" s="3">
        <v>-157408.25401495758</v>
      </c>
      <c r="O221" s="2">
        <v>1.5459005089839639</v>
      </c>
      <c r="P221" s="2">
        <v>85929.24598504242</v>
      </c>
      <c r="Q221" s="3">
        <v>-8800</v>
      </c>
      <c r="R221" s="1">
        <v>478</v>
      </c>
      <c r="S221" s="1">
        <v>0.29497907949790797</v>
      </c>
      <c r="T221" s="2">
        <v>179.76829703983771</v>
      </c>
    </row>
    <row r="222" spans="2:20" x14ac:dyDescent="0.2">
      <c r="B222" s="1" t="s">
        <v>141</v>
      </c>
      <c r="C222" s="1">
        <v>2.7</v>
      </c>
      <c r="D222" s="1">
        <v>1830</v>
      </c>
      <c r="E222" s="1">
        <v>915</v>
      </c>
      <c r="F222" s="1">
        <v>2.8</v>
      </c>
      <c r="G222" s="1">
        <v>40</v>
      </c>
      <c r="H222" s="1">
        <v>625</v>
      </c>
      <c r="I222" s="1">
        <v>80</v>
      </c>
      <c r="J222" s="1">
        <v>10</v>
      </c>
      <c r="K222" s="1">
        <v>0.8</v>
      </c>
      <c r="L222" s="2">
        <v>85626.051314740034</v>
      </c>
      <c r="M222" s="2">
        <v>243337.5</v>
      </c>
      <c r="N222" s="3">
        <v>-157711.44868525997</v>
      </c>
      <c r="O222" s="2">
        <v>1.5429285700470698</v>
      </c>
      <c r="P222" s="2">
        <v>85626.051314740034</v>
      </c>
      <c r="Q222" s="3">
        <v>-8812.5</v>
      </c>
      <c r="R222" s="1">
        <v>478</v>
      </c>
      <c r="S222" s="1">
        <v>0.29497907949790797</v>
      </c>
      <c r="T222" s="2">
        <v>179.13399856640174</v>
      </c>
    </row>
    <row r="223" spans="2:20" x14ac:dyDescent="0.2">
      <c r="B223" s="1" t="s">
        <v>141</v>
      </c>
      <c r="C223" s="1">
        <v>2.7</v>
      </c>
      <c r="D223" s="1">
        <v>1830</v>
      </c>
      <c r="E223" s="1">
        <v>915</v>
      </c>
      <c r="F223" s="1">
        <v>2.8</v>
      </c>
      <c r="G223" s="1">
        <v>35</v>
      </c>
      <c r="H223" s="1">
        <v>625</v>
      </c>
      <c r="I223" s="1">
        <v>80</v>
      </c>
      <c r="J223" s="1">
        <v>10</v>
      </c>
      <c r="K223" s="1">
        <v>0.8</v>
      </c>
      <c r="L223" s="2">
        <v>85573.017669422145</v>
      </c>
      <c r="M223" s="2">
        <v>243337.5</v>
      </c>
      <c r="N223" s="3">
        <v>-157764.48233057786</v>
      </c>
      <c r="O223" s="2">
        <v>1.542409903707689</v>
      </c>
      <c r="P223" s="2">
        <v>85573.017669422145</v>
      </c>
      <c r="Q223" s="3">
        <v>-8925</v>
      </c>
      <c r="R223" s="1">
        <v>478</v>
      </c>
      <c r="S223" s="1">
        <v>0.29497907949790797</v>
      </c>
      <c r="T223" s="2">
        <v>179.02304951761954</v>
      </c>
    </row>
    <row r="224" spans="2:20" x14ac:dyDescent="0.2">
      <c r="B224" s="1" t="s">
        <v>141</v>
      </c>
      <c r="C224" s="1">
        <v>2.71</v>
      </c>
      <c r="D224" s="1">
        <v>1830</v>
      </c>
      <c r="E224" s="1">
        <v>915</v>
      </c>
      <c r="F224" s="1">
        <v>2.8</v>
      </c>
      <c r="G224" s="1">
        <v>30</v>
      </c>
      <c r="H224" s="1">
        <v>625</v>
      </c>
      <c r="I224" s="1">
        <v>80</v>
      </c>
      <c r="J224" s="1">
        <v>10</v>
      </c>
      <c r="K224" s="1">
        <v>0.8</v>
      </c>
      <c r="L224" s="2">
        <v>85857.3669574706</v>
      </c>
      <c r="M224" s="2">
        <v>243337.5</v>
      </c>
      <c r="N224" s="3">
        <v>-157480.1330425294</v>
      </c>
      <c r="O224" s="2">
        <v>1.5451949099781608</v>
      </c>
      <c r="P224" s="2">
        <v>85857.366957470615</v>
      </c>
      <c r="Q224" s="3">
        <v>-8887.5</v>
      </c>
      <c r="R224" s="1">
        <v>478</v>
      </c>
      <c r="S224" s="1">
        <v>0.29497907949790797</v>
      </c>
      <c r="T224" s="2">
        <v>179.61792250516865</v>
      </c>
    </row>
    <row r="225" spans="2:20" x14ac:dyDescent="0.2">
      <c r="B225" s="1" t="s">
        <v>141</v>
      </c>
      <c r="C225" s="1">
        <v>2.72</v>
      </c>
      <c r="D225" s="1">
        <v>1830</v>
      </c>
      <c r="E225" s="1">
        <v>915</v>
      </c>
      <c r="F225" s="1">
        <v>2.8</v>
      </c>
      <c r="G225" s="1">
        <v>25</v>
      </c>
      <c r="H225" s="1">
        <v>625</v>
      </c>
      <c r="I225" s="1">
        <v>80</v>
      </c>
      <c r="J225" s="1">
        <v>10</v>
      </c>
      <c r="K225" s="1">
        <v>0.8</v>
      </c>
      <c r="L225" s="2">
        <v>86103.737019757216</v>
      </c>
      <c r="M225" s="2">
        <v>243337.5</v>
      </c>
      <c r="N225" s="3">
        <v>-157233.76298024278</v>
      </c>
      <c r="O225" s="2">
        <v>1.5476160805906336</v>
      </c>
      <c r="P225" s="2">
        <v>86103.737019757202</v>
      </c>
      <c r="Q225" s="3">
        <v>-8862.5</v>
      </c>
      <c r="R225" s="1">
        <v>478</v>
      </c>
      <c r="S225" s="1">
        <v>0.29497907949790797</v>
      </c>
      <c r="T225" s="2">
        <v>180.13334104551717</v>
      </c>
    </row>
    <row r="226" spans="2:20" x14ac:dyDescent="0.2">
      <c r="B226" s="1" t="s">
        <v>141</v>
      </c>
      <c r="C226" s="1">
        <v>2.73</v>
      </c>
      <c r="D226" s="1">
        <v>1830</v>
      </c>
      <c r="E226" s="1">
        <v>915</v>
      </c>
      <c r="F226" s="1">
        <v>2.8</v>
      </c>
      <c r="G226" s="1">
        <v>20</v>
      </c>
      <c r="H226" s="1">
        <v>625</v>
      </c>
      <c r="I226" s="1">
        <v>80</v>
      </c>
      <c r="J226" s="1">
        <v>10</v>
      </c>
      <c r="K226" s="1">
        <v>0.8</v>
      </c>
      <c r="L226" s="2">
        <v>86425.573140869499</v>
      </c>
      <c r="M226" s="2">
        <v>243337.5</v>
      </c>
      <c r="N226" s="3">
        <v>-156911.9268591305</v>
      </c>
      <c r="O226" s="2">
        <v>1.5507903374257781</v>
      </c>
      <c r="P226" s="2">
        <v>86425.573140869499</v>
      </c>
      <c r="Q226" s="3">
        <v>-8787.5</v>
      </c>
      <c r="R226" s="1">
        <v>478</v>
      </c>
      <c r="S226" s="1">
        <v>0.29497907949790797</v>
      </c>
      <c r="T226" s="2">
        <v>180.80663837001987</v>
      </c>
    </row>
    <row r="227" spans="2:20" x14ac:dyDescent="0.2">
      <c r="B227" s="1" t="s">
        <v>141</v>
      </c>
      <c r="C227" s="1">
        <v>2.71</v>
      </c>
      <c r="D227" s="1">
        <v>1830</v>
      </c>
      <c r="E227" s="1">
        <v>915</v>
      </c>
      <c r="F227" s="1">
        <v>2.8</v>
      </c>
      <c r="G227" s="1">
        <v>15</v>
      </c>
      <c r="H227" s="1">
        <v>625</v>
      </c>
      <c r="I227" s="1">
        <v>80</v>
      </c>
      <c r="J227" s="1">
        <v>10</v>
      </c>
      <c r="K227" s="1">
        <v>0.8</v>
      </c>
      <c r="L227" s="2">
        <v>85887.648157604912</v>
      </c>
      <c r="M227" s="2">
        <v>243337.5</v>
      </c>
      <c r="N227" s="3">
        <v>-157449.85184239509</v>
      </c>
      <c r="O227" s="2">
        <v>1.5454920862267763</v>
      </c>
      <c r="P227" s="2">
        <v>85887.648157604912</v>
      </c>
      <c r="Q227" s="3">
        <v>-8800</v>
      </c>
      <c r="R227" s="1">
        <v>479</v>
      </c>
      <c r="S227" s="1">
        <v>0.29436325678496866</v>
      </c>
      <c r="T227" s="2">
        <v>179.3061548175468</v>
      </c>
    </row>
    <row r="228" spans="2:20" x14ac:dyDescent="0.2">
      <c r="B228" s="1" t="s">
        <v>141</v>
      </c>
      <c r="C228" s="1">
        <v>2.66</v>
      </c>
      <c r="D228" s="1">
        <v>1830</v>
      </c>
      <c r="E228" s="1">
        <v>915</v>
      </c>
      <c r="F228" s="1">
        <v>2.8</v>
      </c>
      <c r="G228" s="1">
        <v>100</v>
      </c>
      <c r="H228" s="1">
        <v>625</v>
      </c>
      <c r="I228" s="1">
        <v>80</v>
      </c>
      <c r="J228" s="1">
        <v>10</v>
      </c>
      <c r="K228" s="1">
        <v>0.8</v>
      </c>
      <c r="L228" s="2">
        <v>84306.660527733533</v>
      </c>
      <c r="M228" s="2">
        <v>242462.5</v>
      </c>
      <c r="N228" s="3">
        <v>-158155.83947226647</v>
      </c>
      <c r="O228" s="2">
        <v>1.5330606875411463</v>
      </c>
      <c r="P228" s="2">
        <v>84306.660527733547</v>
      </c>
      <c r="Q228" s="3">
        <v>-8425.8201093226162</v>
      </c>
      <c r="R228" s="1">
        <v>478</v>
      </c>
      <c r="S228" s="1">
        <v>0.29288702928870292</v>
      </c>
      <c r="T228" s="2">
        <v>176.37376679442164</v>
      </c>
    </row>
    <row r="229" spans="2:20" x14ac:dyDescent="0.2">
      <c r="B229" s="1" t="s">
        <v>141</v>
      </c>
      <c r="C229" s="1">
        <v>2.69</v>
      </c>
      <c r="D229" s="1">
        <v>1830</v>
      </c>
      <c r="E229" s="1">
        <v>915</v>
      </c>
      <c r="F229" s="1">
        <v>2.8</v>
      </c>
      <c r="G229" s="1">
        <v>10</v>
      </c>
      <c r="H229" s="1">
        <v>625</v>
      </c>
      <c r="I229" s="1">
        <v>80</v>
      </c>
      <c r="J229" s="1">
        <v>10</v>
      </c>
      <c r="K229" s="1">
        <v>0.8</v>
      </c>
      <c r="L229" s="2">
        <v>85136.637656032341</v>
      </c>
      <c r="M229" s="2">
        <v>242462.5</v>
      </c>
      <c r="N229" s="3">
        <v>-157325.86234396766</v>
      </c>
      <c r="O229" s="2">
        <v>1.5411483934529135</v>
      </c>
      <c r="P229" s="2">
        <v>85136.637656032341</v>
      </c>
      <c r="Q229" s="3">
        <v>-8812.5</v>
      </c>
      <c r="R229" s="1">
        <v>479</v>
      </c>
      <c r="S229" s="1">
        <v>0.29227557411273486</v>
      </c>
      <c r="T229" s="2">
        <v>177.73828320674809</v>
      </c>
    </row>
    <row r="230" spans="2:20" x14ac:dyDescent="0.2">
      <c r="B230" s="1" t="s">
        <v>141</v>
      </c>
      <c r="C230" s="1">
        <v>2.73</v>
      </c>
      <c r="D230" s="1">
        <v>1830</v>
      </c>
      <c r="E230" s="1">
        <v>915</v>
      </c>
      <c r="F230" s="1">
        <v>2.6</v>
      </c>
      <c r="G230" s="1">
        <v>95</v>
      </c>
      <c r="H230" s="1">
        <v>625</v>
      </c>
      <c r="I230" s="1">
        <v>80</v>
      </c>
      <c r="J230" s="1">
        <v>10</v>
      </c>
      <c r="K230" s="1">
        <v>0.8</v>
      </c>
      <c r="L230" s="2">
        <v>86111.542450828798</v>
      </c>
      <c r="M230" s="2">
        <v>242462.5</v>
      </c>
      <c r="N230" s="3">
        <v>-156350.9575491712</v>
      </c>
      <c r="O230" s="2">
        <v>1.5507580113396322</v>
      </c>
      <c r="P230" s="2">
        <v>86111.542450828812</v>
      </c>
      <c r="Q230" s="3">
        <v>-8400</v>
      </c>
      <c r="R230" s="1">
        <v>478</v>
      </c>
      <c r="S230" s="1">
        <v>0.29288702928870292</v>
      </c>
      <c r="T230" s="2">
        <v>180.14967039922345</v>
      </c>
    </row>
    <row r="231" spans="2:20" x14ac:dyDescent="0.2">
      <c r="B231" s="1" t="s">
        <v>141</v>
      </c>
      <c r="C231" s="1">
        <v>2.73</v>
      </c>
      <c r="D231" s="1">
        <v>1830</v>
      </c>
      <c r="E231" s="1">
        <v>915</v>
      </c>
      <c r="F231" s="1">
        <v>2.6</v>
      </c>
      <c r="G231" s="1">
        <v>90</v>
      </c>
      <c r="H231" s="1">
        <v>625</v>
      </c>
      <c r="I231" s="1">
        <v>80</v>
      </c>
      <c r="J231" s="1">
        <v>10</v>
      </c>
      <c r="K231" s="1">
        <v>0.8</v>
      </c>
      <c r="L231" s="2">
        <v>86162.550315832399</v>
      </c>
      <c r="M231" s="2">
        <v>242462.5</v>
      </c>
      <c r="N231" s="3">
        <v>-156299.9496841676</v>
      </c>
      <c r="O231" s="2">
        <v>1.5512640950297134</v>
      </c>
      <c r="P231" s="2">
        <v>86162.550315832399</v>
      </c>
      <c r="Q231" s="3">
        <v>-8375</v>
      </c>
      <c r="R231" s="1">
        <v>478</v>
      </c>
      <c r="S231" s="1">
        <v>0.29288702928870292</v>
      </c>
      <c r="T231" s="2">
        <v>180.25638141387532</v>
      </c>
    </row>
    <row r="232" spans="2:20" x14ac:dyDescent="0.2">
      <c r="B232" s="1" t="s">
        <v>141</v>
      </c>
      <c r="C232" s="1">
        <v>2.73</v>
      </c>
      <c r="D232" s="1">
        <v>1830</v>
      </c>
      <c r="E232" s="1">
        <v>915</v>
      </c>
      <c r="F232" s="1">
        <v>2.6</v>
      </c>
      <c r="G232" s="1">
        <v>85</v>
      </c>
      <c r="H232" s="1">
        <v>625</v>
      </c>
      <c r="I232" s="1">
        <v>80</v>
      </c>
      <c r="J232" s="1">
        <v>10</v>
      </c>
      <c r="K232" s="1">
        <v>0.8</v>
      </c>
      <c r="L232" s="2">
        <v>86220.637798121141</v>
      </c>
      <c r="M232" s="2">
        <v>242462.5</v>
      </c>
      <c r="N232" s="3">
        <v>-156241.86220187886</v>
      </c>
      <c r="O232" s="2">
        <v>1.5518408228309271</v>
      </c>
      <c r="P232" s="2">
        <v>86220.637798121155</v>
      </c>
      <c r="Q232" s="3">
        <v>-8375</v>
      </c>
      <c r="R232" s="1">
        <v>478</v>
      </c>
      <c r="S232" s="1">
        <v>0.29288702928870292</v>
      </c>
      <c r="T232" s="2">
        <v>180.37790334334969</v>
      </c>
    </row>
    <row r="233" spans="2:20" x14ac:dyDescent="0.2">
      <c r="B233" s="1" t="s">
        <v>141</v>
      </c>
      <c r="C233" s="1">
        <v>2.73</v>
      </c>
      <c r="D233" s="1">
        <v>1830</v>
      </c>
      <c r="E233" s="1">
        <v>915</v>
      </c>
      <c r="F233" s="1">
        <v>2.6</v>
      </c>
      <c r="G233" s="1">
        <v>80</v>
      </c>
      <c r="H233" s="1">
        <v>625</v>
      </c>
      <c r="I233" s="1">
        <v>80</v>
      </c>
      <c r="J233" s="1">
        <v>10</v>
      </c>
      <c r="K233" s="1">
        <v>0.8</v>
      </c>
      <c r="L233" s="2">
        <v>86252.413269284065</v>
      </c>
      <c r="M233" s="2">
        <v>242462.5</v>
      </c>
      <c r="N233" s="3">
        <v>-156210.08673071594</v>
      </c>
      <c r="O233" s="2">
        <v>1.5521564904958476</v>
      </c>
      <c r="P233" s="2">
        <v>86252.413269284065</v>
      </c>
      <c r="Q233" s="3">
        <v>-8375</v>
      </c>
      <c r="R233" s="1">
        <v>478</v>
      </c>
      <c r="S233" s="1">
        <v>0.29288702928870292</v>
      </c>
      <c r="T233" s="2">
        <v>180.44437922444365</v>
      </c>
    </row>
    <row r="234" spans="2:20" x14ac:dyDescent="0.2">
      <c r="B234" s="1" t="s">
        <v>141</v>
      </c>
      <c r="C234" s="1">
        <v>2.73</v>
      </c>
      <c r="D234" s="1">
        <v>1830</v>
      </c>
      <c r="E234" s="1">
        <v>915</v>
      </c>
      <c r="F234" s="1">
        <v>2.6</v>
      </c>
      <c r="G234" s="1">
        <v>75</v>
      </c>
      <c r="H234" s="1">
        <v>625</v>
      </c>
      <c r="I234" s="1">
        <v>80</v>
      </c>
      <c r="J234" s="1">
        <v>10</v>
      </c>
      <c r="K234" s="1">
        <v>0.8</v>
      </c>
      <c r="L234" s="2">
        <v>86297.236493813747</v>
      </c>
      <c r="M234" s="2">
        <v>242462.5</v>
      </c>
      <c r="N234" s="3">
        <v>-156165.26350618625</v>
      </c>
      <c r="O234" s="2">
        <v>1.5526019971169531</v>
      </c>
      <c r="P234" s="2">
        <v>86297.236493813733</v>
      </c>
      <c r="Q234" s="3">
        <v>-8362.5</v>
      </c>
      <c r="R234" s="1">
        <v>478</v>
      </c>
      <c r="S234" s="1">
        <v>0.29288702928870292</v>
      </c>
      <c r="T234" s="2">
        <v>180.53815166069819</v>
      </c>
    </row>
    <row r="235" spans="2:20" x14ac:dyDescent="0.2">
      <c r="B235" s="1" t="s">
        <v>141</v>
      </c>
      <c r="C235" s="1">
        <v>2.73</v>
      </c>
      <c r="D235" s="1">
        <v>1830</v>
      </c>
      <c r="E235" s="1">
        <v>915</v>
      </c>
      <c r="F235" s="1">
        <v>2.6</v>
      </c>
      <c r="G235" s="1">
        <v>70</v>
      </c>
      <c r="H235" s="1">
        <v>625</v>
      </c>
      <c r="I235" s="1">
        <v>80</v>
      </c>
      <c r="J235" s="1">
        <v>10</v>
      </c>
      <c r="K235" s="1">
        <v>0.8</v>
      </c>
      <c r="L235" s="2">
        <v>86280.123581782973</v>
      </c>
      <c r="M235" s="2">
        <v>242462.5</v>
      </c>
      <c r="N235" s="3">
        <v>-156182.37641821703</v>
      </c>
      <c r="O235" s="2">
        <v>1.5524318784261968</v>
      </c>
      <c r="P235" s="2">
        <v>86280.123581782973</v>
      </c>
      <c r="Q235" s="3">
        <v>-8350</v>
      </c>
      <c r="R235" s="1">
        <v>478</v>
      </c>
      <c r="S235" s="1">
        <v>0.29288702928870292</v>
      </c>
      <c r="T235" s="2">
        <v>180.50235058950412</v>
      </c>
    </row>
    <row r="236" spans="2:20" x14ac:dyDescent="0.2">
      <c r="B236" s="1" t="s">
        <v>141</v>
      </c>
      <c r="C236" s="1">
        <v>2.74</v>
      </c>
      <c r="D236" s="1">
        <v>1830</v>
      </c>
      <c r="E236" s="1">
        <v>915</v>
      </c>
      <c r="F236" s="1">
        <v>2.6</v>
      </c>
      <c r="G236" s="1">
        <v>65</v>
      </c>
      <c r="H236" s="1">
        <v>625</v>
      </c>
      <c r="I236" s="1">
        <v>80</v>
      </c>
      <c r="J236" s="1">
        <v>10</v>
      </c>
      <c r="K236" s="1">
        <v>0.8</v>
      </c>
      <c r="L236" s="2">
        <v>86414.344754739228</v>
      </c>
      <c r="M236" s="2">
        <v>242462.5</v>
      </c>
      <c r="N236" s="3">
        <v>-156048.15524526077</v>
      </c>
      <c r="O236" s="2">
        <v>1.5537671664168144</v>
      </c>
      <c r="P236" s="2">
        <v>86414.344754739228</v>
      </c>
      <c r="Q236" s="3">
        <v>-8350</v>
      </c>
      <c r="R236" s="1">
        <v>478</v>
      </c>
      <c r="S236" s="1">
        <v>0.29288702928870292</v>
      </c>
      <c r="T236" s="2">
        <v>180.783148022467</v>
      </c>
    </row>
    <row r="237" spans="2:20" x14ac:dyDescent="0.2">
      <c r="B237" s="1" t="s">
        <v>141</v>
      </c>
      <c r="C237" s="1">
        <v>2.74</v>
      </c>
      <c r="D237" s="1">
        <v>1830</v>
      </c>
      <c r="E237" s="1">
        <v>915</v>
      </c>
      <c r="F237" s="1">
        <v>2.6</v>
      </c>
      <c r="G237" s="1">
        <v>60</v>
      </c>
      <c r="H237" s="1">
        <v>625</v>
      </c>
      <c r="I237" s="1">
        <v>80</v>
      </c>
      <c r="J237" s="1">
        <v>10</v>
      </c>
      <c r="K237" s="1">
        <v>0.8</v>
      </c>
      <c r="L237" s="2">
        <v>86479.261805974238</v>
      </c>
      <c r="M237" s="2">
        <v>242462.5</v>
      </c>
      <c r="N237" s="3">
        <v>-155983.23819402576</v>
      </c>
      <c r="O237" s="2">
        <v>1.5544138127098226</v>
      </c>
      <c r="P237" s="2">
        <v>86479.261805974238</v>
      </c>
      <c r="Q237" s="3">
        <v>-8462.5</v>
      </c>
      <c r="R237" s="1">
        <v>478</v>
      </c>
      <c r="S237" s="1">
        <v>0.29288702928870292</v>
      </c>
      <c r="T237" s="2">
        <v>180.91895775308419</v>
      </c>
    </row>
    <row r="238" spans="2:20" x14ac:dyDescent="0.2">
      <c r="B238" s="1" t="s">
        <v>141</v>
      </c>
      <c r="C238" s="1">
        <v>2.74</v>
      </c>
      <c r="D238" s="1">
        <v>1830</v>
      </c>
      <c r="E238" s="1">
        <v>915</v>
      </c>
      <c r="F238" s="1">
        <v>2.6</v>
      </c>
      <c r="G238" s="1">
        <v>55</v>
      </c>
      <c r="H238" s="1">
        <v>625</v>
      </c>
      <c r="I238" s="1">
        <v>80</v>
      </c>
      <c r="J238" s="1">
        <v>10</v>
      </c>
      <c r="K238" s="1">
        <v>0.8</v>
      </c>
      <c r="L238" s="2">
        <v>86554.585635112715</v>
      </c>
      <c r="M238" s="2">
        <v>242462.5</v>
      </c>
      <c r="N238" s="3">
        <v>-155907.91436488729</v>
      </c>
      <c r="O238" s="2">
        <v>1.5551647970387195</v>
      </c>
      <c r="P238" s="2">
        <v>86554.585635112715</v>
      </c>
      <c r="Q238" s="3">
        <v>-8450</v>
      </c>
      <c r="R238" s="1">
        <v>478</v>
      </c>
      <c r="S238" s="1">
        <v>0.29288702928870292</v>
      </c>
      <c r="T238" s="2">
        <v>181.07653898559144</v>
      </c>
    </row>
    <row r="239" spans="2:20" x14ac:dyDescent="0.2">
      <c r="B239" s="1" t="s">
        <v>141</v>
      </c>
      <c r="C239" s="1">
        <v>2.75</v>
      </c>
      <c r="D239" s="1">
        <v>1830</v>
      </c>
      <c r="E239" s="1">
        <v>915</v>
      </c>
      <c r="F239" s="1">
        <v>2.6</v>
      </c>
      <c r="G239" s="1">
        <v>50</v>
      </c>
      <c r="H239" s="1">
        <v>625</v>
      </c>
      <c r="I239" s="1">
        <v>80</v>
      </c>
      <c r="J239" s="1">
        <v>10</v>
      </c>
      <c r="K239" s="1">
        <v>0.8</v>
      </c>
      <c r="L239" s="2">
        <v>86733.378727669391</v>
      </c>
      <c r="M239" s="2">
        <v>242462.5</v>
      </c>
      <c r="N239" s="3">
        <v>-155729.12127233061</v>
      </c>
      <c r="O239" s="2">
        <v>1.5569502866197695</v>
      </c>
      <c r="P239" s="2">
        <v>86733.378727669391</v>
      </c>
      <c r="Q239" s="3">
        <v>-8437.5</v>
      </c>
      <c r="R239" s="1">
        <v>478</v>
      </c>
      <c r="S239" s="1">
        <v>0.29288702928870292</v>
      </c>
      <c r="T239" s="2">
        <v>181.45058311227905</v>
      </c>
    </row>
    <row r="240" spans="2:20" x14ac:dyDescent="0.2">
      <c r="B240" s="1" t="s">
        <v>141</v>
      </c>
      <c r="C240" s="1">
        <v>2.81</v>
      </c>
      <c r="D240" s="1">
        <v>1830</v>
      </c>
      <c r="E240" s="1">
        <v>915</v>
      </c>
      <c r="F240" s="1">
        <v>2.6</v>
      </c>
      <c r="G240" s="1">
        <v>5</v>
      </c>
      <c r="H240" s="1">
        <v>625</v>
      </c>
      <c r="I240" s="1">
        <v>80</v>
      </c>
      <c r="J240" s="1">
        <v>10</v>
      </c>
      <c r="K240" s="1">
        <v>0.8</v>
      </c>
      <c r="L240" s="2">
        <v>88490.488763991278</v>
      </c>
      <c r="M240" s="2">
        <v>242625</v>
      </c>
      <c r="N240" s="3">
        <v>-154134.51123600872</v>
      </c>
      <c r="O240" s="2">
        <v>1.5741121054226188</v>
      </c>
      <c r="P240" s="2">
        <v>88490.488763991263</v>
      </c>
      <c r="Q240" s="3">
        <v>-8037.5</v>
      </c>
      <c r="R240" s="1">
        <v>486</v>
      </c>
      <c r="S240" s="1">
        <v>0.2880658436213992</v>
      </c>
      <c r="T240" s="2">
        <v>182.07919498763636</v>
      </c>
    </row>
    <row r="241" spans="2:20" x14ac:dyDescent="0.2">
      <c r="B241" s="1" t="s">
        <v>141</v>
      </c>
      <c r="C241" s="1">
        <v>2.75</v>
      </c>
      <c r="D241" s="1">
        <v>1830</v>
      </c>
      <c r="E241" s="1">
        <v>915</v>
      </c>
      <c r="F241" s="1">
        <v>2.6</v>
      </c>
      <c r="G241" s="1">
        <v>45</v>
      </c>
      <c r="H241" s="1">
        <v>625</v>
      </c>
      <c r="I241" s="1">
        <v>80</v>
      </c>
      <c r="J241" s="1">
        <v>10</v>
      </c>
      <c r="K241" s="1">
        <v>0.8</v>
      </c>
      <c r="L241" s="2">
        <v>86900.446553614107</v>
      </c>
      <c r="M241" s="2">
        <v>242462.5</v>
      </c>
      <c r="N241" s="3">
        <v>-155562.05344638589</v>
      </c>
      <c r="O241" s="2">
        <v>1.5586223929832872</v>
      </c>
      <c r="P241" s="2">
        <v>86900.446553614122</v>
      </c>
      <c r="Q241" s="3">
        <v>-8400</v>
      </c>
      <c r="R241" s="1">
        <v>478</v>
      </c>
      <c r="S241" s="1">
        <v>0.29288702928870292</v>
      </c>
      <c r="T241" s="2">
        <v>181.80009739249817</v>
      </c>
    </row>
    <row r="242" spans="2:20" x14ac:dyDescent="0.2">
      <c r="B242" s="1" t="s">
        <v>141</v>
      </c>
      <c r="C242" s="1">
        <v>2.76</v>
      </c>
      <c r="D242" s="1">
        <v>1830</v>
      </c>
      <c r="E242" s="1">
        <v>915</v>
      </c>
      <c r="F242" s="1">
        <v>2.6</v>
      </c>
      <c r="G242" s="1">
        <v>40</v>
      </c>
      <c r="H242" s="1">
        <v>625</v>
      </c>
      <c r="I242" s="1">
        <v>80</v>
      </c>
      <c r="J242" s="1">
        <v>10</v>
      </c>
      <c r="K242" s="1">
        <v>0.8</v>
      </c>
      <c r="L242" s="2">
        <v>87078.643798765843</v>
      </c>
      <c r="M242" s="2">
        <v>242462.5</v>
      </c>
      <c r="N242" s="3">
        <v>-155383.85620123416</v>
      </c>
      <c r="O242" s="2">
        <v>1.5604098516257199</v>
      </c>
      <c r="P242" s="2">
        <v>87078.643798765843</v>
      </c>
      <c r="Q242" s="3">
        <v>-8400</v>
      </c>
      <c r="R242" s="1">
        <v>478</v>
      </c>
      <c r="S242" s="1">
        <v>0.29288702928870292</v>
      </c>
      <c r="T242" s="2">
        <v>182.17289497649759</v>
      </c>
    </row>
    <row r="243" spans="2:20" x14ac:dyDescent="0.2">
      <c r="B243" s="1" t="s">
        <v>141</v>
      </c>
      <c r="C243" s="1">
        <v>2.77</v>
      </c>
      <c r="D243" s="1">
        <v>1830</v>
      </c>
      <c r="E243" s="1">
        <v>915</v>
      </c>
      <c r="F243" s="1">
        <v>2.6</v>
      </c>
      <c r="G243" s="1">
        <v>35</v>
      </c>
      <c r="H243" s="1">
        <v>625</v>
      </c>
      <c r="I243" s="1">
        <v>80</v>
      </c>
      <c r="J243" s="1">
        <v>10</v>
      </c>
      <c r="K243" s="1">
        <v>0.8</v>
      </c>
      <c r="L243" s="2">
        <v>87458.552120000706</v>
      </c>
      <c r="M243" s="2">
        <v>242462.5</v>
      </c>
      <c r="N243" s="3">
        <v>-155003.94787999929</v>
      </c>
      <c r="O243" s="2">
        <v>1.5642343521966888</v>
      </c>
      <c r="P243" s="2">
        <v>87458.552120000692</v>
      </c>
      <c r="Q243" s="3">
        <v>-8362.5</v>
      </c>
      <c r="R243" s="1">
        <v>478</v>
      </c>
      <c r="S243" s="1">
        <v>0.29288702928870292</v>
      </c>
      <c r="T243" s="2">
        <v>182.96768225941568</v>
      </c>
    </row>
    <row r="244" spans="2:20" x14ac:dyDescent="0.2">
      <c r="B244" s="1" t="s">
        <v>141</v>
      </c>
      <c r="C244" s="1">
        <v>2.78</v>
      </c>
      <c r="D244" s="1">
        <v>1830</v>
      </c>
      <c r="E244" s="1">
        <v>915</v>
      </c>
      <c r="F244" s="1">
        <v>2.6</v>
      </c>
      <c r="G244" s="1">
        <v>30</v>
      </c>
      <c r="H244" s="1">
        <v>625</v>
      </c>
      <c r="I244" s="1">
        <v>80</v>
      </c>
      <c r="J244" s="1">
        <v>10</v>
      </c>
      <c r="K244" s="1">
        <v>0.8</v>
      </c>
      <c r="L244" s="2">
        <v>87638.365456595318</v>
      </c>
      <c r="M244" s="2">
        <v>242462.5</v>
      </c>
      <c r="N244" s="3">
        <v>-154824.13454340468</v>
      </c>
      <c r="O244" s="2">
        <v>1.5660510599012976</v>
      </c>
      <c r="P244" s="2">
        <v>87638.365456595304</v>
      </c>
      <c r="Q244" s="3">
        <v>-8350</v>
      </c>
      <c r="R244" s="1">
        <v>478</v>
      </c>
      <c r="S244" s="1">
        <v>0.29288702928870292</v>
      </c>
      <c r="T244" s="2">
        <v>183.34386078785627</v>
      </c>
    </row>
    <row r="245" spans="2:20" x14ac:dyDescent="0.2">
      <c r="B245" s="1" t="s">
        <v>141</v>
      </c>
      <c r="C245" s="1">
        <v>2.76</v>
      </c>
      <c r="D245" s="1">
        <v>1830</v>
      </c>
      <c r="E245" s="1">
        <v>915</v>
      </c>
      <c r="F245" s="1">
        <v>2.6</v>
      </c>
      <c r="G245" s="1">
        <v>25</v>
      </c>
      <c r="H245" s="1">
        <v>625</v>
      </c>
      <c r="I245" s="1">
        <v>80</v>
      </c>
      <c r="J245" s="1">
        <v>10</v>
      </c>
      <c r="K245" s="1">
        <v>0.8</v>
      </c>
      <c r="L245" s="2">
        <v>87162.223595478252</v>
      </c>
      <c r="M245" s="2">
        <v>242462.5</v>
      </c>
      <c r="N245" s="3">
        <v>-155300.27640452175</v>
      </c>
      <c r="O245" s="2">
        <v>1.5612496359532586</v>
      </c>
      <c r="P245" s="2">
        <v>87162.223595478252</v>
      </c>
      <c r="Q245" s="3">
        <v>-8350</v>
      </c>
      <c r="R245" s="1">
        <v>479</v>
      </c>
      <c r="S245" s="1">
        <v>0.29227557411273486</v>
      </c>
      <c r="T245" s="2">
        <v>181.96706387364981</v>
      </c>
    </row>
    <row r="246" spans="2:20" x14ac:dyDescent="0.2">
      <c r="B246" s="1" t="s">
        <v>141</v>
      </c>
      <c r="C246" s="1">
        <v>2.76</v>
      </c>
      <c r="D246" s="1">
        <v>1830</v>
      </c>
      <c r="E246" s="1">
        <v>915</v>
      </c>
      <c r="F246" s="1">
        <v>2.6</v>
      </c>
      <c r="G246" s="1">
        <v>20</v>
      </c>
      <c r="H246" s="1">
        <v>625</v>
      </c>
      <c r="I246" s="1">
        <v>80</v>
      </c>
      <c r="J246" s="1">
        <v>10</v>
      </c>
      <c r="K246" s="1">
        <v>0.8</v>
      </c>
      <c r="L246" s="2">
        <v>87029.230301875039</v>
      </c>
      <c r="M246" s="2">
        <v>242525</v>
      </c>
      <c r="N246" s="3">
        <v>-155495.76969812496</v>
      </c>
      <c r="O246" s="2">
        <v>1.5596887328242504</v>
      </c>
      <c r="P246" s="2">
        <v>87029.230301875054</v>
      </c>
      <c r="Q246" s="3">
        <v>-8412.5</v>
      </c>
      <c r="R246" s="1">
        <v>480</v>
      </c>
      <c r="S246" s="1">
        <v>0.29166666666666669</v>
      </c>
      <c r="T246" s="2">
        <v>181.3108964622397</v>
      </c>
    </row>
    <row r="247" spans="2:20" x14ac:dyDescent="0.2">
      <c r="B247" s="1" t="s">
        <v>141</v>
      </c>
      <c r="C247" s="1">
        <v>2.77</v>
      </c>
      <c r="D247" s="1">
        <v>1830</v>
      </c>
      <c r="E247" s="1">
        <v>915</v>
      </c>
      <c r="F247" s="1">
        <v>2.6</v>
      </c>
      <c r="G247" s="1">
        <v>15</v>
      </c>
      <c r="H247" s="1">
        <v>625</v>
      </c>
      <c r="I247" s="1">
        <v>80</v>
      </c>
      <c r="J247" s="1">
        <v>10</v>
      </c>
      <c r="K247" s="1">
        <v>0.8</v>
      </c>
      <c r="L247" s="2">
        <v>87413.651562221319</v>
      </c>
      <c r="M247" s="2">
        <v>242525</v>
      </c>
      <c r="N247" s="3">
        <v>-155111.34843777868</v>
      </c>
      <c r="O247" s="2">
        <v>1.5635541979527463</v>
      </c>
      <c r="P247" s="2">
        <v>87413.651562221319</v>
      </c>
      <c r="Q247" s="3">
        <v>-8462.5</v>
      </c>
      <c r="R247" s="1">
        <v>480</v>
      </c>
      <c r="S247" s="1">
        <v>0.29166666666666669</v>
      </c>
      <c r="T247" s="2">
        <v>182.11177408796109</v>
      </c>
    </row>
    <row r="248" spans="2:20" x14ac:dyDescent="0.2">
      <c r="B248" s="1" t="s">
        <v>141</v>
      </c>
      <c r="C248" s="1">
        <v>2.73</v>
      </c>
      <c r="D248" s="1">
        <v>1830</v>
      </c>
      <c r="E248" s="1">
        <v>915</v>
      </c>
      <c r="F248" s="1">
        <v>2.6</v>
      </c>
      <c r="G248" s="1">
        <v>100</v>
      </c>
      <c r="H248" s="1">
        <v>625</v>
      </c>
      <c r="I248" s="1">
        <v>80</v>
      </c>
      <c r="J248" s="1">
        <v>10</v>
      </c>
      <c r="K248" s="1">
        <v>0.8</v>
      </c>
      <c r="L248" s="2">
        <v>86110.833849049261</v>
      </c>
      <c r="M248" s="2">
        <v>242462.5</v>
      </c>
      <c r="N248" s="3">
        <v>-156351.66615095074</v>
      </c>
      <c r="O248" s="2">
        <v>1.5507509831453474</v>
      </c>
      <c r="P248" s="2">
        <v>86110.833849049232</v>
      </c>
      <c r="Q248" s="3">
        <v>-8387.5</v>
      </c>
      <c r="R248" s="1">
        <v>478</v>
      </c>
      <c r="S248" s="1">
        <v>0.29288702928870292</v>
      </c>
      <c r="T248" s="2">
        <v>180.14818796872225</v>
      </c>
    </row>
    <row r="249" spans="2:20" x14ac:dyDescent="0.2">
      <c r="B249" s="1" t="s">
        <v>141</v>
      </c>
      <c r="C249" s="1">
        <v>2.8</v>
      </c>
      <c r="D249" s="1">
        <v>1830</v>
      </c>
      <c r="E249" s="1">
        <v>915</v>
      </c>
      <c r="F249" s="1">
        <v>2.6</v>
      </c>
      <c r="G249" s="1">
        <v>10</v>
      </c>
      <c r="H249" s="1">
        <v>625</v>
      </c>
      <c r="I249" s="1">
        <v>80</v>
      </c>
      <c r="J249" s="1">
        <v>10</v>
      </c>
      <c r="K249" s="1">
        <v>0.8</v>
      </c>
      <c r="L249" s="2">
        <v>88255.273101315892</v>
      </c>
      <c r="M249" s="2">
        <v>242487.5</v>
      </c>
      <c r="N249" s="3">
        <v>-154232.22689868411</v>
      </c>
      <c r="O249" s="2">
        <v>1.5722232951955704</v>
      </c>
      <c r="P249" s="2">
        <v>88255.273101315906</v>
      </c>
      <c r="Q249" s="3">
        <v>-8375</v>
      </c>
      <c r="R249" s="1">
        <v>481</v>
      </c>
      <c r="S249" s="1">
        <v>0.29106029106029108</v>
      </c>
      <c r="T249" s="2">
        <v>183.48289626053202</v>
      </c>
    </row>
    <row r="250" spans="2:20" x14ac:dyDescent="0.2">
      <c r="B250" s="1" t="s">
        <v>141</v>
      </c>
      <c r="C250" s="1">
        <v>2.83</v>
      </c>
      <c r="D250" s="1">
        <v>1830</v>
      </c>
      <c r="E250" s="1">
        <v>915</v>
      </c>
      <c r="F250" s="1">
        <v>2.4</v>
      </c>
      <c r="G250" s="1">
        <v>95</v>
      </c>
      <c r="H250" s="1">
        <v>625</v>
      </c>
      <c r="I250" s="1">
        <v>80</v>
      </c>
      <c r="J250" s="1">
        <v>10</v>
      </c>
      <c r="K250" s="1">
        <v>0.8</v>
      </c>
      <c r="L250" s="2">
        <v>88902.11838001298</v>
      </c>
      <c r="M250" s="2">
        <v>242387.5</v>
      </c>
      <c r="N250" s="3">
        <v>-153485.38161998702</v>
      </c>
      <c r="O250" s="2">
        <v>1.5792220564700088</v>
      </c>
      <c r="P250" s="2">
        <v>88902.118380012995</v>
      </c>
      <c r="Q250" s="3">
        <v>-8000</v>
      </c>
      <c r="R250" s="1">
        <v>480</v>
      </c>
      <c r="S250" s="1">
        <v>0.29166666666666669</v>
      </c>
      <c r="T250" s="2">
        <v>185.21274662502708</v>
      </c>
    </row>
    <row r="251" spans="2:20" x14ac:dyDescent="0.2">
      <c r="B251" s="1" t="s">
        <v>141</v>
      </c>
      <c r="C251" s="1">
        <v>2.83</v>
      </c>
      <c r="D251" s="1">
        <v>1830</v>
      </c>
      <c r="E251" s="1">
        <v>915</v>
      </c>
      <c r="F251" s="1">
        <v>2.4</v>
      </c>
      <c r="G251" s="1">
        <v>90</v>
      </c>
      <c r="H251" s="1">
        <v>625</v>
      </c>
      <c r="I251" s="1">
        <v>80</v>
      </c>
      <c r="J251" s="1">
        <v>10</v>
      </c>
      <c r="K251" s="1">
        <v>0.8</v>
      </c>
      <c r="L251" s="2">
        <v>88936.9741224834</v>
      </c>
      <c r="M251" s="2">
        <v>242387.5</v>
      </c>
      <c r="N251" s="3">
        <v>-153450.5258775166</v>
      </c>
      <c r="O251" s="2">
        <v>1.5795807711566425</v>
      </c>
      <c r="P251" s="2">
        <v>88936.974122483385</v>
      </c>
      <c r="Q251" s="3">
        <v>-7987.5</v>
      </c>
      <c r="R251" s="1">
        <v>480</v>
      </c>
      <c r="S251" s="1">
        <v>0.29166666666666669</v>
      </c>
      <c r="T251" s="2">
        <v>185.28536275517371</v>
      </c>
    </row>
    <row r="252" spans="2:20" x14ac:dyDescent="0.2">
      <c r="B252" s="1" t="s">
        <v>141</v>
      </c>
      <c r="C252" s="1">
        <v>2.83</v>
      </c>
      <c r="D252" s="1">
        <v>1830</v>
      </c>
      <c r="E252" s="1">
        <v>915</v>
      </c>
      <c r="F252" s="1">
        <v>2.4</v>
      </c>
      <c r="G252" s="1">
        <v>85</v>
      </c>
      <c r="H252" s="1">
        <v>625</v>
      </c>
      <c r="I252" s="1">
        <v>80</v>
      </c>
      <c r="J252" s="1">
        <v>10</v>
      </c>
      <c r="K252" s="1">
        <v>0.8</v>
      </c>
      <c r="L252" s="2">
        <v>88984.418440738606</v>
      </c>
      <c r="M252" s="2">
        <v>242387.5</v>
      </c>
      <c r="N252" s="3">
        <v>-153403.08155926139</v>
      </c>
      <c r="O252" s="2">
        <v>1.5800693019739822</v>
      </c>
      <c r="P252" s="2">
        <v>88984.418440738591</v>
      </c>
      <c r="Q252" s="3">
        <v>-7975</v>
      </c>
      <c r="R252" s="1">
        <v>480</v>
      </c>
      <c r="S252" s="1">
        <v>0.29166666666666669</v>
      </c>
      <c r="T252" s="2">
        <v>185.38420508487206</v>
      </c>
    </row>
    <row r="253" spans="2:20" x14ac:dyDescent="0.2">
      <c r="B253" s="1" t="s">
        <v>141</v>
      </c>
      <c r="C253" s="1">
        <v>2.83</v>
      </c>
      <c r="D253" s="1">
        <v>1830</v>
      </c>
      <c r="E253" s="1">
        <v>915</v>
      </c>
      <c r="F253" s="1">
        <v>2.4</v>
      </c>
      <c r="G253" s="1">
        <v>80</v>
      </c>
      <c r="H253" s="1">
        <v>625</v>
      </c>
      <c r="I253" s="1">
        <v>80</v>
      </c>
      <c r="J253" s="1">
        <v>10</v>
      </c>
      <c r="K253" s="1">
        <v>0.8</v>
      </c>
      <c r="L253" s="2">
        <v>89051.62620386362</v>
      </c>
      <c r="M253" s="2">
        <v>242387.5</v>
      </c>
      <c r="N253" s="3">
        <v>-153335.87379613638</v>
      </c>
      <c r="O253" s="2">
        <v>1.5807618530433383</v>
      </c>
      <c r="P253" s="2">
        <v>89051.62620386362</v>
      </c>
      <c r="Q253" s="3">
        <v>-7975</v>
      </c>
      <c r="R253" s="1">
        <v>480</v>
      </c>
      <c r="S253" s="1">
        <v>0.29166666666666669</v>
      </c>
      <c r="T253" s="2">
        <v>185.52422125804921</v>
      </c>
    </row>
    <row r="254" spans="2:20" x14ac:dyDescent="0.2">
      <c r="B254" s="1" t="s">
        <v>141</v>
      </c>
      <c r="C254" s="1">
        <v>2.82</v>
      </c>
      <c r="D254" s="1">
        <v>1830</v>
      </c>
      <c r="E254" s="1">
        <v>915</v>
      </c>
      <c r="F254" s="1">
        <v>2.4</v>
      </c>
      <c r="G254" s="1">
        <v>75</v>
      </c>
      <c r="H254" s="1">
        <v>625</v>
      </c>
      <c r="I254" s="1">
        <v>80</v>
      </c>
      <c r="J254" s="1">
        <v>10</v>
      </c>
      <c r="K254" s="1">
        <v>0.8</v>
      </c>
      <c r="L254" s="2">
        <v>88666.709142023232</v>
      </c>
      <c r="M254" s="2">
        <v>242387.5</v>
      </c>
      <c r="N254" s="3">
        <v>-153720.79085797677</v>
      </c>
      <c r="O254" s="2">
        <v>1.5768036232908973</v>
      </c>
      <c r="P254" s="2">
        <v>88666.709142023232</v>
      </c>
      <c r="Q254" s="3">
        <v>-7937.5</v>
      </c>
      <c r="R254" s="1">
        <v>481</v>
      </c>
      <c r="S254" s="1">
        <v>0.29106029106029108</v>
      </c>
      <c r="T254" s="2">
        <v>184.33827264453893</v>
      </c>
    </row>
    <row r="255" spans="2:20" x14ac:dyDescent="0.2">
      <c r="B255" s="1" t="s">
        <v>141</v>
      </c>
      <c r="C255" s="1">
        <v>2.82</v>
      </c>
      <c r="D255" s="1">
        <v>1830</v>
      </c>
      <c r="E255" s="1">
        <v>915</v>
      </c>
      <c r="F255" s="1">
        <v>2.4</v>
      </c>
      <c r="G255" s="1">
        <v>70</v>
      </c>
      <c r="H255" s="1">
        <v>625</v>
      </c>
      <c r="I255" s="1">
        <v>80</v>
      </c>
      <c r="J255" s="1">
        <v>10</v>
      </c>
      <c r="K255" s="1">
        <v>0.8</v>
      </c>
      <c r="L255" s="2">
        <v>88757.062649340864</v>
      </c>
      <c r="M255" s="2">
        <v>242387.5</v>
      </c>
      <c r="N255" s="3">
        <v>-153630.43735065914</v>
      </c>
      <c r="O255" s="2">
        <v>1.5777309768815813</v>
      </c>
      <c r="P255" s="2">
        <v>88757.062649340864</v>
      </c>
      <c r="Q255" s="3">
        <v>-7937.5</v>
      </c>
      <c r="R255" s="1">
        <v>481</v>
      </c>
      <c r="S255" s="1">
        <v>0.29106029106029108</v>
      </c>
      <c r="T255" s="2">
        <v>184.52611777409743</v>
      </c>
    </row>
    <row r="256" spans="2:20" x14ac:dyDescent="0.2">
      <c r="B256" s="1" t="s">
        <v>141</v>
      </c>
      <c r="C256" s="1">
        <v>2.82</v>
      </c>
      <c r="D256" s="1">
        <v>1830</v>
      </c>
      <c r="E256" s="1">
        <v>915</v>
      </c>
      <c r="F256" s="1">
        <v>2.4</v>
      </c>
      <c r="G256" s="1">
        <v>65</v>
      </c>
      <c r="H256" s="1">
        <v>625</v>
      </c>
      <c r="I256" s="1">
        <v>80</v>
      </c>
      <c r="J256" s="1">
        <v>10</v>
      </c>
      <c r="K256" s="1">
        <v>0.8</v>
      </c>
      <c r="L256" s="2">
        <v>88735.132544254157</v>
      </c>
      <c r="M256" s="2">
        <v>242387.5</v>
      </c>
      <c r="N256" s="3">
        <v>-153652.36745574584</v>
      </c>
      <c r="O256" s="2">
        <v>1.5775057944994644</v>
      </c>
      <c r="P256" s="2">
        <v>88735.132544254171</v>
      </c>
      <c r="Q256" s="3">
        <v>-7925</v>
      </c>
      <c r="R256" s="1">
        <v>481</v>
      </c>
      <c r="S256" s="1">
        <v>0.29106029106029108</v>
      </c>
      <c r="T256" s="2">
        <v>184.48052504002945</v>
      </c>
    </row>
    <row r="257" spans="2:20" x14ac:dyDescent="0.2">
      <c r="B257" s="1" t="s">
        <v>141</v>
      </c>
      <c r="C257" s="1">
        <v>2.83</v>
      </c>
      <c r="D257" s="1">
        <v>1830</v>
      </c>
      <c r="E257" s="1">
        <v>915</v>
      </c>
      <c r="F257" s="1">
        <v>2.4</v>
      </c>
      <c r="G257" s="1">
        <v>60</v>
      </c>
      <c r="H257" s="1">
        <v>625</v>
      </c>
      <c r="I257" s="1">
        <v>80</v>
      </c>
      <c r="J257" s="1">
        <v>10</v>
      </c>
      <c r="K257" s="1">
        <v>0.8</v>
      </c>
      <c r="L257" s="2">
        <v>88883.158067321463</v>
      </c>
      <c r="M257" s="2">
        <v>242387.5</v>
      </c>
      <c r="N257" s="3">
        <v>-153504.34193267854</v>
      </c>
      <c r="O257" s="2">
        <v>1.5790269965542891</v>
      </c>
      <c r="P257" s="2">
        <v>88883.158067321492</v>
      </c>
      <c r="Q257" s="3">
        <v>-7900</v>
      </c>
      <c r="R257" s="1">
        <v>481</v>
      </c>
      <c r="S257" s="1">
        <v>0.29106029106029108</v>
      </c>
      <c r="T257" s="2">
        <v>184.7882704102318</v>
      </c>
    </row>
    <row r="258" spans="2:20" x14ac:dyDescent="0.2">
      <c r="B258" s="1" t="s">
        <v>141</v>
      </c>
      <c r="C258" s="1">
        <v>2.85</v>
      </c>
      <c r="D258" s="1">
        <v>1830</v>
      </c>
      <c r="E258" s="1">
        <v>915</v>
      </c>
      <c r="F258" s="1">
        <v>2.4</v>
      </c>
      <c r="G258" s="1">
        <v>55</v>
      </c>
      <c r="H258" s="1">
        <v>625</v>
      </c>
      <c r="I258" s="1">
        <v>80</v>
      </c>
      <c r="J258" s="1">
        <v>10</v>
      </c>
      <c r="K258" s="1">
        <v>0.8</v>
      </c>
      <c r="L258" s="2">
        <v>89689.684365660767</v>
      </c>
      <c r="M258" s="2">
        <v>242525</v>
      </c>
      <c r="N258" s="3">
        <v>-152835.31563433923</v>
      </c>
      <c r="O258" s="2">
        <v>1.5868387420368515</v>
      </c>
      <c r="P258" s="2">
        <v>89689.684365660782</v>
      </c>
      <c r="Q258" s="3">
        <v>-7900</v>
      </c>
      <c r="R258" s="1">
        <v>481</v>
      </c>
      <c r="S258" s="1">
        <v>0.29106029106029108</v>
      </c>
      <c r="T258" s="2">
        <v>186.46504026124902</v>
      </c>
    </row>
    <row r="259" spans="2:20" x14ac:dyDescent="0.2">
      <c r="B259" s="1" t="s">
        <v>141</v>
      </c>
      <c r="C259" s="1">
        <v>2.86</v>
      </c>
      <c r="D259" s="1">
        <v>1830</v>
      </c>
      <c r="E259" s="1">
        <v>915</v>
      </c>
      <c r="F259" s="1">
        <v>2.4</v>
      </c>
      <c r="G259" s="1">
        <v>50</v>
      </c>
      <c r="H259" s="1">
        <v>625</v>
      </c>
      <c r="I259" s="1">
        <v>80</v>
      </c>
      <c r="J259" s="1">
        <v>10</v>
      </c>
      <c r="K259" s="1">
        <v>0.8</v>
      </c>
      <c r="L259" s="2">
        <v>89796.195748617902</v>
      </c>
      <c r="M259" s="2">
        <v>242525</v>
      </c>
      <c r="N259" s="3">
        <v>-152728.8042513821</v>
      </c>
      <c r="O259" s="2">
        <v>1.5879453858672197</v>
      </c>
      <c r="P259" s="2">
        <v>89796.195748617902</v>
      </c>
      <c r="Q259" s="3">
        <v>-7875</v>
      </c>
      <c r="R259" s="1">
        <v>481</v>
      </c>
      <c r="S259" s="1">
        <v>0.29106029106029108</v>
      </c>
      <c r="T259" s="2">
        <v>186.68647764785428</v>
      </c>
    </row>
    <row r="260" spans="2:20" x14ac:dyDescent="0.2">
      <c r="B260" s="1" t="s">
        <v>141</v>
      </c>
      <c r="C260" s="1">
        <v>2.74</v>
      </c>
      <c r="D260" s="1">
        <v>1830</v>
      </c>
      <c r="E260" s="1">
        <v>915</v>
      </c>
      <c r="F260" s="1">
        <v>2.4</v>
      </c>
      <c r="G260" s="1">
        <v>5</v>
      </c>
      <c r="H260" s="1">
        <v>625</v>
      </c>
      <c r="I260" s="1">
        <v>80</v>
      </c>
      <c r="J260" s="1">
        <v>10</v>
      </c>
      <c r="K260" s="1">
        <v>0.8</v>
      </c>
      <c r="L260" s="2">
        <v>85922.591246215918</v>
      </c>
      <c r="M260" s="2">
        <v>241887.5</v>
      </c>
      <c r="N260" s="3">
        <v>-155964.90875378408</v>
      </c>
      <c r="O260" s="2">
        <v>1.5509097651052948</v>
      </c>
      <c r="P260" s="2">
        <v>85922.591246215889</v>
      </c>
      <c r="Q260" s="3">
        <v>-8325</v>
      </c>
      <c r="R260" s="1">
        <v>493</v>
      </c>
      <c r="S260" s="1">
        <v>0.28194726166328599</v>
      </c>
      <c r="T260" s="2">
        <v>174.28517494161437</v>
      </c>
    </row>
    <row r="261" spans="2:20" x14ac:dyDescent="0.2">
      <c r="B261" s="1" t="s">
        <v>141</v>
      </c>
      <c r="C261" s="1">
        <v>2.88</v>
      </c>
      <c r="D261" s="1">
        <v>1830</v>
      </c>
      <c r="E261" s="1">
        <v>915</v>
      </c>
      <c r="F261" s="1">
        <v>2.4</v>
      </c>
      <c r="G261" s="1">
        <v>45</v>
      </c>
      <c r="H261" s="1">
        <v>625</v>
      </c>
      <c r="I261" s="1">
        <v>80</v>
      </c>
      <c r="J261" s="1">
        <v>10</v>
      </c>
      <c r="K261" s="1">
        <v>0.8</v>
      </c>
      <c r="L261" s="2">
        <v>90337.752984221093</v>
      </c>
      <c r="M261" s="2">
        <v>242525</v>
      </c>
      <c r="N261" s="3">
        <v>-152187.24701577891</v>
      </c>
      <c r="O261" s="2">
        <v>1.5935960782236556</v>
      </c>
      <c r="P261" s="2">
        <v>90337.752984221108</v>
      </c>
      <c r="Q261" s="3">
        <v>-7850</v>
      </c>
      <c r="R261" s="1">
        <v>480</v>
      </c>
      <c r="S261" s="1">
        <v>0.29166666666666669</v>
      </c>
      <c r="T261" s="2">
        <v>188.20365205046065</v>
      </c>
    </row>
    <row r="262" spans="2:20" x14ac:dyDescent="0.2">
      <c r="B262" s="1" t="s">
        <v>141</v>
      </c>
      <c r="C262" s="1">
        <v>2.86</v>
      </c>
      <c r="D262" s="1">
        <v>1830</v>
      </c>
      <c r="E262" s="1">
        <v>915</v>
      </c>
      <c r="F262" s="1">
        <v>2.4</v>
      </c>
      <c r="G262" s="1">
        <v>40</v>
      </c>
      <c r="H262" s="1">
        <v>625</v>
      </c>
      <c r="I262" s="1">
        <v>80</v>
      </c>
      <c r="J262" s="1">
        <v>10</v>
      </c>
      <c r="K262" s="1">
        <v>0.8</v>
      </c>
      <c r="L262" s="2">
        <v>89791.997471493232</v>
      </c>
      <c r="M262" s="2">
        <v>242525</v>
      </c>
      <c r="N262" s="3">
        <v>-152733.00252850677</v>
      </c>
      <c r="O262" s="2">
        <v>1.5879017369198518</v>
      </c>
      <c r="P262" s="2">
        <v>89791.997471493232</v>
      </c>
      <c r="Q262" s="3">
        <v>-7862.5</v>
      </c>
      <c r="R262" s="1">
        <v>481</v>
      </c>
      <c r="S262" s="1">
        <v>0.29106029106029108</v>
      </c>
      <c r="T262" s="2">
        <v>186.67774942098384</v>
      </c>
    </row>
    <row r="263" spans="2:20" x14ac:dyDescent="0.2">
      <c r="B263" s="1" t="s">
        <v>141</v>
      </c>
      <c r="C263" s="1">
        <v>2.86</v>
      </c>
      <c r="D263" s="1">
        <v>1830</v>
      </c>
      <c r="E263" s="1">
        <v>915</v>
      </c>
      <c r="F263" s="1">
        <v>2.4</v>
      </c>
      <c r="G263" s="1">
        <v>35</v>
      </c>
      <c r="H263" s="1">
        <v>625</v>
      </c>
      <c r="I263" s="1">
        <v>80</v>
      </c>
      <c r="J263" s="1">
        <v>10</v>
      </c>
      <c r="K263" s="1">
        <v>0.8</v>
      </c>
      <c r="L263" s="2">
        <v>89742.551471779996</v>
      </c>
      <c r="M263" s="2">
        <v>242525</v>
      </c>
      <c r="N263" s="3">
        <v>-152782.44852822</v>
      </c>
      <c r="O263" s="2">
        <v>1.5873878337223004</v>
      </c>
      <c r="P263" s="2">
        <v>89742.551471779996</v>
      </c>
      <c r="Q263" s="3">
        <v>-7875</v>
      </c>
      <c r="R263" s="1">
        <v>481</v>
      </c>
      <c r="S263" s="1">
        <v>0.29106029106029108</v>
      </c>
      <c r="T263" s="2">
        <v>186.5749510847817</v>
      </c>
    </row>
    <row r="264" spans="2:20" x14ac:dyDescent="0.2">
      <c r="B264" s="1" t="s">
        <v>141</v>
      </c>
      <c r="C264" s="1">
        <v>2.87</v>
      </c>
      <c r="D264" s="1">
        <v>1830</v>
      </c>
      <c r="E264" s="1">
        <v>915</v>
      </c>
      <c r="F264" s="1">
        <v>2.4</v>
      </c>
      <c r="G264" s="1">
        <v>30</v>
      </c>
      <c r="H264" s="1">
        <v>625</v>
      </c>
      <c r="I264" s="1">
        <v>80</v>
      </c>
      <c r="J264" s="1">
        <v>10</v>
      </c>
      <c r="K264" s="1">
        <v>0.8</v>
      </c>
      <c r="L264" s="2">
        <v>90095.029652241821</v>
      </c>
      <c r="M264" s="2">
        <v>242525</v>
      </c>
      <c r="N264" s="3">
        <v>-152429.97034775818</v>
      </c>
      <c r="O264" s="2">
        <v>1.5910585001538502</v>
      </c>
      <c r="P264" s="2">
        <v>90095.029652241821</v>
      </c>
      <c r="Q264" s="3">
        <v>-7900</v>
      </c>
      <c r="R264" s="1">
        <v>481</v>
      </c>
      <c r="S264" s="1">
        <v>0.29106029106029108</v>
      </c>
      <c r="T264" s="2">
        <v>187.30775395476471</v>
      </c>
    </row>
    <row r="265" spans="2:20" x14ac:dyDescent="0.2">
      <c r="B265" s="1" t="s">
        <v>141</v>
      </c>
      <c r="C265" s="1">
        <v>2.87</v>
      </c>
      <c r="D265" s="1">
        <v>1830</v>
      </c>
      <c r="E265" s="1">
        <v>915</v>
      </c>
      <c r="F265" s="1">
        <v>2.4</v>
      </c>
      <c r="G265" s="1">
        <v>25</v>
      </c>
      <c r="H265" s="1">
        <v>625</v>
      </c>
      <c r="I265" s="1">
        <v>80</v>
      </c>
      <c r="J265" s="1">
        <v>10</v>
      </c>
      <c r="K265" s="1">
        <v>0.8</v>
      </c>
      <c r="L265" s="2">
        <v>90255.514088133787</v>
      </c>
      <c r="M265" s="2">
        <v>242525</v>
      </c>
      <c r="N265" s="3">
        <v>-152269.48591186621</v>
      </c>
      <c r="O265" s="2">
        <v>1.5927353963772741</v>
      </c>
      <c r="P265" s="2">
        <v>90255.514088133787</v>
      </c>
      <c r="Q265" s="3">
        <v>-7937.5</v>
      </c>
      <c r="R265" s="1">
        <v>481</v>
      </c>
      <c r="S265" s="1">
        <v>0.29106029106029108</v>
      </c>
      <c r="T265" s="2">
        <v>187.64140143063156</v>
      </c>
    </row>
    <row r="266" spans="2:20" x14ac:dyDescent="0.2">
      <c r="B266" s="1" t="s">
        <v>141</v>
      </c>
      <c r="C266" s="1">
        <v>2.9</v>
      </c>
      <c r="D266" s="1">
        <v>1830</v>
      </c>
      <c r="E266" s="1">
        <v>915</v>
      </c>
      <c r="F266" s="1">
        <v>2.4</v>
      </c>
      <c r="G266" s="1">
        <v>20</v>
      </c>
      <c r="H266" s="1">
        <v>625</v>
      </c>
      <c r="I266" s="1">
        <v>80</v>
      </c>
      <c r="J266" s="1">
        <v>10</v>
      </c>
      <c r="K266" s="1">
        <v>0.8</v>
      </c>
      <c r="L266" s="2">
        <v>91048.135663269262</v>
      </c>
      <c r="M266" s="2">
        <v>242525</v>
      </c>
      <c r="N266" s="3">
        <v>-151476.86433673074</v>
      </c>
      <c r="O266" s="2">
        <v>1.6010695828827739</v>
      </c>
      <c r="P266" s="2">
        <v>91048.135663269262</v>
      </c>
      <c r="Q266" s="3">
        <v>-7962.5</v>
      </c>
      <c r="R266" s="1">
        <v>481</v>
      </c>
      <c r="S266" s="1">
        <v>0.29106029106029108</v>
      </c>
      <c r="T266" s="2">
        <v>189.28926333320013</v>
      </c>
    </row>
    <row r="267" spans="2:20" x14ac:dyDescent="0.2">
      <c r="B267" s="1" t="s">
        <v>141</v>
      </c>
      <c r="C267" s="1">
        <v>2.85</v>
      </c>
      <c r="D267" s="1">
        <v>1830</v>
      </c>
      <c r="E267" s="1">
        <v>915</v>
      </c>
      <c r="F267" s="1">
        <v>2.4</v>
      </c>
      <c r="G267" s="1">
        <v>15</v>
      </c>
      <c r="H267" s="1">
        <v>625</v>
      </c>
      <c r="I267" s="1">
        <v>80</v>
      </c>
      <c r="J267" s="1">
        <v>10</v>
      </c>
      <c r="K267" s="1">
        <v>0.8</v>
      </c>
      <c r="L267" s="2">
        <v>89591.216246228636</v>
      </c>
      <c r="M267" s="2">
        <v>242625</v>
      </c>
      <c r="N267" s="3">
        <v>-153033.78375377136</v>
      </c>
      <c r="O267" s="2">
        <v>1.585434235818016</v>
      </c>
      <c r="P267" s="2">
        <v>89591.216246228621</v>
      </c>
      <c r="Q267" s="3">
        <v>-8025</v>
      </c>
      <c r="R267" s="1">
        <v>484</v>
      </c>
      <c r="S267" s="1">
        <v>0.28925619834710742</v>
      </c>
      <c r="T267" s="2">
        <v>185.105818690555</v>
      </c>
    </row>
    <row r="268" spans="2:20" x14ac:dyDescent="0.2">
      <c r="B268" s="1" t="s">
        <v>141</v>
      </c>
      <c r="C268" s="1">
        <v>2.83</v>
      </c>
      <c r="D268" s="1">
        <v>1830</v>
      </c>
      <c r="E268" s="1">
        <v>915</v>
      </c>
      <c r="F268" s="1">
        <v>2.4</v>
      </c>
      <c r="G268" s="1">
        <v>100</v>
      </c>
      <c r="H268" s="1">
        <v>625</v>
      </c>
      <c r="I268" s="1">
        <v>80</v>
      </c>
      <c r="J268" s="1">
        <v>10</v>
      </c>
      <c r="K268" s="1">
        <v>0.8</v>
      </c>
      <c r="L268" s="2">
        <v>88919.532935133757</v>
      </c>
      <c r="M268" s="2">
        <v>242387.5</v>
      </c>
      <c r="N268" s="3">
        <v>-153467.96706486624</v>
      </c>
      <c r="O268" s="2">
        <v>1.5794012564038864</v>
      </c>
      <c r="P268" s="2">
        <v>88919.532935133742</v>
      </c>
      <c r="Q268" s="3">
        <v>-8012.5</v>
      </c>
      <c r="R268" s="1">
        <v>480</v>
      </c>
      <c r="S268" s="1">
        <v>0.29166666666666669</v>
      </c>
      <c r="T268" s="2">
        <v>185.24902694819531</v>
      </c>
    </row>
    <row r="269" spans="2:20" x14ac:dyDescent="0.2">
      <c r="B269" s="1" t="s">
        <v>141</v>
      </c>
      <c r="C269" s="1">
        <v>2.88</v>
      </c>
      <c r="D269" s="1">
        <v>1830</v>
      </c>
      <c r="E269" s="1">
        <v>915</v>
      </c>
      <c r="F269" s="1">
        <v>2.4</v>
      </c>
      <c r="G269" s="1">
        <v>10</v>
      </c>
      <c r="H269" s="1">
        <v>625</v>
      </c>
      <c r="I269" s="1">
        <v>80</v>
      </c>
      <c r="J269" s="1">
        <v>10</v>
      </c>
      <c r="K269" s="1">
        <v>0.8</v>
      </c>
      <c r="L269" s="2">
        <v>90405.430656809651</v>
      </c>
      <c r="M269" s="2">
        <v>242625</v>
      </c>
      <c r="N269" s="3">
        <v>-152219.56934319035</v>
      </c>
      <c r="O269" s="2">
        <v>1.593914639536155</v>
      </c>
      <c r="P269" s="2">
        <v>90405.430656809622</v>
      </c>
      <c r="Q269" s="3">
        <v>-8087.5</v>
      </c>
      <c r="R269" s="1">
        <v>483</v>
      </c>
      <c r="S269" s="1">
        <v>0.28985507246376813</v>
      </c>
      <c r="T269" s="2">
        <v>187.1748046724837</v>
      </c>
    </row>
    <row r="270" spans="2:20" x14ac:dyDescent="0.2">
      <c r="B270" s="1" t="s">
        <v>141</v>
      </c>
      <c r="C270" s="1">
        <v>2.88</v>
      </c>
      <c r="D270" s="1">
        <v>1830</v>
      </c>
      <c r="E270" s="1">
        <v>915</v>
      </c>
      <c r="F270" s="1">
        <v>2.2000000000000002</v>
      </c>
      <c r="G270" s="1">
        <v>95</v>
      </c>
      <c r="H270" s="1">
        <v>625</v>
      </c>
      <c r="I270" s="1">
        <v>80</v>
      </c>
      <c r="J270" s="1">
        <v>10</v>
      </c>
      <c r="K270" s="1">
        <v>0.8</v>
      </c>
      <c r="L270" s="2">
        <v>90270.143967393</v>
      </c>
      <c r="M270" s="2">
        <v>242725</v>
      </c>
      <c r="N270" s="3">
        <v>-152454.856032607</v>
      </c>
      <c r="O270" s="2">
        <v>1.5921106504346838</v>
      </c>
      <c r="P270" s="2">
        <v>90270.143967392971</v>
      </c>
      <c r="Q270" s="3">
        <v>-7437.5</v>
      </c>
      <c r="R270" s="1">
        <v>485</v>
      </c>
      <c r="S270" s="1">
        <v>0.28865979381443296</v>
      </c>
      <c r="T270" s="2">
        <v>186.12400818019168</v>
      </c>
    </row>
    <row r="271" spans="2:20" x14ac:dyDescent="0.2">
      <c r="B271" s="1" t="s">
        <v>141</v>
      </c>
      <c r="C271" s="1">
        <v>2.88</v>
      </c>
      <c r="D271" s="1">
        <v>1830</v>
      </c>
      <c r="E271" s="1">
        <v>915</v>
      </c>
      <c r="F271" s="1">
        <v>2.2000000000000002</v>
      </c>
      <c r="G271" s="1">
        <v>90</v>
      </c>
      <c r="H271" s="1">
        <v>625</v>
      </c>
      <c r="I271" s="1">
        <v>80</v>
      </c>
      <c r="J271" s="1">
        <v>10</v>
      </c>
      <c r="K271" s="1">
        <v>0.8</v>
      </c>
      <c r="L271" s="2">
        <v>90321.74412994209</v>
      </c>
      <c r="M271" s="2">
        <v>242725</v>
      </c>
      <c r="N271" s="3">
        <v>-152403.25587005791</v>
      </c>
      <c r="O271" s="2">
        <v>1.59264970170291</v>
      </c>
      <c r="P271" s="2">
        <v>90321.74412994209</v>
      </c>
      <c r="Q271" s="3">
        <v>-7437.5</v>
      </c>
      <c r="R271" s="1">
        <v>485</v>
      </c>
      <c r="S271" s="1">
        <v>0.28865979381443296</v>
      </c>
      <c r="T271" s="2">
        <v>186.23040026792182</v>
      </c>
    </row>
    <row r="272" spans="2:20" x14ac:dyDescent="0.2">
      <c r="B272" s="1" t="s">
        <v>141</v>
      </c>
      <c r="C272" s="1">
        <v>2.88</v>
      </c>
      <c r="D272" s="1">
        <v>1830</v>
      </c>
      <c r="E272" s="1">
        <v>915</v>
      </c>
      <c r="F272" s="1">
        <v>2.2000000000000002</v>
      </c>
      <c r="G272" s="1">
        <v>85</v>
      </c>
      <c r="H272" s="1">
        <v>625</v>
      </c>
      <c r="I272" s="1">
        <v>80</v>
      </c>
      <c r="J272" s="1">
        <v>10</v>
      </c>
      <c r="K272" s="1">
        <v>0.8</v>
      </c>
      <c r="L272" s="2">
        <v>90362.912449852913</v>
      </c>
      <c r="M272" s="2">
        <v>242725</v>
      </c>
      <c r="N272" s="3">
        <v>-152362.08755014709</v>
      </c>
      <c r="O272" s="2">
        <v>1.5930800365288489</v>
      </c>
      <c r="P272" s="2">
        <v>90362.912449852898</v>
      </c>
      <c r="Q272" s="3">
        <v>-7425</v>
      </c>
      <c r="R272" s="1">
        <v>485</v>
      </c>
      <c r="S272" s="1">
        <v>0.28865979381443296</v>
      </c>
      <c r="T272" s="2">
        <v>186.31528340175856</v>
      </c>
    </row>
    <row r="273" spans="2:20" x14ac:dyDescent="0.2">
      <c r="B273" s="1" t="s">
        <v>141</v>
      </c>
      <c r="C273" s="1">
        <v>2.88</v>
      </c>
      <c r="D273" s="1">
        <v>1830</v>
      </c>
      <c r="E273" s="1">
        <v>915</v>
      </c>
      <c r="F273" s="1">
        <v>2.2000000000000002</v>
      </c>
      <c r="G273" s="1">
        <v>80</v>
      </c>
      <c r="H273" s="1">
        <v>625</v>
      </c>
      <c r="I273" s="1">
        <v>80</v>
      </c>
      <c r="J273" s="1">
        <v>10</v>
      </c>
      <c r="K273" s="1">
        <v>0.8</v>
      </c>
      <c r="L273" s="2">
        <v>90386.017369864334</v>
      </c>
      <c r="M273" s="2">
        <v>242725</v>
      </c>
      <c r="N273" s="3">
        <v>-152338.98263013567</v>
      </c>
      <c r="O273" s="2">
        <v>1.59332165549059</v>
      </c>
      <c r="P273" s="2">
        <v>90386.017369864334</v>
      </c>
      <c r="Q273" s="3">
        <v>-7425</v>
      </c>
      <c r="R273" s="1">
        <v>485</v>
      </c>
      <c r="S273" s="1">
        <v>0.28865979381443296</v>
      </c>
      <c r="T273" s="2">
        <v>186.36292241209142</v>
      </c>
    </row>
    <row r="274" spans="2:20" x14ac:dyDescent="0.2">
      <c r="B274" s="1" t="s">
        <v>141</v>
      </c>
      <c r="C274" s="1">
        <v>2.89</v>
      </c>
      <c r="D274" s="1">
        <v>1830</v>
      </c>
      <c r="E274" s="1">
        <v>915</v>
      </c>
      <c r="F274" s="1">
        <v>2.2000000000000002</v>
      </c>
      <c r="G274" s="1">
        <v>75</v>
      </c>
      <c r="H274" s="1">
        <v>625</v>
      </c>
      <c r="I274" s="1">
        <v>80</v>
      </c>
      <c r="J274" s="1">
        <v>10</v>
      </c>
      <c r="K274" s="1">
        <v>0.8</v>
      </c>
      <c r="L274" s="2">
        <v>90616.381324484159</v>
      </c>
      <c r="M274" s="2">
        <v>242450</v>
      </c>
      <c r="N274" s="3">
        <v>-151833.61867551584</v>
      </c>
      <c r="O274" s="2">
        <v>1.5968136840507026</v>
      </c>
      <c r="P274" s="2">
        <v>90616.381324484159</v>
      </c>
      <c r="Q274" s="3">
        <v>-7412.5</v>
      </c>
      <c r="R274" s="1">
        <v>484</v>
      </c>
      <c r="S274" s="1">
        <v>0.28925619834710742</v>
      </c>
      <c r="T274" s="2">
        <v>187.22392835637223</v>
      </c>
    </row>
    <row r="275" spans="2:20" x14ac:dyDescent="0.2">
      <c r="B275" s="1" t="s">
        <v>141</v>
      </c>
      <c r="C275" s="1">
        <v>2.89</v>
      </c>
      <c r="D275" s="1">
        <v>1830</v>
      </c>
      <c r="E275" s="1">
        <v>915</v>
      </c>
      <c r="F275" s="1">
        <v>2.2000000000000002</v>
      </c>
      <c r="G275" s="1">
        <v>70</v>
      </c>
      <c r="H275" s="1">
        <v>625</v>
      </c>
      <c r="I275" s="1">
        <v>80</v>
      </c>
      <c r="J275" s="1">
        <v>10</v>
      </c>
      <c r="K275" s="1">
        <v>0.8</v>
      </c>
      <c r="L275" s="2">
        <v>90670.430541760754</v>
      </c>
      <c r="M275" s="2">
        <v>242450</v>
      </c>
      <c r="N275" s="3">
        <v>-151779.56945823925</v>
      </c>
      <c r="O275" s="2">
        <v>1.597382314796379</v>
      </c>
      <c r="P275" s="2">
        <v>90670.430541760739</v>
      </c>
      <c r="Q275" s="3">
        <v>-7387.5</v>
      </c>
      <c r="R275" s="1">
        <v>484</v>
      </c>
      <c r="S275" s="1">
        <v>0.28925619834710742</v>
      </c>
      <c r="T275" s="2">
        <v>187.3356002928941</v>
      </c>
    </row>
    <row r="276" spans="2:20" x14ac:dyDescent="0.2">
      <c r="B276" s="1" t="s">
        <v>141</v>
      </c>
      <c r="C276" s="1">
        <v>2.92</v>
      </c>
      <c r="D276" s="1">
        <v>1830</v>
      </c>
      <c r="E276" s="1">
        <v>915</v>
      </c>
      <c r="F276" s="1">
        <v>2.2000000000000002</v>
      </c>
      <c r="G276" s="1">
        <v>65</v>
      </c>
      <c r="H276" s="1">
        <v>625</v>
      </c>
      <c r="I276" s="1">
        <v>80</v>
      </c>
      <c r="J276" s="1">
        <v>10</v>
      </c>
      <c r="K276" s="1">
        <v>0.8</v>
      </c>
      <c r="L276" s="2">
        <v>91336.979719506315</v>
      </c>
      <c r="M276" s="2">
        <v>242450</v>
      </c>
      <c r="N276" s="3">
        <v>-151113.02028049369</v>
      </c>
      <c r="O276" s="2">
        <v>1.6044282587295788</v>
      </c>
      <c r="P276" s="2">
        <v>91336.9797195063</v>
      </c>
      <c r="Q276" s="3">
        <v>-7400</v>
      </c>
      <c r="R276" s="1">
        <v>483</v>
      </c>
      <c r="S276" s="1">
        <v>0.28985507246376813</v>
      </c>
      <c r="T276" s="2">
        <v>189.10347768013727</v>
      </c>
    </row>
    <row r="277" spans="2:20" x14ac:dyDescent="0.2">
      <c r="B277" s="1" t="s">
        <v>141</v>
      </c>
      <c r="C277" s="1">
        <v>2.92</v>
      </c>
      <c r="D277" s="1">
        <v>1830</v>
      </c>
      <c r="E277" s="1">
        <v>915</v>
      </c>
      <c r="F277" s="1">
        <v>2.2000000000000002</v>
      </c>
      <c r="G277" s="1">
        <v>60</v>
      </c>
      <c r="H277" s="1">
        <v>625</v>
      </c>
      <c r="I277" s="1">
        <v>80</v>
      </c>
      <c r="J277" s="1">
        <v>10</v>
      </c>
      <c r="K277" s="1">
        <v>0.8</v>
      </c>
      <c r="L277" s="2">
        <v>91411.027675551712</v>
      </c>
      <c r="M277" s="2">
        <v>242450</v>
      </c>
      <c r="N277" s="3">
        <v>-151038.97232444829</v>
      </c>
      <c r="O277" s="2">
        <v>1.6052148413668414</v>
      </c>
      <c r="P277" s="2">
        <v>91411.027675551726</v>
      </c>
      <c r="Q277" s="3">
        <v>-7400</v>
      </c>
      <c r="R277" s="1">
        <v>483</v>
      </c>
      <c r="S277" s="1">
        <v>0.28985507246376813</v>
      </c>
      <c r="T277" s="2">
        <v>189.25678607774685</v>
      </c>
    </row>
    <row r="278" spans="2:20" x14ac:dyDescent="0.2">
      <c r="B278" s="1" t="s">
        <v>141</v>
      </c>
      <c r="C278" s="1">
        <v>2.94</v>
      </c>
      <c r="D278" s="1">
        <v>1830</v>
      </c>
      <c r="E278" s="1">
        <v>915</v>
      </c>
      <c r="F278" s="1">
        <v>2.2000000000000002</v>
      </c>
      <c r="G278" s="1">
        <v>55</v>
      </c>
      <c r="H278" s="1">
        <v>625</v>
      </c>
      <c r="I278" s="1">
        <v>80</v>
      </c>
      <c r="J278" s="1">
        <v>10</v>
      </c>
      <c r="K278" s="1">
        <v>0.8</v>
      </c>
      <c r="L278" s="2">
        <v>91897.192809721193</v>
      </c>
      <c r="M278" s="2">
        <v>242450</v>
      </c>
      <c r="N278" s="3">
        <v>-150552.80719027881</v>
      </c>
      <c r="O278" s="2">
        <v>1.610398401230575</v>
      </c>
      <c r="P278" s="2">
        <v>91897.192809721222</v>
      </c>
      <c r="Q278" s="3">
        <v>-7387.5</v>
      </c>
      <c r="R278" s="1">
        <v>483</v>
      </c>
      <c r="S278" s="1">
        <v>0.28985507246376813</v>
      </c>
      <c r="T278" s="2">
        <v>190.26333915056154</v>
      </c>
    </row>
    <row r="279" spans="2:20" x14ac:dyDescent="0.2">
      <c r="B279" s="1" t="s">
        <v>141</v>
      </c>
      <c r="C279" s="1">
        <v>2.94</v>
      </c>
      <c r="D279" s="1">
        <v>1830</v>
      </c>
      <c r="E279" s="1">
        <v>915</v>
      </c>
      <c r="F279" s="1">
        <v>2.2000000000000002</v>
      </c>
      <c r="G279" s="1">
        <v>50</v>
      </c>
      <c r="H279" s="1">
        <v>625</v>
      </c>
      <c r="I279" s="1">
        <v>80</v>
      </c>
      <c r="J279" s="1">
        <v>10</v>
      </c>
      <c r="K279" s="1">
        <v>0.8</v>
      </c>
      <c r="L279" s="2">
        <v>92057.874656954693</v>
      </c>
      <c r="M279" s="2">
        <v>242450</v>
      </c>
      <c r="N279" s="3">
        <v>-150392.12534304531</v>
      </c>
      <c r="O279" s="2">
        <v>1.6121189819411765</v>
      </c>
      <c r="P279" s="2">
        <v>92057.874656954693</v>
      </c>
      <c r="Q279" s="3">
        <v>-7387.5</v>
      </c>
      <c r="R279" s="1">
        <v>483</v>
      </c>
      <c r="S279" s="1">
        <v>0.28985507246376813</v>
      </c>
      <c r="T279" s="2">
        <v>190.59601378251489</v>
      </c>
    </row>
    <row r="280" spans="2:20" x14ac:dyDescent="0.2">
      <c r="B280" s="1" t="s">
        <v>141</v>
      </c>
      <c r="C280" s="1">
        <v>2.78</v>
      </c>
      <c r="D280" s="1">
        <v>1830</v>
      </c>
      <c r="E280" s="1">
        <v>915</v>
      </c>
      <c r="F280" s="1">
        <v>2.2000000000000002</v>
      </c>
      <c r="G280" s="1">
        <v>5</v>
      </c>
      <c r="H280" s="1">
        <v>625</v>
      </c>
      <c r="I280" s="1">
        <v>80</v>
      </c>
      <c r="J280" s="1">
        <v>10</v>
      </c>
      <c r="K280" s="1">
        <v>0.8</v>
      </c>
      <c r="L280" s="2">
        <v>87167.58817965092</v>
      </c>
      <c r="M280" s="2">
        <v>241887.5</v>
      </c>
      <c r="N280" s="3">
        <v>-154719.91182034908</v>
      </c>
      <c r="O280" s="2">
        <v>1.5633895931951176</v>
      </c>
      <c r="P280" s="2">
        <v>87167.58817965092</v>
      </c>
      <c r="Q280" s="3">
        <v>-8050</v>
      </c>
      <c r="R280" s="1">
        <v>496</v>
      </c>
      <c r="S280" s="1">
        <v>0.28024193548387094</v>
      </c>
      <c r="T280" s="2">
        <v>175.74110520090912</v>
      </c>
    </row>
    <row r="281" spans="2:20" x14ac:dyDescent="0.2">
      <c r="B281" s="1" t="s">
        <v>141</v>
      </c>
      <c r="C281" s="1">
        <v>2.93</v>
      </c>
      <c r="D281" s="1">
        <v>1830</v>
      </c>
      <c r="E281" s="1">
        <v>915</v>
      </c>
      <c r="F281" s="1">
        <v>2.2000000000000002</v>
      </c>
      <c r="G281" s="1">
        <v>45</v>
      </c>
      <c r="H281" s="1">
        <v>625</v>
      </c>
      <c r="I281" s="1">
        <v>80</v>
      </c>
      <c r="J281" s="1">
        <v>10</v>
      </c>
      <c r="K281" s="1">
        <v>0.8</v>
      </c>
      <c r="L281" s="2">
        <v>91649.408697134699</v>
      </c>
      <c r="M281" s="2">
        <v>242412.5</v>
      </c>
      <c r="N281" s="3">
        <v>-150763.0913028653</v>
      </c>
      <c r="O281" s="2">
        <v>1.6079034855621381</v>
      </c>
      <c r="P281" s="2">
        <v>91649.408697134713</v>
      </c>
      <c r="Q281" s="3">
        <v>-7425</v>
      </c>
      <c r="R281" s="1">
        <v>484</v>
      </c>
      <c r="S281" s="1">
        <v>0.28925619834710742</v>
      </c>
      <c r="T281" s="2">
        <v>189.3582824320965</v>
      </c>
    </row>
    <row r="282" spans="2:20" x14ac:dyDescent="0.2">
      <c r="B282" s="1" t="s">
        <v>141</v>
      </c>
      <c r="C282" s="1">
        <v>2.93</v>
      </c>
      <c r="D282" s="1">
        <v>1830</v>
      </c>
      <c r="E282" s="1">
        <v>915</v>
      </c>
      <c r="F282" s="1">
        <v>2.2000000000000002</v>
      </c>
      <c r="G282" s="1">
        <v>40</v>
      </c>
      <c r="H282" s="1">
        <v>625</v>
      </c>
      <c r="I282" s="1">
        <v>80</v>
      </c>
      <c r="J282" s="1">
        <v>10</v>
      </c>
      <c r="K282" s="1">
        <v>0.8</v>
      </c>
      <c r="L282" s="2">
        <v>91804.669442923041</v>
      </c>
      <c r="M282" s="2">
        <v>242412.5</v>
      </c>
      <c r="N282" s="3">
        <v>-150607.83055707696</v>
      </c>
      <c r="O282" s="2">
        <v>1.609561064012081</v>
      </c>
      <c r="P282" s="2">
        <v>91804.66944292307</v>
      </c>
      <c r="Q282" s="3">
        <v>-7437.5</v>
      </c>
      <c r="R282" s="1">
        <v>484</v>
      </c>
      <c r="S282" s="1">
        <v>0.28925619834710742</v>
      </c>
      <c r="T282" s="2">
        <v>189.6790690969485</v>
      </c>
    </row>
    <row r="283" spans="2:20" x14ac:dyDescent="0.2">
      <c r="B283" s="1" t="s">
        <v>141</v>
      </c>
      <c r="C283" s="1">
        <v>2.92</v>
      </c>
      <c r="D283" s="1">
        <v>1830</v>
      </c>
      <c r="E283" s="1">
        <v>915</v>
      </c>
      <c r="F283" s="1">
        <v>2.2000000000000002</v>
      </c>
      <c r="G283" s="1">
        <v>35</v>
      </c>
      <c r="H283" s="1">
        <v>625</v>
      </c>
      <c r="I283" s="1">
        <v>80</v>
      </c>
      <c r="J283" s="1">
        <v>10</v>
      </c>
      <c r="K283" s="1">
        <v>0.8</v>
      </c>
      <c r="L283" s="2">
        <v>91320.622944740084</v>
      </c>
      <c r="M283" s="2">
        <v>242550</v>
      </c>
      <c r="N283" s="3">
        <v>-151229.37705525992</v>
      </c>
      <c r="O283" s="2">
        <v>1.6038550493491162</v>
      </c>
      <c r="P283" s="2">
        <v>91320.622944740098</v>
      </c>
      <c r="Q283" s="3">
        <v>-7625</v>
      </c>
      <c r="R283" s="1">
        <v>485</v>
      </c>
      <c r="S283" s="1">
        <v>0.28865979381443296</v>
      </c>
      <c r="T283" s="2">
        <v>188.28994421595897</v>
      </c>
    </row>
    <row r="284" spans="2:20" x14ac:dyDescent="0.2">
      <c r="B284" s="1" t="s">
        <v>141</v>
      </c>
      <c r="C284" s="1">
        <v>2.92</v>
      </c>
      <c r="D284" s="1">
        <v>1830</v>
      </c>
      <c r="E284" s="1">
        <v>915</v>
      </c>
      <c r="F284" s="1">
        <v>2.2000000000000002</v>
      </c>
      <c r="G284" s="1">
        <v>30</v>
      </c>
      <c r="H284" s="1">
        <v>625</v>
      </c>
      <c r="I284" s="1">
        <v>80</v>
      </c>
      <c r="J284" s="1">
        <v>10</v>
      </c>
      <c r="K284" s="1">
        <v>0.8</v>
      </c>
      <c r="L284" s="2">
        <v>91462.232870391017</v>
      </c>
      <c r="M284" s="2">
        <v>242550</v>
      </c>
      <c r="N284" s="3">
        <v>-151087.76712960898</v>
      </c>
      <c r="O284" s="2">
        <v>1.6053582934476167</v>
      </c>
      <c r="P284" s="2">
        <v>91462.232870391017</v>
      </c>
      <c r="Q284" s="3">
        <v>-7587.5</v>
      </c>
      <c r="R284" s="1">
        <v>485</v>
      </c>
      <c r="S284" s="1">
        <v>0.28865979381443296</v>
      </c>
      <c r="T284" s="2">
        <v>188.5819234441052</v>
      </c>
    </row>
    <row r="285" spans="2:20" x14ac:dyDescent="0.2">
      <c r="B285" s="1" t="s">
        <v>141</v>
      </c>
      <c r="C285" s="1">
        <v>2.88</v>
      </c>
      <c r="D285" s="1">
        <v>1830</v>
      </c>
      <c r="E285" s="1">
        <v>915</v>
      </c>
      <c r="F285" s="1">
        <v>2.2000000000000002</v>
      </c>
      <c r="G285" s="1">
        <v>25</v>
      </c>
      <c r="H285" s="1">
        <v>625</v>
      </c>
      <c r="I285" s="1">
        <v>80</v>
      </c>
      <c r="J285" s="1">
        <v>10</v>
      </c>
      <c r="K285" s="1">
        <v>0.8</v>
      </c>
      <c r="L285" s="2">
        <v>90216.135428109264</v>
      </c>
      <c r="M285" s="2">
        <v>242550</v>
      </c>
      <c r="N285" s="3">
        <v>-152333.86457189074</v>
      </c>
      <c r="O285" s="2">
        <v>1.5922263948442907</v>
      </c>
      <c r="P285" s="2">
        <v>90216.135428109235</v>
      </c>
      <c r="Q285" s="3">
        <v>-7575</v>
      </c>
      <c r="R285" s="1">
        <v>487</v>
      </c>
      <c r="S285" s="1">
        <v>0.28747433264887062</v>
      </c>
      <c r="T285" s="2">
        <v>185.24873804539885</v>
      </c>
    </row>
    <row r="286" spans="2:20" x14ac:dyDescent="0.2">
      <c r="B286" s="1" t="s">
        <v>141</v>
      </c>
      <c r="C286" s="1">
        <v>2.94</v>
      </c>
      <c r="D286" s="1">
        <v>1830</v>
      </c>
      <c r="E286" s="1">
        <v>915</v>
      </c>
      <c r="F286" s="1">
        <v>2.2000000000000002</v>
      </c>
      <c r="G286" s="1">
        <v>20</v>
      </c>
      <c r="H286" s="1">
        <v>625</v>
      </c>
      <c r="I286" s="1">
        <v>80</v>
      </c>
      <c r="J286" s="1">
        <v>10</v>
      </c>
      <c r="K286" s="1">
        <v>0.8</v>
      </c>
      <c r="L286" s="2">
        <v>92143.145718130108</v>
      </c>
      <c r="M286" s="2">
        <v>242625</v>
      </c>
      <c r="N286" s="3">
        <v>-150481.85428186989</v>
      </c>
      <c r="O286" s="2">
        <v>1.6123206426306746</v>
      </c>
      <c r="P286" s="2">
        <v>92143.145718130123</v>
      </c>
      <c r="Q286" s="3">
        <v>-7537.5</v>
      </c>
      <c r="R286" s="1">
        <v>485</v>
      </c>
      <c r="S286" s="1">
        <v>0.28865979381443296</v>
      </c>
      <c r="T286" s="2">
        <v>189.98586746006211</v>
      </c>
    </row>
    <row r="287" spans="2:20" x14ac:dyDescent="0.2">
      <c r="B287" s="1" t="s">
        <v>141</v>
      </c>
      <c r="C287" s="1">
        <v>2.87</v>
      </c>
      <c r="D287" s="1">
        <v>1830</v>
      </c>
      <c r="E287" s="1">
        <v>915</v>
      </c>
      <c r="F287" s="1">
        <v>2.2000000000000002</v>
      </c>
      <c r="G287" s="1">
        <v>15</v>
      </c>
      <c r="H287" s="1">
        <v>625</v>
      </c>
      <c r="I287" s="1">
        <v>80</v>
      </c>
      <c r="J287" s="1">
        <v>10</v>
      </c>
      <c r="K287" s="1">
        <v>0.8</v>
      </c>
      <c r="L287" s="2">
        <v>90053.985570536752</v>
      </c>
      <c r="M287" s="2">
        <v>242900</v>
      </c>
      <c r="N287" s="3">
        <v>-152846.01442946325</v>
      </c>
      <c r="O287" s="2">
        <v>1.5891811173924699</v>
      </c>
      <c r="P287" s="2">
        <v>90053.985570536737</v>
      </c>
      <c r="Q287" s="3">
        <v>-7562.5</v>
      </c>
      <c r="R287" s="1">
        <v>488</v>
      </c>
      <c r="S287" s="1">
        <v>0.28688524590163933</v>
      </c>
      <c r="T287" s="2">
        <v>184.53685567732938</v>
      </c>
    </row>
    <row r="288" spans="2:20" x14ac:dyDescent="0.2">
      <c r="B288" s="1" t="s">
        <v>141</v>
      </c>
      <c r="C288" s="1">
        <v>2.88</v>
      </c>
      <c r="D288" s="1">
        <v>1830</v>
      </c>
      <c r="E288" s="1">
        <v>915</v>
      </c>
      <c r="F288" s="1">
        <v>2.2000000000000002</v>
      </c>
      <c r="G288" s="1">
        <v>100</v>
      </c>
      <c r="H288" s="1">
        <v>625</v>
      </c>
      <c r="I288" s="1">
        <v>80</v>
      </c>
      <c r="J288" s="1">
        <v>10</v>
      </c>
      <c r="K288" s="1">
        <v>0.8</v>
      </c>
      <c r="L288" s="2">
        <v>90213.842894041358</v>
      </c>
      <c r="M288" s="2">
        <v>242725</v>
      </c>
      <c r="N288" s="3">
        <v>-152511.15710595864</v>
      </c>
      <c r="O288" s="2">
        <v>1.5915229062970415</v>
      </c>
      <c r="P288" s="2">
        <v>90213.842894041343</v>
      </c>
      <c r="Q288" s="3">
        <v>-7450</v>
      </c>
      <c r="R288" s="1">
        <v>485</v>
      </c>
      <c r="S288" s="1">
        <v>0.28865979381443296</v>
      </c>
      <c r="T288" s="2">
        <v>186.00792349286874</v>
      </c>
    </row>
    <row r="289" spans="2:20" x14ac:dyDescent="0.2">
      <c r="B289" s="1" t="s">
        <v>141</v>
      </c>
      <c r="C289" s="1">
        <v>2.95</v>
      </c>
      <c r="D289" s="1">
        <v>1830</v>
      </c>
      <c r="E289" s="1">
        <v>915</v>
      </c>
      <c r="F289" s="1">
        <v>2.2000000000000002</v>
      </c>
      <c r="G289" s="1">
        <v>10</v>
      </c>
      <c r="H289" s="1">
        <v>625</v>
      </c>
      <c r="I289" s="1">
        <v>80</v>
      </c>
      <c r="J289" s="1">
        <v>10</v>
      </c>
      <c r="K289" s="1">
        <v>0.8</v>
      </c>
      <c r="L289" s="2">
        <v>92388.042848185054</v>
      </c>
      <c r="M289" s="2">
        <v>242625</v>
      </c>
      <c r="N289" s="3">
        <v>-150236.95715181495</v>
      </c>
      <c r="O289" s="2">
        <v>1.6149488421469202</v>
      </c>
      <c r="P289" s="2">
        <v>92388.042848185054</v>
      </c>
      <c r="Q289" s="3">
        <v>-7587.5</v>
      </c>
      <c r="R289" s="1">
        <v>487</v>
      </c>
      <c r="S289" s="1">
        <v>0.28747433264887062</v>
      </c>
      <c r="T289" s="2">
        <v>189.70850687512331</v>
      </c>
    </row>
    <row r="290" spans="2:20" x14ac:dyDescent="0.2">
      <c r="B290" s="1" t="s">
        <v>141</v>
      </c>
      <c r="C290" s="1">
        <v>2.5099999999999998</v>
      </c>
      <c r="D290" s="1">
        <v>1830</v>
      </c>
      <c r="E290" s="1">
        <v>915</v>
      </c>
      <c r="F290" s="1">
        <v>1</v>
      </c>
      <c r="G290" s="1">
        <v>95</v>
      </c>
      <c r="H290" s="1">
        <v>625</v>
      </c>
      <c r="I290" s="1">
        <v>80</v>
      </c>
      <c r="J290" s="1">
        <v>10</v>
      </c>
      <c r="K290" s="1">
        <v>0.8</v>
      </c>
      <c r="L290" s="2">
        <v>77995.406970094395</v>
      </c>
      <c r="M290" s="2">
        <v>239612.5</v>
      </c>
      <c r="N290" s="3">
        <v>-161617.09302990561</v>
      </c>
      <c r="O290" s="2">
        <v>1.4825937993802558</v>
      </c>
      <c r="P290" s="2">
        <v>77995.406970094497</v>
      </c>
      <c r="Q290" s="3">
        <v>-12474.362762468852</v>
      </c>
      <c r="R290" s="1">
        <v>595</v>
      </c>
      <c r="S290" s="1">
        <v>0.23025210084033612</v>
      </c>
      <c r="T290" s="2">
        <v>131.08471759679747</v>
      </c>
    </row>
    <row r="291" spans="2:20" x14ac:dyDescent="0.2">
      <c r="B291" s="1" t="s">
        <v>141</v>
      </c>
      <c r="C291" s="1">
        <v>2.54</v>
      </c>
      <c r="D291" s="1">
        <v>1830</v>
      </c>
      <c r="E291" s="1">
        <v>915</v>
      </c>
      <c r="F291" s="1">
        <v>1</v>
      </c>
      <c r="G291" s="1">
        <v>90</v>
      </c>
      <c r="H291" s="1">
        <v>625</v>
      </c>
      <c r="I291" s="1">
        <v>80</v>
      </c>
      <c r="J291" s="1">
        <v>10</v>
      </c>
      <c r="K291" s="1">
        <v>0.8</v>
      </c>
      <c r="L291" s="2">
        <v>78851.113148614211</v>
      </c>
      <c r="M291" s="2">
        <v>239612.5</v>
      </c>
      <c r="N291" s="3">
        <v>-160761.38685138579</v>
      </c>
      <c r="O291" s="2">
        <v>1.4904854000886874</v>
      </c>
      <c r="P291" s="2">
        <v>78851.113148614211</v>
      </c>
      <c r="Q291" s="3">
        <v>-12465.763679575255</v>
      </c>
      <c r="R291" s="1">
        <v>594</v>
      </c>
      <c r="S291" s="1">
        <v>0.23063973063973064</v>
      </c>
      <c r="T291" s="2">
        <v>132.74598173167377</v>
      </c>
    </row>
    <row r="292" spans="2:20" x14ac:dyDescent="0.2">
      <c r="B292" s="1" t="s">
        <v>141</v>
      </c>
      <c r="C292" s="1">
        <v>2.5299999999999998</v>
      </c>
      <c r="D292" s="1">
        <v>1830</v>
      </c>
      <c r="E292" s="1">
        <v>915</v>
      </c>
      <c r="F292" s="1">
        <v>1</v>
      </c>
      <c r="G292" s="1">
        <v>85</v>
      </c>
      <c r="H292" s="1">
        <v>625</v>
      </c>
      <c r="I292" s="1">
        <v>80</v>
      </c>
      <c r="J292" s="1">
        <v>10</v>
      </c>
      <c r="K292" s="1">
        <v>0.8</v>
      </c>
      <c r="L292" s="2">
        <v>78514.493960368331</v>
      </c>
      <c r="M292" s="2">
        <v>239612.5</v>
      </c>
      <c r="N292" s="3">
        <v>-161098.00603963167</v>
      </c>
      <c r="O292" s="2">
        <v>1.4873709854673993</v>
      </c>
      <c r="P292" s="2">
        <v>78514.493960368345</v>
      </c>
      <c r="Q292" s="3">
        <v>-12418.15609416199</v>
      </c>
      <c r="R292" s="1">
        <v>595</v>
      </c>
      <c r="S292" s="1">
        <v>0.23025210084033612</v>
      </c>
      <c r="T292" s="2">
        <v>131.95713270650143</v>
      </c>
    </row>
    <row r="293" spans="2:20" x14ac:dyDescent="0.2">
      <c r="B293" s="1" t="s">
        <v>141</v>
      </c>
      <c r="C293" s="1">
        <v>2.54</v>
      </c>
      <c r="D293" s="1">
        <v>1830</v>
      </c>
      <c r="E293" s="1">
        <v>915</v>
      </c>
      <c r="F293" s="1">
        <v>1</v>
      </c>
      <c r="G293" s="1">
        <v>80</v>
      </c>
      <c r="H293" s="1">
        <v>625</v>
      </c>
      <c r="I293" s="1">
        <v>80</v>
      </c>
      <c r="J293" s="1">
        <v>10</v>
      </c>
      <c r="K293" s="1">
        <v>0.8</v>
      </c>
      <c r="L293" s="2">
        <v>79045.800946496543</v>
      </c>
      <c r="M293" s="2">
        <v>239650</v>
      </c>
      <c r="N293" s="3">
        <v>-160604.19905350346</v>
      </c>
      <c r="O293" s="2">
        <v>1.4921776728898808</v>
      </c>
      <c r="P293" s="2">
        <v>79045.800946496529</v>
      </c>
      <c r="Q293" s="3">
        <v>-12377.794029927732</v>
      </c>
      <c r="R293" s="1">
        <v>594</v>
      </c>
      <c r="S293" s="1">
        <v>0.23063973063973064</v>
      </c>
      <c r="T293" s="2">
        <v>133.07373896716587</v>
      </c>
    </row>
    <row r="294" spans="2:20" x14ac:dyDescent="0.2">
      <c r="B294" s="1" t="s">
        <v>141</v>
      </c>
      <c r="C294" s="1">
        <v>2.54</v>
      </c>
      <c r="D294" s="1">
        <v>1830</v>
      </c>
      <c r="E294" s="1">
        <v>915</v>
      </c>
      <c r="F294" s="1">
        <v>1</v>
      </c>
      <c r="G294" s="1">
        <v>75</v>
      </c>
      <c r="H294" s="1">
        <v>625</v>
      </c>
      <c r="I294" s="1">
        <v>80</v>
      </c>
      <c r="J294" s="1">
        <v>10</v>
      </c>
      <c r="K294" s="1">
        <v>0.8</v>
      </c>
      <c r="L294" s="2">
        <v>78851.402824974211</v>
      </c>
      <c r="M294" s="2">
        <v>239650</v>
      </c>
      <c r="N294" s="3">
        <v>-160798.59717502579</v>
      </c>
      <c r="O294" s="2">
        <v>1.4903736985910776</v>
      </c>
      <c r="P294" s="2">
        <v>78851.402824974255</v>
      </c>
      <c r="Q294" s="3">
        <v>-12355.95379102679</v>
      </c>
      <c r="R294" s="1">
        <v>594</v>
      </c>
      <c r="S294" s="1">
        <v>0.23063973063973064</v>
      </c>
      <c r="T294" s="2">
        <v>132.74646940231355</v>
      </c>
    </row>
    <row r="295" spans="2:20" x14ac:dyDescent="0.2">
      <c r="B295" s="1" t="s">
        <v>141</v>
      </c>
      <c r="C295" s="1">
        <v>2.5</v>
      </c>
      <c r="D295" s="1">
        <v>1830</v>
      </c>
      <c r="E295" s="1">
        <v>915</v>
      </c>
      <c r="F295" s="1">
        <v>1</v>
      </c>
      <c r="G295" s="1">
        <v>70</v>
      </c>
      <c r="H295" s="1">
        <v>625</v>
      </c>
      <c r="I295" s="1">
        <v>80</v>
      </c>
      <c r="J295" s="1">
        <v>10</v>
      </c>
      <c r="K295" s="1">
        <v>0.8</v>
      </c>
      <c r="L295" s="2">
        <v>77681.647970140591</v>
      </c>
      <c r="M295" s="2">
        <v>239175</v>
      </c>
      <c r="N295" s="3">
        <v>-161493.35202985941</v>
      </c>
      <c r="O295" s="2">
        <v>1.4810207169133351</v>
      </c>
      <c r="P295" s="2">
        <v>77681.647970140533</v>
      </c>
      <c r="Q295" s="3">
        <v>-12347.840525195075</v>
      </c>
      <c r="R295" s="1">
        <v>595</v>
      </c>
      <c r="S295" s="1">
        <v>0.22857142857142856</v>
      </c>
      <c r="T295" s="2">
        <v>130.55739154645468</v>
      </c>
    </row>
    <row r="296" spans="2:20" x14ac:dyDescent="0.2">
      <c r="B296" s="1" t="s">
        <v>141</v>
      </c>
      <c r="C296" s="1">
        <v>2.4700000000000002</v>
      </c>
      <c r="D296" s="1">
        <v>1830</v>
      </c>
      <c r="E296" s="1">
        <v>915</v>
      </c>
      <c r="F296" s="1">
        <v>1</v>
      </c>
      <c r="G296" s="1">
        <v>65</v>
      </c>
      <c r="H296" s="1">
        <v>625</v>
      </c>
      <c r="I296" s="1">
        <v>80</v>
      </c>
      <c r="J296" s="1">
        <v>10</v>
      </c>
      <c r="K296" s="1">
        <v>0.8</v>
      </c>
      <c r="L296" s="2">
        <v>76009.899667566962</v>
      </c>
      <c r="M296" s="2">
        <v>237562.5</v>
      </c>
      <c r="N296" s="3">
        <v>-161552.60033243304</v>
      </c>
      <c r="O296" s="2">
        <v>1.470496293536337</v>
      </c>
      <c r="P296" s="2">
        <v>76009.899667567021</v>
      </c>
      <c r="Q296" s="3">
        <v>-12291.372564380486</v>
      </c>
      <c r="R296" s="1">
        <v>595</v>
      </c>
      <c r="S296" s="1">
        <v>0.22857142857142856</v>
      </c>
      <c r="T296" s="2">
        <v>127.74773053372608</v>
      </c>
    </row>
    <row r="297" spans="2:20" x14ac:dyDescent="0.2">
      <c r="B297" s="1" t="s">
        <v>141</v>
      </c>
      <c r="C297" s="1">
        <v>2.4900000000000002</v>
      </c>
      <c r="D297" s="1">
        <v>1830</v>
      </c>
      <c r="E297" s="1">
        <v>915</v>
      </c>
      <c r="F297" s="1">
        <v>1</v>
      </c>
      <c r="G297" s="1">
        <v>60</v>
      </c>
      <c r="H297" s="1">
        <v>625</v>
      </c>
      <c r="I297" s="1">
        <v>80</v>
      </c>
      <c r="J297" s="1">
        <v>10</v>
      </c>
      <c r="K297" s="1">
        <v>0.8</v>
      </c>
      <c r="L297" s="2">
        <v>76599.157181692688</v>
      </c>
      <c r="M297" s="2">
        <v>237537.5</v>
      </c>
      <c r="N297" s="3">
        <v>-160938.34281830731</v>
      </c>
      <c r="O297" s="2">
        <v>1.475953435584769</v>
      </c>
      <c r="P297" s="2">
        <v>76599.157181692746</v>
      </c>
      <c r="Q297" s="3">
        <v>-12249.573750800024</v>
      </c>
      <c r="R297" s="1">
        <v>594</v>
      </c>
      <c r="S297" s="1">
        <v>0.22895622895622897</v>
      </c>
      <c r="T297" s="2">
        <v>128.95481007018981</v>
      </c>
    </row>
    <row r="298" spans="2:20" x14ac:dyDescent="0.2">
      <c r="B298" s="1" t="s">
        <v>141</v>
      </c>
      <c r="C298" s="1">
        <v>2.48</v>
      </c>
      <c r="D298" s="1">
        <v>1830</v>
      </c>
      <c r="E298" s="1">
        <v>915</v>
      </c>
      <c r="F298" s="1">
        <v>1</v>
      </c>
      <c r="G298" s="1">
        <v>55</v>
      </c>
      <c r="H298" s="1">
        <v>625</v>
      </c>
      <c r="I298" s="1">
        <v>80</v>
      </c>
      <c r="J298" s="1">
        <v>10</v>
      </c>
      <c r="K298" s="1">
        <v>0.8</v>
      </c>
      <c r="L298" s="2">
        <v>76252.224620517401</v>
      </c>
      <c r="M298" s="2">
        <v>237462.5</v>
      </c>
      <c r="N298" s="3">
        <v>-161210.2753794826</v>
      </c>
      <c r="O298" s="2">
        <v>1.4729985383439281</v>
      </c>
      <c r="P298" s="2">
        <v>76252.224620517518</v>
      </c>
      <c r="Q298" s="3">
        <v>-12216.454551454874</v>
      </c>
      <c r="R298" s="1">
        <v>595</v>
      </c>
      <c r="S298" s="1">
        <v>0.22857142857142856</v>
      </c>
      <c r="T298" s="2">
        <v>128.15499936221431</v>
      </c>
    </row>
    <row r="299" spans="2:20" x14ac:dyDescent="0.2">
      <c r="B299" s="1" t="s">
        <v>141</v>
      </c>
      <c r="C299" s="1">
        <v>2.4700000000000002</v>
      </c>
      <c r="D299" s="1">
        <v>1830</v>
      </c>
      <c r="E299" s="1">
        <v>915</v>
      </c>
      <c r="F299" s="1">
        <v>1</v>
      </c>
      <c r="G299" s="1">
        <v>50</v>
      </c>
      <c r="H299" s="1">
        <v>625</v>
      </c>
      <c r="I299" s="1">
        <v>80</v>
      </c>
      <c r="J299" s="1">
        <v>10</v>
      </c>
      <c r="K299" s="1">
        <v>0.8</v>
      </c>
      <c r="L299" s="2">
        <v>76000.16567367033</v>
      </c>
      <c r="M299" s="2">
        <v>237462.5</v>
      </c>
      <c r="N299" s="3">
        <v>-161462.33432632967</v>
      </c>
      <c r="O299" s="2">
        <v>1.4706990394432629</v>
      </c>
      <c r="P299" s="2">
        <v>76000.165673670315</v>
      </c>
      <c r="Q299" s="3">
        <v>-12199.467217798636</v>
      </c>
      <c r="R299" s="1">
        <v>596</v>
      </c>
      <c r="S299" s="1">
        <v>0.22818791946308725</v>
      </c>
      <c r="T299" s="2">
        <v>127.51705649944684</v>
      </c>
    </row>
    <row r="300" spans="2:20" x14ac:dyDescent="0.2">
      <c r="B300" s="1" t="s">
        <v>141</v>
      </c>
      <c r="C300" s="1">
        <v>2.54</v>
      </c>
      <c r="D300" s="1">
        <v>1830</v>
      </c>
      <c r="E300" s="1">
        <v>915</v>
      </c>
      <c r="F300" s="1">
        <v>1</v>
      </c>
      <c r="G300" s="1">
        <v>5</v>
      </c>
      <c r="H300" s="1">
        <v>625</v>
      </c>
      <c r="I300" s="1">
        <v>80</v>
      </c>
      <c r="J300" s="1">
        <v>10</v>
      </c>
      <c r="K300" s="1">
        <v>0.8</v>
      </c>
      <c r="L300" s="2">
        <v>77588.420980511321</v>
      </c>
      <c r="M300" s="2">
        <v>236600</v>
      </c>
      <c r="N300" s="3">
        <v>-159011.57901948868</v>
      </c>
      <c r="O300" s="2">
        <v>1.4879419565477177</v>
      </c>
      <c r="P300" s="2">
        <v>77588.420980511277</v>
      </c>
      <c r="Q300" s="3">
        <v>-10659.979906979876</v>
      </c>
      <c r="R300" s="1">
        <v>612</v>
      </c>
      <c r="S300" s="1">
        <v>0.2173202614379085</v>
      </c>
      <c r="T300" s="2">
        <v>126.77846565443019</v>
      </c>
    </row>
    <row r="301" spans="2:20" x14ac:dyDescent="0.2">
      <c r="B301" s="1" t="s">
        <v>141</v>
      </c>
      <c r="C301" s="1">
        <v>2.42</v>
      </c>
      <c r="D301" s="1">
        <v>1830</v>
      </c>
      <c r="E301" s="1">
        <v>915</v>
      </c>
      <c r="F301" s="1">
        <v>1</v>
      </c>
      <c r="G301" s="1">
        <v>45</v>
      </c>
      <c r="H301" s="1">
        <v>625</v>
      </c>
      <c r="I301" s="1">
        <v>80</v>
      </c>
      <c r="J301" s="1">
        <v>10</v>
      </c>
      <c r="K301" s="1">
        <v>0.8</v>
      </c>
      <c r="L301" s="2">
        <v>74313.475684466946</v>
      </c>
      <c r="M301" s="2">
        <v>237025</v>
      </c>
      <c r="N301" s="3">
        <v>-162711.52431553305</v>
      </c>
      <c r="O301" s="2">
        <v>1.4567191905863837</v>
      </c>
      <c r="P301" s="2">
        <v>74313.475684466917</v>
      </c>
      <c r="Q301" s="3">
        <v>-12165.088699424166</v>
      </c>
      <c r="R301" s="1">
        <v>598</v>
      </c>
      <c r="S301" s="1">
        <v>0.225752508361204</v>
      </c>
      <c r="T301" s="2">
        <v>124.27002622820555</v>
      </c>
    </row>
    <row r="302" spans="2:20" x14ac:dyDescent="0.2">
      <c r="B302" s="1" t="s">
        <v>141</v>
      </c>
      <c r="C302" s="1">
        <v>2.44</v>
      </c>
      <c r="D302" s="1">
        <v>1830</v>
      </c>
      <c r="E302" s="1">
        <v>915</v>
      </c>
      <c r="F302" s="1">
        <v>1</v>
      </c>
      <c r="G302" s="1">
        <v>40</v>
      </c>
      <c r="H302" s="1">
        <v>625</v>
      </c>
      <c r="I302" s="1">
        <v>80</v>
      </c>
      <c r="J302" s="1">
        <v>10</v>
      </c>
      <c r="K302" s="1">
        <v>0.8</v>
      </c>
      <c r="L302" s="2">
        <v>74983.391459086793</v>
      </c>
      <c r="M302" s="2">
        <v>237025</v>
      </c>
      <c r="N302" s="3">
        <v>-162041.60854091321</v>
      </c>
      <c r="O302" s="2">
        <v>1.4627415892391278</v>
      </c>
      <c r="P302" s="2">
        <v>74983.391459086793</v>
      </c>
      <c r="Q302" s="3">
        <v>-12093.321552815178</v>
      </c>
      <c r="R302" s="1">
        <v>598</v>
      </c>
      <c r="S302" s="1">
        <v>0.225752508361204</v>
      </c>
      <c r="T302" s="2">
        <v>125.39028672088092</v>
      </c>
    </row>
    <row r="303" spans="2:20" x14ac:dyDescent="0.2">
      <c r="B303" s="1" t="s">
        <v>141</v>
      </c>
      <c r="C303" s="1">
        <v>2.42</v>
      </c>
      <c r="D303" s="1">
        <v>1830</v>
      </c>
      <c r="E303" s="1">
        <v>915</v>
      </c>
      <c r="F303" s="1">
        <v>1</v>
      </c>
      <c r="G303" s="1">
        <v>35</v>
      </c>
      <c r="H303" s="1">
        <v>625</v>
      </c>
      <c r="I303" s="1">
        <v>80</v>
      </c>
      <c r="J303" s="1">
        <v>10</v>
      </c>
      <c r="K303" s="1">
        <v>0.8</v>
      </c>
      <c r="L303" s="2">
        <v>74586.060180091648</v>
      </c>
      <c r="M303" s="2">
        <v>237025</v>
      </c>
      <c r="N303" s="3">
        <v>-162438.93981990835</v>
      </c>
      <c r="O303" s="2">
        <v>1.4591636725946573</v>
      </c>
      <c r="P303" s="2">
        <v>74586.06018009159</v>
      </c>
      <c r="Q303" s="3">
        <v>-12064.371676213974</v>
      </c>
      <c r="R303" s="1">
        <v>599</v>
      </c>
      <c r="S303" s="1">
        <v>0.22537562604340566</v>
      </c>
      <c r="T303" s="2">
        <v>124.51762968295758</v>
      </c>
    </row>
    <row r="304" spans="2:20" x14ac:dyDescent="0.2">
      <c r="B304" s="1" t="s">
        <v>141</v>
      </c>
      <c r="C304" s="1">
        <v>2.29</v>
      </c>
      <c r="D304" s="1">
        <v>1830</v>
      </c>
      <c r="E304" s="1">
        <v>915</v>
      </c>
      <c r="F304" s="1">
        <v>1</v>
      </c>
      <c r="G304" s="1">
        <v>30</v>
      </c>
      <c r="H304" s="1">
        <v>625</v>
      </c>
      <c r="I304" s="1">
        <v>80</v>
      </c>
      <c r="J304" s="1">
        <v>10</v>
      </c>
      <c r="K304" s="1">
        <v>0.8</v>
      </c>
      <c r="L304" s="2">
        <v>69598.967348911596</v>
      </c>
      <c r="M304" s="2">
        <v>231937.5</v>
      </c>
      <c r="N304" s="3">
        <v>-162338.5326510884</v>
      </c>
      <c r="O304" s="2">
        <v>1.4287273404059868</v>
      </c>
      <c r="P304" s="2">
        <v>69598.967348911727</v>
      </c>
      <c r="Q304" s="3">
        <v>-11936.778070838642</v>
      </c>
      <c r="R304" s="1">
        <v>599</v>
      </c>
      <c r="S304" s="1">
        <v>0.22370617696160267</v>
      </c>
      <c r="T304" s="2">
        <v>116.19193213507801</v>
      </c>
    </row>
    <row r="305" spans="2:20" x14ac:dyDescent="0.2">
      <c r="B305" s="1" t="s">
        <v>141</v>
      </c>
      <c r="C305" s="1">
        <v>2.2999999999999998</v>
      </c>
      <c r="D305" s="1">
        <v>1830</v>
      </c>
      <c r="E305" s="1">
        <v>915</v>
      </c>
      <c r="F305" s="1">
        <v>1</v>
      </c>
      <c r="G305" s="1">
        <v>25</v>
      </c>
      <c r="H305" s="1">
        <v>625</v>
      </c>
      <c r="I305" s="1">
        <v>80</v>
      </c>
      <c r="J305" s="1">
        <v>10</v>
      </c>
      <c r="K305" s="1">
        <v>0.8</v>
      </c>
      <c r="L305" s="2">
        <v>69786.921101876243</v>
      </c>
      <c r="M305" s="2">
        <v>231937.5</v>
      </c>
      <c r="N305" s="3">
        <v>-162150.57889812376</v>
      </c>
      <c r="O305" s="2">
        <v>1.430383422471295</v>
      </c>
      <c r="P305" s="2">
        <v>69786.921101876214</v>
      </c>
      <c r="Q305" s="3">
        <v>-11889.636226947354</v>
      </c>
      <c r="R305" s="1">
        <v>599</v>
      </c>
      <c r="S305" s="1">
        <v>0.22370617696160267</v>
      </c>
      <c r="T305" s="2">
        <v>116.505711355386</v>
      </c>
    </row>
    <row r="306" spans="2:20" x14ac:dyDescent="0.2">
      <c r="B306" s="1" t="s">
        <v>141</v>
      </c>
      <c r="C306" s="1">
        <v>2.37</v>
      </c>
      <c r="D306" s="1">
        <v>1830</v>
      </c>
      <c r="E306" s="1">
        <v>915</v>
      </c>
      <c r="F306" s="1">
        <v>1</v>
      </c>
      <c r="G306" s="1">
        <v>20</v>
      </c>
      <c r="H306" s="1">
        <v>625</v>
      </c>
      <c r="I306" s="1">
        <v>80</v>
      </c>
      <c r="J306" s="1">
        <v>10</v>
      </c>
      <c r="K306" s="1">
        <v>0.8</v>
      </c>
      <c r="L306" s="2">
        <v>72932.889775652468</v>
      </c>
      <c r="M306" s="2">
        <v>236962.5</v>
      </c>
      <c r="N306" s="3">
        <v>-164029.61022434753</v>
      </c>
      <c r="O306" s="2">
        <v>1.4446324640770667</v>
      </c>
      <c r="P306" s="2">
        <v>72932.889775652424</v>
      </c>
      <c r="Q306" s="3">
        <v>-11801.357566853629</v>
      </c>
      <c r="R306" s="1">
        <v>604</v>
      </c>
      <c r="S306" s="1">
        <v>0.22350993377483444</v>
      </c>
      <c r="T306" s="2">
        <v>120.74981750935832</v>
      </c>
    </row>
    <row r="307" spans="2:20" x14ac:dyDescent="0.2">
      <c r="B307" s="1" t="s">
        <v>141</v>
      </c>
      <c r="C307" s="1">
        <v>2.4</v>
      </c>
      <c r="D307" s="1">
        <v>1830</v>
      </c>
      <c r="E307" s="1">
        <v>915</v>
      </c>
      <c r="F307" s="1">
        <v>1</v>
      </c>
      <c r="G307" s="1">
        <v>15</v>
      </c>
      <c r="H307" s="1">
        <v>625</v>
      </c>
      <c r="I307" s="1">
        <v>80</v>
      </c>
      <c r="J307" s="1">
        <v>10</v>
      </c>
      <c r="K307" s="1">
        <v>0.8</v>
      </c>
      <c r="L307" s="2">
        <v>73609.110429596476</v>
      </c>
      <c r="M307" s="2">
        <v>236662.5</v>
      </c>
      <c r="N307" s="3">
        <v>-163053.38957040352</v>
      </c>
      <c r="O307" s="2">
        <v>1.4514417677763969</v>
      </c>
      <c r="P307" s="2">
        <v>73609.11042959636</v>
      </c>
      <c r="Q307" s="3">
        <v>-11028.450767570444</v>
      </c>
      <c r="R307" s="1">
        <v>601</v>
      </c>
      <c r="S307" s="1">
        <v>0.22462562396006655</v>
      </c>
      <c r="T307" s="2">
        <v>122.47772118069278</v>
      </c>
    </row>
    <row r="308" spans="2:20" x14ac:dyDescent="0.2">
      <c r="B308" s="1" t="s">
        <v>141</v>
      </c>
      <c r="C308" s="1">
        <v>2.5099999999999998</v>
      </c>
      <c r="D308" s="1">
        <v>1830</v>
      </c>
      <c r="E308" s="1">
        <v>915</v>
      </c>
      <c r="F308" s="1">
        <v>1</v>
      </c>
      <c r="G308" s="1">
        <v>100</v>
      </c>
      <c r="H308" s="1">
        <v>625</v>
      </c>
      <c r="I308" s="1">
        <v>80</v>
      </c>
      <c r="J308" s="1">
        <v>10</v>
      </c>
      <c r="K308" s="1">
        <v>0.8</v>
      </c>
      <c r="L308" s="2">
        <v>78012.680317168008</v>
      </c>
      <c r="M308" s="2">
        <v>239612.5</v>
      </c>
      <c r="N308" s="3">
        <v>-161599.81968283199</v>
      </c>
      <c r="O308" s="2">
        <v>1.482752273302542</v>
      </c>
      <c r="P308" s="2">
        <v>78012.680317167964</v>
      </c>
      <c r="Q308" s="3">
        <v>-12491.767350761525</v>
      </c>
      <c r="R308" s="1">
        <v>595</v>
      </c>
      <c r="S308" s="1">
        <v>0.23025210084033612</v>
      </c>
      <c r="T308" s="2">
        <v>131.11374843221506</v>
      </c>
    </row>
    <row r="309" spans="2:20" x14ac:dyDescent="0.2">
      <c r="B309" s="1" t="s">
        <v>141</v>
      </c>
      <c r="C309" s="1">
        <v>2.42</v>
      </c>
      <c r="D309" s="1">
        <v>1830</v>
      </c>
      <c r="E309" s="1">
        <v>915</v>
      </c>
      <c r="F309" s="1">
        <v>1</v>
      </c>
      <c r="G309" s="1">
        <v>10</v>
      </c>
      <c r="H309" s="1">
        <v>625</v>
      </c>
      <c r="I309" s="1">
        <v>80</v>
      </c>
      <c r="J309" s="1">
        <v>10</v>
      </c>
      <c r="K309" s="1">
        <v>0.8</v>
      </c>
      <c r="L309" s="2">
        <v>74302.984897538438</v>
      </c>
      <c r="M309" s="2">
        <v>236587.5</v>
      </c>
      <c r="N309" s="3">
        <v>-162284.51510246156</v>
      </c>
      <c r="O309" s="2">
        <v>1.4578562831495401</v>
      </c>
      <c r="P309" s="2">
        <v>74302.984897538438</v>
      </c>
      <c r="Q309" s="3">
        <v>-10978.758249822415</v>
      </c>
      <c r="R309" s="1">
        <v>603</v>
      </c>
      <c r="S309" s="1">
        <v>0.22222222222222221</v>
      </c>
      <c r="T309" s="2">
        <v>123.22219717668067</v>
      </c>
    </row>
    <row r="310" spans="2:20" x14ac:dyDescent="0.2">
      <c r="B310" s="1" t="s">
        <v>141</v>
      </c>
      <c r="C310" s="1">
        <v>2.73</v>
      </c>
      <c r="D310" s="1">
        <v>1830</v>
      </c>
      <c r="E310" s="1">
        <v>915</v>
      </c>
      <c r="F310" s="1">
        <v>1.8</v>
      </c>
      <c r="G310" s="1">
        <v>95</v>
      </c>
      <c r="H310" s="1">
        <v>625</v>
      </c>
      <c r="I310" s="1">
        <v>80</v>
      </c>
      <c r="J310" s="1">
        <v>10</v>
      </c>
      <c r="K310" s="1">
        <v>0.8</v>
      </c>
      <c r="L310" s="2">
        <v>85446.710059927747</v>
      </c>
      <c r="M310" s="2">
        <v>242200</v>
      </c>
      <c r="N310" s="3">
        <v>-156753.28994007225</v>
      </c>
      <c r="O310" s="2">
        <v>1.5451031368629937</v>
      </c>
      <c r="P310" s="2">
        <v>85446.710059927704</v>
      </c>
      <c r="Q310" s="3">
        <v>-7519.0995329648558</v>
      </c>
      <c r="R310" s="1">
        <v>504</v>
      </c>
      <c r="S310" s="1">
        <v>0.27380952380952384</v>
      </c>
      <c r="T310" s="2">
        <v>169.5371231347772</v>
      </c>
    </row>
    <row r="311" spans="2:20" x14ac:dyDescent="0.2">
      <c r="B311" s="1" t="s">
        <v>141</v>
      </c>
      <c r="C311" s="1">
        <v>2.73</v>
      </c>
      <c r="D311" s="1">
        <v>1830</v>
      </c>
      <c r="E311" s="1">
        <v>915</v>
      </c>
      <c r="F311" s="1">
        <v>1.8</v>
      </c>
      <c r="G311" s="1">
        <v>90</v>
      </c>
      <c r="H311" s="1">
        <v>625</v>
      </c>
      <c r="I311" s="1">
        <v>80</v>
      </c>
      <c r="J311" s="1">
        <v>10</v>
      </c>
      <c r="K311" s="1">
        <v>0.8</v>
      </c>
      <c r="L311" s="2">
        <v>85471.204434576794</v>
      </c>
      <c r="M311" s="2">
        <v>242200</v>
      </c>
      <c r="N311" s="3">
        <v>-156728.79556542321</v>
      </c>
      <c r="O311" s="2">
        <v>1.5453446134529796</v>
      </c>
      <c r="P311" s="2">
        <v>85471.204434576764</v>
      </c>
      <c r="Q311" s="3">
        <v>-7497.3161664225245</v>
      </c>
      <c r="R311" s="1">
        <v>504</v>
      </c>
      <c r="S311" s="1">
        <v>0.27380952380952384</v>
      </c>
      <c r="T311" s="2">
        <v>169.58572308447771</v>
      </c>
    </row>
    <row r="312" spans="2:20" x14ac:dyDescent="0.2">
      <c r="B312" s="1" t="s">
        <v>141</v>
      </c>
      <c r="C312" s="1">
        <v>2.74</v>
      </c>
      <c r="D312" s="1">
        <v>1830</v>
      </c>
      <c r="E312" s="1">
        <v>915</v>
      </c>
      <c r="F312" s="1">
        <v>1.8</v>
      </c>
      <c r="G312" s="1">
        <v>85</v>
      </c>
      <c r="H312" s="1">
        <v>625</v>
      </c>
      <c r="I312" s="1">
        <v>80</v>
      </c>
      <c r="J312" s="1">
        <v>10</v>
      </c>
      <c r="K312" s="1">
        <v>0.8</v>
      </c>
      <c r="L312" s="2">
        <v>85558.53866165856</v>
      </c>
      <c r="M312" s="2">
        <v>242200</v>
      </c>
      <c r="N312" s="3">
        <v>-156641.46133834144</v>
      </c>
      <c r="O312" s="2">
        <v>1.5462062083093975</v>
      </c>
      <c r="P312" s="2">
        <v>85558.53866165856</v>
      </c>
      <c r="Q312" s="3">
        <v>-7488.134553700138</v>
      </c>
      <c r="R312" s="1">
        <v>504</v>
      </c>
      <c r="S312" s="1">
        <v>0.27380952380952384</v>
      </c>
      <c r="T312" s="2">
        <v>169.75900528106857</v>
      </c>
    </row>
    <row r="313" spans="2:20" x14ac:dyDescent="0.2">
      <c r="B313" s="1" t="s">
        <v>141</v>
      </c>
      <c r="C313" s="1">
        <v>2.73</v>
      </c>
      <c r="D313" s="1">
        <v>1830</v>
      </c>
      <c r="E313" s="1">
        <v>915</v>
      </c>
      <c r="F313" s="1">
        <v>1.8</v>
      </c>
      <c r="G313" s="1">
        <v>80</v>
      </c>
      <c r="H313" s="1">
        <v>625</v>
      </c>
      <c r="I313" s="1">
        <v>80</v>
      </c>
      <c r="J313" s="1">
        <v>10</v>
      </c>
      <c r="K313" s="1">
        <v>0.8</v>
      </c>
      <c r="L313" s="2">
        <v>85271.204593567323</v>
      </c>
      <c r="M313" s="2">
        <v>242200</v>
      </c>
      <c r="N313" s="3">
        <v>-156928.79540643268</v>
      </c>
      <c r="O313" s="2">
        <v>1.5433751299289713</v>
      </c>
      <c r="P313" s="2">
        <v>85271.204593567309</v>
      </c>
      <c r="Q313" s="3">
        <v>-7491.5573908859869</v>
      </c>
      <c r="R313" s="1">
        <v>505</v>
      </c>
      <c r="S313" s="1">
        <v>0.27326732673267329</v>
      </c>
      <c r="T313" s="2">
        <v>168.85387048231149</v>
      </c>
    </row>
    <row r="314" spans="2:20" x14ac:dyDescent="0.2">
      <c r="B314" s="1" t="s">
        <v>141</v>
      </c>
      <c r="C314" s="1">
        <v>2.73</v>
      </c>
      <c r="D314" s="1">
        <v>1830</v>
      </c>
      <c r="E314" s="1">
        <v>915</v>
      </c>
      <c r="F314" s="1">
        <v>1.8</v>
      </c>
      <c r="G314" s="1">
        <v>75</v>
      </c>
      <c r="H314" s="1">
        <v>625</v>
      </c>
      <c r="I314" s="1">
        <v>80</v>
      </c>
      <c r="J314" s="1">
        <v>10</v>
      </c>
      <c r="K314" s="1">
        <v>0.8</v>
      </c>
      <c r="L314" s="2">
        <v>85371.777828454186</v>
      </c>
      <c r="M314" s="2">
        <v>242200</v>
      </c>
      <c r="N314" s="3">
        <v>-156828.22217154581</v>
      </c>
      <c r="O314" s="2">
        <v>1.5443648894716837</v>
      </c>
      <c r="P314" s="2">
        <v>85371.7778284542</v>
      </c>
      <c r="Q314" s="3">
        <v>-7495.0860715846147</v>
      </c>
      <c r="R314" s="1">
        <v>505</v>
      </c>
      <c r="S314" s="1">
        <v>0.27326732673267329</v>
      </c>
      <c r="T314" s="2">
        <v>169.0530254028796</v>
      </c>
    </row>
    <row r="315" spans="2:20" x14ac:dyDescent="0.2">
      <c r="B315" s="1" t="s">
        <v>141</v>
      </c>
      <c r="C315" s="1">
        <v>2.75</v>
      </c>
      <c r="D315" s="1">
        <v>1830</v>
      </c>
      <c r="E315" s="1">
        <v>915</v>
      </c>
      <c r="F315" s="1">
        <v>1.8</v>
      </c>
      <c r="G315" s="1">
        <v>70</v>
      </c>
      <c r="H315" s="1">
        <v>625</v>
      </c>
      <c r="I315" s="1">
        <v>80</v>
      </c>
      <c r="J315" s="1">
        <v>10</v>
      </c>
      <c r="K315" s="1">
        <v>0.8</v>
      </c>
      <c r="L315" s="2">
        <v>86089.346819592378</v>
      </c>
      <c r="M315" s="2">
        <v>242200</v>
      </c>
      <c r="N315" s="3">
        <v>-156110.65318040762</v>
      </c>
      <c r="O315" s="2">
        <v>1.5514636257405454</v>
      </c>
      <c r="P315" s="2">
        <v>86089.346819592349</v>
      </c>
      <c r="Q315" s="3">
        <v>-7498.7188454452735</v>
      </c>
      <c r="R315" s="1">
        <v>504</v>
      </c>
      <c r="S315" s="1">
        <v>0.27380952380952384</v>
      </c>
      <c r="T315" s="2">
        <v>170.81219607061973</v>
      </c>
    </row>
    <row r="316" spans="2:20" x14ac:dyDescent="0.2">
      <c r="B316" s="1" t="s">
        <v>141</v>
      </c>
      <c r="C316" s="1">
        <v>2.75</v>
      </c>
      <c r="D316" s="1">
        <v>1830</v>
      </c>
      <c r="E316" s="1">
        <v>915</v>
      </c>
      <c r="F316" s="1">
        <v>1.8</v>
      </c>
      <c r="G316" s="1">
        <v>65</v>
      </c>
      <c r="H316" s="1">
        <v>625</v>
      </c>
      <c r="I316" s="1">
        <v>80</v>
      </c>
      <c r="J316" s="1">
        <v>10</v>
      </c>
      <c r="K316" s="1">
        <v>0.8</v>
      </c>
      <c r="L316" s="2">
        <v>85954.347340483655</v>
      </c>
      <c r="M316" s="2">
        <v>242200</v>
      </c>
      <c r="N316" s="3">
        <v>-156245.65265951635</v>
      </c>
      <c r="O316" s="2">
        <v>1.5501231290434148</v>
      </c>
      <c r="P316" s="2">
        <v>85954.347340483655</v>
      </c>
      <c r="Q316" s="3">
        <v>-7467.5929082376115</v>
      </c>
      <c r="R316" s="1">
        <v>504</v>
      </c>
      <c r="S316" s="1">
        <v>0.27380952380952384</v>
      </c>
      <c r="T316" s="2">
        <v>170.5443399612771</v>
      </c>
    </row>
    <row r="317" spans="2:20" x14ac:dyDescent="0.2">
      <c r="B317" s="1" t="s">
        <v>141</v>
      </c>
      <c r="C317" s="1">
        <v>2.75</v>
      </c>
      <c r="D317" s="1">
        <v>1830</v>
      </c>
      <c r="E317" s="1">
        <v>915</v>
      </c>
      <c r="F317" s="1">
        <v>1.8</v>
      </c>
      <c r="G317" s="1">
        <v>60</v>
      </c>
      <c r="H317" s="1">
        <v>625</v>
      </c>
      <c r="I317" s="1">
        <v>80</v>
      </c>
      <c r="J317" s="1">
        <v>10</v>
      </c>
      <c r="K317" s="1">
        <v>0.8</v>
      </c>
      <c r="L317" s="2">
        <v>86045.82161288432</v>
      </c>
      <c r="M317" s="2">
        <v>242200</v>
      </c>
      <c r="N317" s="3">
        <v>-156154.17838711568</v>
      </c>
      <c r="O317" s="2">
        <v>1.5510311827812351</v>
      </c>
      <c r="P317" s="2">
        <v>86045.821612884291</v>
      </c>
      <c r="Q317" s="3">
        <v>-7454.8214915998415</v>
      </c>
      <c r="R317" s="1">
        <v>504</v>
      </c>
      <c r="S317" s="1">
        <v>0.27380952380952384</v>
      </c>
      <c r="T317" s="2">
        <v>170.72583653350057</v>
      </c>
    </row>
    <row r="318" spans="2:20" x14ac:dyDescent="0.2">
      <c r="B318" s="1" t="s">
        <v>141</v>
      </c>
      <c r="C318" s="1">
        <v>2.74</v>
      </c>
      <c r="D318" s="1">
        <v>1830</v>
      </c>
      <c r="E318" s="1">
        <v>915</v>
      </c>
      <c r="F318" s="1">
        <v>1.8</v>
      </c>
      <c r="G318" s="1">
        <v>55</v>
      </c>
      <c r="H318" s="1">
        <v>625</v>
      </c>
      <c r="I318" s="1">
        <v>80</v>
      </c>
      <c r="J318" s="1">
        <v>10</v>
      </c>
      <c r="K318" s="1">
        <v>0.8</v>
      </c>
      <c r="L318" s="2">
        <v>85593.424867375579</v>
      </c>
      <c r="M318" s="2">
        <v>242200</v>
      </c>
      <c r="N318" s="3">
        <v>-156606.57513262442</v>
      </c>
      <c r="O318" s="2">
        <v>1.546550646388184</v>
      </c>
      <c r="P318" s="2">
        <v>85593.424867375594</v>
      </c>
      <c r="Q318" s="3">
        <v>-7454.1420743895969</v>
      </c>
      <c r="R318" s="1">
        <v>505</v>
      </c>
      <c r="S318" s="1">
        <v>0.27326732673267329</v>
      </c>
      <c r="T318" s="2">
        <v>169.49193043044673</v>
      </c>
    </row>
    <row r="319" spans="2:20" x14ac:dyDescent="0.2">
      <c r="B319" s="1" t="s">
        <v>141</v>
      </c>
      <c r="C319" s="1">
        <v>2.74</v>
      </c>
      <c r="D319" s="1">
        <v>1830</v>
      </c>
      <c r="E319" s="1">
        <v>915</v>
      </c>
      <c r="F319" s="1">
        <v>1.8</v>
      </c>
      <c r="G319" s="1">
        <v>50</v>
      </c>
      <c r="H319" s="1">
        <v>625</v>
      </c>
      <c r="I319" s="1">
        <v>80</v>
      </c>
      <c r="J319" s="1">
        <v>10</v>
      </c>
      <c r="K319" s="1">
        <v>0.8</v>
      </c>
      <c r="L319" s="2">
        <v>85557.440709063114</v>
      </c>
      <c r="M319" s="2">
        <v>242200</v>
      </c>
      <c r="N319" s="3">
        <v>-156642.55929093689</v>
      </c>
      <c r="O319" s="2">
        <v>1.5461953705069051</v>
      </c>
      <c r="P319" s="2">
        <v>85557.440709063114</v>
      </c>
      <c r="Q319" s="3">
        <v>-7427.9262560468169</v>
      </c>
      <c r="R319" s="1">
        <v>506</v>
      </c>
      <c r="S319" s="1">
        <v>0.27272727272727271</v>
      </c>
      <c r="T319" s="2">
        <v>169.08585120368204</v>
      </c>
    </row>
    <row r="320" spans="2:20" x14ac:dyDescent="0.2">
      <c r="B320" s="1" t="s">
        <v>141</v>
      </c>
      <c r="C320" s="1">
        <v>2.63</v>
      </c>
      <c r="D320" s="1">
        <v>1830</v>
      </c>
      <c r="E320" s="1">
        <v>915</v>
      </c>
      <c r="F320" s="1">
        <v>1.8</v>
      </c>
      <c r="G320" s="1">
        <v>5</v>
      </c>
      <c r="H320" s="1">
        <v>625</v>
      </c>
      <c r="I320" s="1">
        <v>80</v>
      </c>
      <c r="J320" s="1">
        <v>10</v>
      </c>
      <c r="K320" s="1">
        <v>0.8</v>
      </c>
      <c r="L320" s="2">
        <v>82314.007619477925</v>
      </c>
      <c r="M320" s="2">
        <v>242325</v>
      </c>
      <c r="N320" s="3">
        <v>-160010.99238052208</v>
      </c>
      <c r="O320" s="2">
        <v>1.5144272052492933</v>
      </c>
      <c r="P320" s="2">
        <v>82314.007619477925</v>
      </c>
      <c r="Q320" s="3">
        <v>-7487.741062655361</v>
      </c>
      <c r="R320" s="1">
        <v>524</v>
      </c>
      <c r="S320" s="1">
        <v>0.26335877862595419</v>
      </c>
      <c r="T320" s="2">
        <v>157.0878008005304</v>
      </c>
    </row>
    <row r="321" spans="2:20" x14ac:dyDescent="0.2">
      <c r="B321" s="1" t="s">
        <v>141</v>
      </c>
      <c r="C321" s="1">
        <v>2.74</v>
      </c>
      <c r="D321" s="1">
        <v>1830</v>
      </c>
      <c r="E321" s="1">
        <v>915</v>
      </c>
      <c r="F321" s="1">
        <v>1.8</v>
      </c>
      <c r="G321" s="1">
        <v>45</v>
      </c>
      <c r="H321" s="1">
        <v>625</v>
      </c>
      <c r="I321" s="1">
        <v>80</v>
      </c>
      <c r="J321" s="1">
        <v>10</v>
      </c>
      <c r="K321" s="1">
        <v>0.8</v>
      </c>
      <c r="L321" s="2">
        <v>85682.438539710332</v>
      </c>
      <c r="M321" s="2">
        <v>242200</v>
      </c>
      <c r="N321" s="3">
        <v>-156517.56146028967</v>
      </c>
      <c r="O321" s="2">
        <v>1.5474301908380355</v>
      </c>
      <c r="P321" s="2">
        <v>85682.438539710303</v>
      </c>
      <c r="Q321" s="3">
        <v>-7200.9977322146597</v>
      </c>
      <c r="R321" s="1">
        <v>506</v>
      </c>
      <c r="S321" s="1">
        <v>0.27272727272727271</v>
      </c>
      <c r="T321" s="2">
        <v>169.33288248954605</v>
      </c>
    </row>
    <row r="322" spans="2:20" x14ac:dyDescent="0.2">
      <c r="B322" s="1" t="s">
        <v>141</v>
      </c>
      <c r="C322" s="1">
        <v>2.75</v>
      </c>
      <c r="D322" s="1">
        <v>1830</v>
      </c>
      <c r="E322" s="1">
        <v>915</v>
      </c>
      <c r="F322" s="1">
        <v>1.8</v>
      </c>
      <c r="G322" s="1">
        <v>40</v>
      </c>
      <c r="H322" s="1">
        <v>625</v>
      </c>
      <c r="I322" s="1">
        <v>80</v>
      </c>
      <c r="J322" s="1">
        <v>10</v>
      </c>
      <c r="K322" s="1">
        <v>0.8</v>
      </c>
      <c r="L322" s="2">
        <v>85859.862244303047</v>
      </c>
      <c r="M322" s="2">
        <v>242200</v>
      </c>
      <c r="N322" s="3">
        <v>-156340.13775569695</v>
      </c>
      <c r="O322" s="2">
        <v>1.549186302870418</v>
      </c>
      <c r="P322" s="2">
        <v>85859.862244303047</v>
      </c>
      <c r="Q322" s="3">
        <v>-7185.617978931009</v>
      </c>
      <c r="R322" s="1">
        <v>506</v>
      </c>
      <c r="S322" s="1">
        <v>0.27272727272727271</v>
      </c>
      <c r="T322" s="2">
        <v>169.68352222194278</v>
      </c>
    </row>
    <row r="323" spans="2:20" x14ac:dyDescent="0.2">
      <c r="B323" s="1" t="s">
        <v>141</v>
      </c>
      <c r="C323" s="1">
        <v>2.75</v>
      </c>
      <c r="D323" s="1">
        <v>1830</v>
      </c>
      <c r="E323" s="1">
        <v>915</v>
      </c>
      <c r="F323" s="1">
        <v>1.8</v>
      </c>
      <c r="G323" s="1">
        <v>35</v>
      </c>
      <c r="H323" s="1">
        <v>625</v>
      </c>
      <c r="I323" s="1">
        <v>80</v>
      </c>
      <c r="J323" s="1">
        <v>10</v>
      </c>
      <c r="K323" s="1">
        <v>0.8</v>
      </c>
      <c r="L323" s="2">
        <v>85921.696949857404</v>
      </c>
      <c r="M323" s="2">
        <v>242200</v>
      </c>
      <c r="N323" s="3">
        <v>-156278.3030501426</v>
      </c>
      <c r="O323" s="2">
        <v>1.5497992701027028</v>
      </c>
      <c r="P323" s="2">
        <v>85921.696949857389</v>
      </c>
      <c r="Q323" s="3">
        <v>-7251.6801987583967</v>
      </c>
      <c r="R323" s="1">
        <v>506</v>
      </c>
      <c r="S323" s="1">
        <v>0.27272727272727271</v>
      </c>
      <c r="T323" s="2">
        <v>169.80572519734662</v>
      </c>
    </row>
    <row r="324" spans="2:20" x14ac:dyDescent="0.2">
      <c r="B324" s="1" t="s">
        <v>141</v>
      </c>
      <c r="C324" s="1">
        <v>2.72</v>
      </c>
      <c r="D324" s="1">
        <v>1830</v>
      </c>
      <c r="E324" s="1">
        <v>915</v>
      </c>
      <c r="F324" s="1">
        <v>1.8</v>
      </c>
      <c r="G324" s="1">
        <v>30</v>
      </c>
      <c r="H324" s="1">
        <v>625</v>
      </c>
      <c r="I324" s="1">
        <v>80</v>
      </c>
      <c r="J324" s="1">
        <v>10</v>
      </c>
      <c r="K324" s="1">
        <v>0.8</v>
      </c>
      <c r="L324" s="2">
        <v>85015.46464709274</v>
      </c>
      <c r="M324" s="2">
        <v>242200</v>
      </c>
      <c r="N324" s="3">
        <v>-157184.53535290726</v>
      </c>
      <c r="O324" s="2">
        <v>1.5408640516461616</v>
      </c>
      <c r="P324" s="2">
        <v>85015.46464709274</v>
      </c>
      <c r="Q324" s="3">
        <v>-7197.8424732423518</v>
      </c>
      <c r="R324" s="1">
        <v>508</v>
      </c>
      <c r="S324" s="1">
        <v>0.27165354330708663</v>
      </c>
      <c r="T324" s="2">
        <v>167.35327686435579</v>
      </c>
    </row>
    <row r="325" spans="2:20" x14ac:dyDescent="0.2">
      <c r="B325" s="1" t="s">
        <v>141</v>
      </c>
      <c r="C325" s="1">
        <v>2.68</v>
      </c>
      <c r="D325" s="1">
        <v>1830</v>
      </c>
      <c r="E325" s="1">
        <v>915</v>
      </c>
      <c r="F325" s="1">
        <v>1.8</v>
      </c>
      <c r="G325" s="1">
        <v>25</v>
      </c>
      <c r="H325" s="1">
        <v>625</v>
      </c>
      <c r="I325" s="1">
        <v>80</v>
      </c>
      <c r="J325" s="1">
        <v>10</v>
      </c>
      <c r="K325" s="1">
        <v>0.8</v>
      </c>
      <c r="L325" s="2">
        <v>83725.132757458661</v>
      </c>
      <c r="M325" s="2">
        <v>242200</v>
      </c>
      <c r="N325" s="3">
        <v>-158474.86724254134</v>
      </c>
      <c r="O325" s="2">
        <v>1.5283180495069904</v>
      </c>
      <c r="P325" s="2">
        <v>83725.132757458705</v>
      </c>
      <c r="Q325" s="3">
        <v>-7144.6110363607004</v>
      </c>
      <c r="R325" s="1">
        <v>511</v>
      </c>
      <c r="S325" s="1">
        <v>0.27005870841487278</v>
      </c>
      <c r="T325" s="2">
        <v>163.8456609735004</v>
      </c>
    </row>
    <row r="326" spans="2:20" x14ac:dyDescent="0.2">
      <c r="B326" s="1" t="s">
        <v>141</v>
      </c>
      <c r="C326" s="1">
        <v>2.68</v>
      </c>
      <c r="D326" s="1">
        <v>1830</v>
      </c>
      <c r="E326" s="1">
        <v>915</v>
      </c>
      <c r="F326" s="1">
        <v>1.8</v>
      </c>
      <c r="G326" s="1">
        <v>20</v>
      </c>
      <c r="H326" s="1">
        <v>625</v>
      </c>
      <c r="I326" s="1">
        <v>80</v>
      </c>
      <c r="J326" s="1">
        <v>10</v>
      </c>
      <c r="K326" s="1">
        <v>0.8</v>
      </c>
      <c r="L326" s="2">
        <v>83667.192300707713</v>
      </c>
      <c r="M326" s="2">
        <v>242175</v>
      </c>
      <c r="N326" s="3">
        <v>-158507.80769929229</v>
      </c>
      <c r="O326" s="2">
        <v>1.5278427196434015</v>
      </c>
      <c r="P326" s="2">
        <v>83667.192300707713</v>
      </c>
      <c r="Q326" s="3">
        <v>-7095.5711667439318</v>
      </c>
      <c r="R326" s="1">
        <v>512</v>
      </c>
      <c r="S326" s="1">
        <v>0.26953125</v>
      </c>
      <c r="T326" s="2">
        <v>163.41248496231975</v>
      </c>
    </row>
    <row r="327" spans="2:20" x14ac:dyDescent="0.2">
      <c r="B327" s="1" t="s">
        <v>141</v>
      </c>
      <c r="C327" s="1">
        <v>2.62</v>
      </c>
      <c r="D327" s="1">
        <v>1830</v>
      </c>
      <c r="E327" s="1">
        <v>915</v>
      </c>
      <c r="F327" s="1">
        <v>1.8</v>
      </c>
      <c r="G327" s="1">
        <v>15</v>
      </c>
      <c r="H327" s="1">
        <v>625</v>
      </c>
      <c r="I327" s="1">
        <v>80</v>
      </c>
      <c r="J327" s="1">
        <v>10</v>
      </c>
      <c r="K327" s="1">
        <v>0.8</v>
      </c>
      <c r="L327" s="2">
        <v>82000.9531873448</v>
      </c>
      <c r="M327" s="2">
        <v>242175</v>
      </c>
      <c r="N327" s="3">
        <v>-160174.0468126552</v>
      </c>
      <c r="O327" s="2">
        <v>1.5119490630292671</v>
      </c>
      <c r="P327" s="2">
        <v>82000.95318734477</v>
      </c>
      <c r="Q327" s="3">
        <v>-7350</v>
      </c>
      <c r="R327" s="1">
        <v>515</v>
      </c>
      <c r="S327" s="1">
        <v>0.26796116504854367</v>
      </c>
      <c r="T327" s="2">
        <v>159.22515182008692</v>
      </c>
    </row>
    <row r="328" spans="2:20" x14ac:dyDescent="0.2">
      <c r="B328" s="1" t="s">
        <v>141</v>
      </c>
      <c r="C328" s="1">
        <v>2.73</v>
      </c>
      <c r="D328" s="1">
        <v>1830</v>
      </c>
      <c r="E328" s="1">
        <v>915</v>
      </c>
      <c r="F328" s="1">
        <v>1.8</v>
      </c>
      <c r="G328" s="1">
        <v>100</v>
      </c>
      <c r="H328" s="1">
        <v>625</v>
      </c>
      <c r="I328" s="1">
        <v>80</v>
      </c>
      <c r="J328" s="1">
        <v>10</v>
      </c>
      <c r="K328" s="1">
        <v>0.8</v>
      </c>
      <c r="L328" s="2">
        <v>85422.553921392653</v>
      </c>
      <c r="M328" s="2">
        <v>242200</v>
      </c>
      <c r="N328" s="3">
        <v>-156777.44607860735</v>
      </c>
      <c r="O328" s="2">
        <v>1.5448650686563823</v>
      </c>
      <c r="P328" s="2">
        <v>85422.553921392653</v>
      </c>
      <c r="Q328" s="3">
        <v>-7515.9816631556623</v>
      </c>
      <c r="R328" s="1">
        <v>504</v>
      </c>
      <c r="S328" s="1">
        <v>0.27380952380952384</v>
      </c>
      <c r="T328" s="2">
        <v>169.48919428847748</v>
      </c>
    </row>
    <row r="329" spans="2:20" x14ac:dyDescent="0.2">
      <c r="B329" s="1" t="s">
        <v>141</v>
      </c>
      <c r="C329" s="1">
        <v>2.59</v>
      </c>
      <c r="D329" s="1">
        <v>1830</v>
      </c>
      <c r="E329" s="1">
        <v>915</v>
      </c>
      <c r="F329" s="1">
        <v>1.8</v>
      </c>
      <c r="G329" s="1">
        <v>10</v>
      </c>
      <c r="H329" s="1">
        <v>625</v>
      </c>
      <c r="I329" s="1">
        <v>80</v>
      </c>
      <c r="J329" s="1">
        <v>10</v>
      </c>
      <c r="K329" s="1">
        <v>0.8</v>
      </c>
      <c r="L329" s="2">
        <v>81090.760374417383</v>
      </c>
      <c r="M329" s="2">
        <v>242175</v>
      </c>
      <c r="N329" s="3">
        <v>-161084.23962558262</v>
      </c>
      <c r="O329" s="2">
        <v>1.5034059232790329</v>
      </c>
      <c r="P329" s="2">
        <v>81090.760374417383</v>
      </c>
      <c r="Q329" s="3">
        <v>-7375</v>
      </c>
      <c r="R329" s="1">
        <v>518</v>
      </c>
      <c r="S329" s="1">
        <v>0.26640926640926643</v>
      </c>
      <c r="T329" s="2">
        <v>156.5458694486822</v>
      </c>
    </row>
    <row r="330" spans="2:20" x14ac:dyDescent="0.2">
      <c r="B330" s="1" t="s">
        <v>141</v>
      </c>
      <c r="C330" s="1">
        <v>2.79</v>
      </c>
      <c r="D330" s="1">
        <v>1830</v>
      </c>
      <c r="E330" s="1">
        <v>915</v>
      </c>
      <c r="F330" s="1">
        <v>1.6</v>
      </c>
      <c r="G330" s="1">
        <v>95</v>
      </c>
      <c r="H330" s="1">
        <v>625</v>
      </c>
      <c r="I330" s="1">
        <v>80</v>
      </c>
      <c r="J330" s="1">
        <v>10</v>
      </c>
      <c r="K330" s="1">
        <v>0.8</v>
      </c>
      <c r="L330" s="2">
        <v>86903.067319894268</v>
      </c>
      <c r="M330" s="2">
        <v>242000</v>
      </c>
      <c r="N330" s="3">
        <v>-155096.93268010573</v>
      </c>
      <c r="O330" s="2">
        <v>1.560314545350395</v>
      </c>
      <c r="P330" s="2">
        <v>86903.067319894282</v>
      </c>
      <c r="Q330" s="3">
        <v>-7389.7016978320153</v>
      </c>
      <c r="R330" s="1">
        <v>514</v>
      </c>
      <c r="S330" s="1">
        <v>0.26848249027237353</v>
      </c>
      <c r="T330" s="2">
        <v>169.07211540835465</v>
      </c>
    </row>
    <row r="331" spans="2:20" x14ac:dyDescent="0.2">
      <c r="B331" s="1" t="s">
        <v>141</v>
      </c>
      <c r="C331" s="1">
        <v>2.79</v>
      </c>
      <c r="D331" s="1">
        <v>1830</v>
      </c>
      <c r="E331" s="1">
        <v>915</v>
      </c>
      <c r="F331" s="1">
        <v>1.6</v>
      </c>
      <c r="G331" s="1">
        <v>90</v>
      </c>
      <c r="H331" s="1">
        <v>625</v>
      </c>
      <c r="I331" s="1">
        <v>80</v>
      </c>
      <c r="J331" s="1">
        <v>10</v>
      </c>
      <c r="K331" s="1">
        <v>0.8</v>
      </c>
      <c r="L331" s="2">
        <v>86977.529999347113</v>
      </c>
      <c r="M331" s="2">
        <v>242000</v>
      </c>
      <c r="N331" s="3">
        <v>-155022.47000065289</v>
      </c>
      <c r="O331" s="2">
        <v>1.5610640186482696</v>
      </c>
      <c r="P331" s="2">
        <v>86977.529999347142</v>
      </c>
      <c r="Q331" s="3">
        <v>-7380.9477034867086</v>
      </c>
      <c r="R331" s="1">
        <v>514</v>
      </c>
      <c r="S331" s="1">
        <v>0.26848249027237353</v>
      </c>
      <c r="T331" s="2">
        <v>169.21698443452752</v>
      </c>
    </row>
    <row r="332" spans="2:20" x14ac:dyDescent="0.2">
      <c r="B332" s="1" t="s">
        <v>141</v>
      </c>
      <c r="C332" s="1">
        <v>2.79</v>
      </c>
      <c r="D332" s="1">
        <v>1830</v>
      </c>
      <c r="E332" s="1">
        <v>915</v>
      </c>
      <c r="F332" s="1">
        <v>1.6</v>
      </c>
      <c r="G332" s="1">
        <v>85</v>
      </c>
      <c r="H332" s="1">
        <v>625</v>
      </c>
      <c r="I332" s="1">
        <v>80</v>
      </c>
      <c r="J332" s="1">
        <v>10</v>
      </c>
      <c r="K332" s="1">
        <v>0.8</v>
      </c>
      <c r="L332" s="2">
        <v>86998.081381950702</v>
      </c>
      <c r="M332" s="2">
        <v>242000</v>
      </c>
      <c r="N332" s="3">
        <v>-155001.9186180493</v>
      </c>
      <c r="O332" s="2">
        <v>1.561270996885713</v>
      </c>
      <c r="P332" s="2">
        <v>86998.081381950673</v>
      </c>
      <c r="Q332" s="3">
        <v>-7371.3973810667994</v>
      </c>
      <c r="R332" s="1">
        <v>514</v>
      </c>
      <c r="S332" s="1">
        <v>0.26848249027237353</v>
      </c>
      <c r="T332" s="2">
        <v>169.25696766916474</v>
      </c>
    </row>
    <row r="333" spans="2:20" x14ac:dyDescent="0.2">
      <c r="B333" s="1" t="s">
        <v>141</v>
      </c>
      <c r="C333" s="1">
        <v>2.78</v>
      </c>
      <c r="D333" s="1">
        <v>1830</v>
      </c>
      <c r="E333" s="1">
        <v>915</v>
      </c>
      <c r="F333" s="1">
        <v>1.6</v>
      </c>
      <c r="G333" s="1">
        <v>80</v>
      </c>
      <c r="H333" s="1">
        <v>625</v>
      </c>
      <c r="I333" s="1">
        <v>80</v>
      </c>
      <c r="J333" s="1">
        <v>10</v>
      </c>
      <c r="K333" s="1">
        <v>0.8</v>
      </c>
      <c r="L333" s="2">
        <v>86453.973180664383</v>
      </c>
      <c r="M333" s="2">
        <v>242000</v>
      </c>
      <c r="N333" s="3">
        <v>-155546.02681933562</v>
      </c>
      <c r="O333" s="2">
        <v>1.5558095886375767</v>
      </c>
      <c r="P333" s="2">
        <v>86453.973180664412</v>
      </c>
      <c r="Q333" s="3">
        <v>-7374.4399030097611</v>
      </c>
      <c r="R333" s="1">
        <v>515</v>
      </c>
      <c r="S333" s="1">
        <v>0.26796116504854367</v>
      </c>
      <c r="T333" s="2">
        <v>167.8717925838144</v>
      </c>
    </row>
    <row r="334" spans="2:20" x14ac:dyDescent="0.2">
      <c r="B334" s="1" t="s">
        <v>141</v>
      </c>
      <c r="C334" s="1">
        <v>2.81</v>
      </c>
      <c r="D334" s="1">
        <v>1830</v>
      </c>
      <c r="E334" s="1">
        <v>915</v>
      </c>
      <c r="F334" s="1">
        <v>1.6</v>
      </c>
      <c r="G334" s="1">
        <v>75</v>
      </c>
      <c r="H334" s="1">
        <v>625</v>
      </c>
      <c r="I334" s="1">
        <v>80</v>
      </c>
      <c r="J334" s="1">
        <v>10</v>
      </c>
      <c r="K334" s="1">
        <v>0.8</v>
      </c>
      <c r="L334" s="2">
        <v>87506.903592742514</v>
      </c>
      <c r="M334" s="2">
        <v>242350</v>
      </c>
      <c r="N334" s="3">
        <v>-154843.09640725749</v>
      </c>
      <c r="O334" s="2">
        <v>1.5651327416146987</v>
      </c>
      <c r="P334" s="2">
        <v>87506.903592742601</v>
      </c>
      <c r="Q334" s="3">
        <v>-7377.576508075208</v>
      </c>
      <c r="R334" s="1">
        <v>514</v>
      </c>
      <c r="S334" s="1">
        <v>0.26848249027237353</v>
      </c>
      <c r="T334" s="2">
        <v>170.24689414930467</v>
      </c>
    </row>
    <row r="335" spans="2:20" x14ac:dyDescent="0.2">
      <c r="B335" s="1" t="s">
        <v>141</v>
      </c>
      <c r="C335" s="1">
        <v>2.83</v>
      </c>
      <c r="D335" s="1">
        <v>1830</v>
      </c>
      <c r="E335" s="1">
        <v>915</v>
      </c>
      <c r="F335" s="1">
        <v>1.6</v>
      </c>
      <c r="G335" s="1">
        <v>70</v>
      </c>
      <c r="H335" s="1">
        <v>625</v>
      </c>
      <c r="I335" s="1">
        <v>80</v>
      </c>
      <c r="J335" s="1">
        <v>10</v>
      </c>
      <c r="K335" s="1">
        <v>0.8</v>
      </c>
      <c r="L335" s="2">
        <v>88125.840389843594</v>
      </c>
      <c r="M335" s="2">
        <v>242350</v>
      </c>
      <c r="N335" s="3">
        <v>-154224.15961015641</v>
      </c>
      <c r="O335" s="2">
        <v>1.5714139769839284</v>
      </c>
      <c r="P335" s="2">
        <v>88125.840389843594</v>
      </c>
      <c r="Q335" s="3">
        <v>-7368.3056403957835</v>
      </c>
      <c r="R335" s="1">
        <v>513</v>
      </c>
      <c r="S335" s="1">
        <v>0.26900584795321636</v>
      </c>
      <c r="T335" s="2">
        <v>171.78526391782376</v>
      </c>
    </row>
    <row r="336" spans="2:20" x14ac:dyDescent="0.2">
      <c r="B336" s="1" t="s">
        <v>141</v>
      </c>
      <c r="C336" s="1">
        <v>2.81</v>
      </c>
      <c r="D336" s="1">
        <v>1830</v>
      </c>
      <c r="E336" s="1">
        <v>915</v>
      </c>
      <c r="F336" s="1">
        <v>1.6</v>
      </c>
      <c r="G336" s="1">
        <v>65</v>
      </c>
      <c r="H336" s="1">
        <v>625</v>
      </c>
      <c r="I336" s="1">
        <v>80</v>
      </c>
      <c r="J336" s="1">
        <v>10</v>
      </c>
      <c r="K336" s="1">
        <v>0.8</v>
      </c>
      <c r="L336" s="2">
        <v>87570.120036205888</v>
      </c>
      <c r="M336" s="2">
        <v>242350</v>
      </c>
      <c r="N336" s="3">
        <v>-154779.87996379411</v>
      </c>
      <c r="O336" s="2">
        <v>1.5657719857173307</v>
      </c>
      <c r="P336" s="2">
        <v>87570.120036205932</v>
      </c>
      <c r="Q336" s="3">
        <v>-7346.6201517484478</v>
      </c>
      <c r="R336" s="1">
        <v>514</v>
      </c>
      <c r="S336" s="1">
        <v>0.26848249027237353</v>
      </c>
      <c r="T336" s="2">
        <v>170.36988333892205</v>
      </c>
    </row>
    <row r="337" spans="2:20" x14ac:dyDescent="0.2">
      <c r="B337" s="1" t="s">
        <v>141</v>
      </c>
      <c r="C337" s="1">
        <v>2.81</v>
      </c>
      <c r="D337" s="1">
        <v>1830</v>
      </c>
      <c r="E337" s="1">
        <v>915</v>
      </c>
      <c r="F337" s="1">
        <v>1.6</v>
      </c>
      <c r="G337" s="1">
        <v>60</v>
      </c>
      <c r="H337" s="1">
        <v>625</v>
      </c>
      <c r="I337" s="1">
        <v>80</v>
      </c>
      <c r="J337" s="1">
        <v>10</v>
      </c>
      <c r="K337" s="1">
        <v>0.8</v>
      </c>
      <c r="L337" s="2">
        <v>87658.670793529978</v>
      </c>
      <c r="M337" s="2">
        <v>242350</v>
      </c>
      <c r="N337" s="3">
        <v>-154691.32920647002</v>
      </c>
      <c r="O337" s="2">
        <v>1.5666682886700778</v>
      </c>
      <c r="P337" s="2">
        <v>87658.670793529964</v>
      </c>
      <c r="Q337" s="3">
        <v>-7343.1746591998717</v>
      </c>
      <c r="R337" s="1">
        <v>514</v>
      </c>
      <c r="S337" s="1">
        <v>0.26848249027237353</v>
      </c>
      <c r="T337" s="2">
        <v>170.54216107690655</v>
      </c>
    </row>
    <row r="338" spans="2:20" x14ac:dyDescent="0.2">
      <c r="B338" s="1" t="s">
        <v>141</v>
      </c>
      <c r="C338" s="1">
        <v>2.82</v>
      </c>
      <c r="D338" s="1">
        <v>1830</v>
      </c>
      <c r="E338" s="1">
        <v>915</v>
      </c>
      <c r="F338" s="1">
        <v>1.6</v>
      </c>
      <c r="G338" s="1">
        <v>55</v>
      </c>
      <c r="H338" s="1">
        <v>625</v>
      </c>
      <c r="I338" s="1">
        <v>80</v>
      </c>
      <c r="J338" s="1">
        <v>10</v>
      </c>
      <c r="K338" s="1">
        <v>0.8</v>
      </c>
      <c r="L338" s="2">
        <v>87756.947832706705</v>
      </c>
      <c r="M338" s="2">
        <v>242350</v>
      </c>
      <c r="N338" s="3">
        <v>-154593.0521672933</v>
      </c>
      <c r="O338" s="2">
        <v>1.56766424236026</v>
      </c>
      <c r="P338" s="2">
        <v>87756.947832706603</v>
      </c>
      <c r="Q338" s="3">
        <v>-7342.570732790773</v>
      </c>
      <c r="R338" s="1">
        <v>514</v>
      </c>
      <c r="S338" s="1">
        <v>0.26848249027237353</v>
      </c>
      <c r="T338" s="2">
        <v>170.73336154223074</v>
      </c>
    </row>
    <row r="339" spans="2:20" x14ac:dyDescent="0.2">
      <c r="B339" s="1" t="s">
        <v>141</v>
      </c>
      <c r="C339" s="1">
        <v>2.76</v>
      </c>
      <c r="D339" s="1">
        <v>1830</v>
      </c>
      <c r="E339" s="1">
        <v>915</v>
      </c>
      <c r="F339" s="1">
        <v>1.6</v>
      </c>
      <c r="G339" s="1">
        <v>50</v>
      </c>
      <c r="H339" s="1">
        <v>625</v>
      </c>
      <c r="I339" s="1">
        <v>80</v>
      </c>
      <c r="J339" s="1">
        <v>10</v>
      </c>
      <c r="K339" s="1">
        <v>0.8</v>
      </c>
      <c r="L339" s="2">
        <v>86015.091329365154</v>
      </c>
      <c r="M339" s="2">
        <v>242350</v>
      </c>
      <c r="N339" s="3">
        <v>-156334.90867063485</v>
      </c>
      <c r="O339" s="2">
        <v>1.550197598609157</v>
      </c>
      <c r="P339" s="2">
        <v>86015.091329365125</v>
      </c>
      <c r="Q339" s="3">
        <v>-7341.4900053749534</v>
      </c>
      <c r="R339" s="1">
        <v>516</v>
      </c>
      <c r="S339" s="1">
        <v>0.26744186046511625</v>
      </c>
      <c r="T339" s="2">
        <v>166.69591342900219</v>
      </c>
    </row>
    <row r="340" spans="2:20" x14ac:dyDescent="0.2">
      <c r="B340" s="1" t="s">
        <v>141</v>
      </c>
      <c r="C340" s="1">
        <v>2.57</v>
      </c>
      <c r="D340" s="1">
        <v>1830</v>
      </c>
      <c r="E340" s="1">
        <v>915</v>
      </c>
      <c r="F340" s="1">
        <v>1.6</v>
      </c>
      <c r="G340" s="1">
        <v>5</v>
      </c>
      <c r="H340" s="1">
        <v>625</v>
      </c>
      <c r="I340" s="1">
        <v>80</v>
      </c>
      <c r="J340" s="1">
        <v>10</v>
      </c>
      <c r="K340" s="1">
        <v>0.8</v>
      </c>
      <c r="L340" s="2">
        <v>79425.133801012067</v>
      </c>
      <c r="M340" s="2">
        <v>239787.5</v>
      </c>
      <c r="N340" s="3">
        <v>-160362.36619898793</v>
      </c>
      <c r="O340" s="2">
        <v>1.4952853695265151</v>
      </c>
      <c r="P340" s="2">
        <v>79425.133801012067</v>
      </c>
      <c r="Q340" s="3">
        <v>-8707.1587223603419</v>
      </c>
      <c r="R340" s="1">
        <v>540</v>
      </c>
      <c r="S340" s="1">
        <v>0.25370370370370371</v>
      </c>
      <c r="T340" s="2">
        <v>147.08358111298531</v>
      </c>
    </row>
    <row r="341" spans="2:20" x14ac:dyDescent="0.2">
      <c r="B341" s="1" t="s">
        <v>141</v>
      </c>
      <c r="C341" s="1">
        <v>2.73</v>
      </c>
      <c r="D341" s="1">
        <v>1830</v>
      </c>
      <c r="E341" s="1">
        <v>915</v>
      </c>
      <c r="F341" s="1">
        <v>1.6</v>
      </c>
      <c r="G341" s="1">
        <v>45</v>
      </c>
      <c r="H341" s="1">
        <v>625</v>
      </c>
      <c r="I341" s="1">
        <v>80</v>
      </c>
      <c r="J341" s="1">
        <v>10</v>
      </c>
      <c r="K341" s="1">
        <v>0.8</v>
      </c>
      <c r="L341" s="2">
        <v>85047.407078750635</v>
      </c>
      <c r="M341" s="2">
        <v>242350</v>
      </c>
      <c r="N341" s="3">
        <v>-157302.59292124936</v>
      </c>
      <c r="O341" s="2">
        <v>1.5406611899991252</v>
      </c>
      <c r="P341" s="2">
        <v>85047.407078750664</v>
      </c>
      <c r="Q341" s="3">
        <v>-7339.7757619685763</v>
      </c>
      <c r="R341" s="1">
        <v>518</v>
      </c>
      <c r="S341" s="1">
        <v>0.26640926640926643</v>
      </c>
      <c r="T341" s="2">
        <v>164.18418354971172</v>
      </c>
    </row>
    <row r="342" spans="2:20" x14ac:dyDescent="0.2">
      <c r="B342" s="1" t="s">
        <v>141</v>
      </c>
      <c r="C342" s="1">
        <v>2.73</v>
      </c>
      <c r="D342" s="1">
        <v>1830</v>
      </c>
      <c r="E342" s="1">
        <v>915</v>
      </c>
      <c r="F342" s="1">
        <v>1.6</v>
      </c>
      <c r="G342" s="1">
        <v>40</v>
      </c>
      <c r="H342" s="1">
        <v>625</v>
      </c>
      <c r="I342" s="1">
        <v>80</v>
      </c>
      <c r="J342" s="1">
        <v>10</v>
      </c>
      <c r="K342" s="1">
        <v>0.8</v>
      </c>
      <c r="L342" s="2">
        <v>85020.662269634602</v>
      </c>
      <c r="M342" s="2">
        <v>242350</v>
      </c>
      <c r="N342" s="3">
        <v>-157329.3377303654</v>
      </c>
      <c r="O342" s="2">
        <v>1.5403992891354119</v>
      </c>
      <c r="P342" s="2">
        <v>85020.662269634617</v>
      </c>
      <c r="Q342" s="3">
        <v>-7574.3133504319758</v>
      </c>
      <c r="R342" s="1">
        <v>519</v>
      </c>
      <c r="S342" s="1">
        <v>0.26589595375722541</v>
      </c>
      <c r="T342" s="2">
        <v>163.81630495112643</v>
      </c>
    </row>
    <row r="343" spans="2:20" x14ac:dyDescent="0.2">
      <c r="B343" s="1" t="s">
        <v>141</v>
      </c>
      <c r="C343" s="1">
        <v>2.65</v>
      </c>
      <c r="D343" s="1">
        <v>1830</v>
      </c>
      <c r="E343" s="1">
        <v>915</v>
      </c>
      <c r="F343" s="1">
        <v>1.6</v>
      </c>
      <c r="G343" s="1">
        <v>35</v>
      </c>
      <c r="H343" s="1">
        <v>625</v>
      </c>
      <c r="I343" s="1">
        <v>80</v>
      </c>
      <c r="J343" s="1">
        <v>10</v>
      </c>
      <c r="K343" s="1">
        <v>0.8</v>
      </c>
      <c r="L343" s="2">
        <v>82789.122465831751</v>
      </c>
      <c r="M343" s="2">
        <v>242250</v>
      </c>
      <c r="N343" s="3">
        <v>-159460.87753416825</v>
      </c>
      <c r="O343" s="2">
        <v>1.5191814051574639</v>
      </c>
      <c r="P343" s="2">
        <v>82789.122465831751</v>
      </c>
      <c r="Q343" s="3">
        <v>-7543.404305883314</v>
      </c>
      <c r="R343" s="1">
        <v>523</v>
      </c>
      <c r="S343" s="1">
        <v>0.26386233269598469</v>
      </c>
      <c r="T343" s="2">
        <v>158.29660127310086</v>
      </c>
    </row>
    <row r="344" spans="2:20" x14ac:dyDescent="0.2">
      <c r="B344" s="1" t="s">
        <v>141</v>
      </c>
      <c r="C344" s="1">
        <v>2.64</v>
      </c>
      <c r="D344" s="1">
        <v>1830</v>
      </c>
      <c r="E344" s="1">
        <v>915</v>
      </c>
      <c r="F344" s="1">
        <v>1.6</v>
      </c>
      <c r="G344" s="1">
        <v>30</v>
      </c>
      <c r="H344" s="1">
        <v>625</v>
      </c>
      <c r="I344" s="1">
        <v>80</v>
      </c>
      <c r="J344" s="1">
        <v>10</v>
      </c>
      <c r="K344" s="1">
        <v>0.8</v>
      </c>
      <c r="L344" s="2">
        <v>82298.871168299374</v>
      </c>
      <c r="M344" s="2">
        <v>242250</v>
      </c>
      <c r="N344" s="3">
        <v>-159951.12883170063</v>
      </c>
      <c r="O344" s="2">
        <v>1.5145251038202652</v>
      </c>
      <c r="P344" s="2">
        <v>82298.871168299433</v>
      </c>
      <c r="Q344" s="3">
        <v>-7523.061349096406</v>
      </c>
      <c r="R344" s="1">
        <v>524</v>
      </c>
      <c r="S344" s="1">
        <v>0.26335877862595419</v>
      </c>
      <c r="T344" s="2">
        <v>157.05891444331954</v>
      </c>
    </row>
    <row r="345" spans="2:20" x14ac:dyDescent="0.2">
      <c r="B345" s="1" t="s">
        <v>141</v>
      </c>
      <c r="C345" s="1">
        <v>2.63</v>
      </c>
      <c r="D345" s="1">
        <v>1830</v>
      </c>
      <c r="E345" s="1">
        <v>915</v>
      </c>
      <c r="F345" s="1">
        <v>1.6</v>
      </c>
      <c r="G345" s="1">
        <v>25</v>
      </c>
      <c r="H345" s="1">
        <v>625</v>
      </c>
      <c r="I345" s="1">
        <v>80</v>
      </c>
      <c r="J345" s="1">
        <v>10</v>
      </c>
      <c r="K345" s="1">
        <v>0.8</v>
      </c>
      <c r="L345" s="2">
        <v>81981.482260756427</v>
      </c>
      <c r="M345" s="2">
        <v>242250</v>
      </c>
      <c r="N345" s="3">
        <v>-160268.51773924357</v>
      </c>
      <c r="O345" s="2">
        <v>1.5115258031782641</v>
      </c>
      <c r="P345" s="2">
        <v>81981.482260756413</v>
      </c>
      <c r="Q345" s="3">
        <v>-7962.9002895591157</v>
      </c>
      <c r="R345" s="1">
        <v>526</v>
      </c>
      <c r="S345" s="1">
        <v>0.26235741444866922</v>
      </c>
      <c r="T345" s="2">
        <v>155.85833129421371</v>
      </c>
    </row>
    <row r="346" spans="2:20" x14ac:dyDescent="0.2">
      <c r="B346" s="1" t="s">
        <v>141</v>
      </c>
      <c r="C346" s="1">
        <v>2.57</v>
      </c>
      <c r="D346" s="1">
        <v>1830</v>
      </c>
      <c r="E346" s="1">
        <v>915</v>
      </c>
      <c r="F346" s="1">
        <v>1.6</v>
      </c>
      <c r="G346" s="1">
        <v>20</v>
      </c>
      <c r="H346" s="1">
        <v>625</v>
      </c>
      <c r="I346" s="1">
        <v>80</v>
      </c>
      <c r="J346" s="1">
        <v>10</v>
      </c>
      <c r="K346" s="1">
        <v>0.8</v>
      </c>
      <c r="L346" s="2">
        <v>80298.850313029136</v>
      </c>
      <c r="M346" s="2">
        <v>241375</v>
      </c>
      <c r="N346" s="3">
        <v>-161076.14968697086</v>
      </c>
      <c r="O346" s="2">
        <v>1.4985148358033067</v>
      </c>
      <c r="P346" s="2">
        <v>80298.850313029121</v>
      </c>
      <c r="Q346" s="3">
        <v>-8701.6188148834772</v>
      </c>
      <c r="R346" s="1">
        <v>527</v>
      </c>
      <c r="S346" s="1">
        <v>0.25996204933586337</v>
      </c>
      <c r="T346" s="2">
        <v>152.36973493933419</v>
      </c>
    </row>
    <row r="347" spans="2:20" x14ac:dyDescent="0.2">
      <c r="B347" s="1" t="s">
        <v>141</v>
      </c>
      <c r="C347" s="1">
        <v>2.63</v>
      </c>
      <c r="D347" s="1">
        <v>1830</v>
      </c>
      <c r="E347" s="1">
        <v>915</v>
      </c>
      <c r="F347" s="1">
        <v>1.6</v>
      </c>
      <c r="G347" s="1">
        <v>15</v>
      </c>
      <c r="H347" s="1">
        <v>625</v>
      </c>
      <c r="I347" s="1">
        <v>80</v>
      </c>
      <c r="J347" s="1">
        <v>10</v>
      </c>
      <c r="K347" s="1">
        <v>0.8</v>
      </c>
      <c r="L347" s="2">
        <v>82052.346600475226</v>
      </c>
      <c r="M347" s="2">
        <v>241375</v>
      </c>
      <c r="N347" s="3">
        <v>-159322.65339952477</v>
      </c>
      <c r="O347" s="2">
        <v>1.5150074069800796</v>
      </c>
      <c r="P347" s="2">
        <v>82052.346600475197</v>
      </c>
      <c r="Q347" s="3">
        <v>-8603.1669549305152</v>
      </c>
      <c r="R347" s="1">
        <v>526</v>
      </c>
      <c r="S347" s="1">
        <v>0.26045627376425856</v>
      </c>
      <c r="T347" s="2">
        <v>155.993054373527</v>
      </c>
    </row>
    <row r="348" spans="2:20" x14ac:dyDescent="0.2">
      <c r="B348" s="1" t="s">
        <v>141</v>
      </c>
      <c r="C348" s="1">
        <v>2.79</v>
      </c>
      <c r="D348" s="1">
        <v>1830</v>
      </c>
      <c r="E348" s="1">
        <v>915</v>
      </c>
      <c r="F348" s="1">
        <v>1.6</v>
      </c>
      <c r="G348" s="1">
        <v>100</v>
      </c>
      <c r="H348" s="1">
        <v>625</v>
      </c>
      <c r="I348" s="1">
        <v>80</v>
      </c>
      <c r="J348" s="1">
        <v>10</v>
      </c>
      <c r="K348" s="1">
        <v>0.8</v>
      </c>
      <c r="L348" s="2">
        <v>86930.653566424618</v>
      </c>
      <c r="M348" s="2">
        <v>242000</v>
      </c>
      <c r="N348" s="3">
        <v>-155069.34643357538</v>
      </c>
      <c r="O348" s="2">
        <v>1.5605921193693928</v>
      </c>
      <c r="P348" s="2">
        <v>86930.653566424618</v>
      </c>
      <c r="Q348" s="3">
        <v>-7385.5565036072903</v>
      </c>
      <c r="R348" s="1">
        <v>514</v>
      </c>
      <c r="S348" s="1">
        <v>0.26848249027237353</v>
      </c>
      <c r="T348" s="2">
        <v>169.12578514868602</v>
      </c>
    </row>
    <row r="349" spans="2:20" x14ac:dyDescent="0.2">
      <c r="B349" s="1" t="s">
        <v>141</v>
      </c>
      <c r="C349" s="1">
        <v>2.64</v>
      </c>
      <c r="D349" s="1">
        <v>1830</v>
      </c>
      <c r="E349" s="1">
        <v>915</v>
      </c>
      <c r="F349" s="1">
        <v>1.6</v>
      </c>
      <c r="G349" s="1">
        <v>10</v>
      </c>
      <c r="H349" s="1">
        <v>625</v>
      </c>
      <c r="I349" s="1">
        <v>80</v>
      </c>
      <c r="J349" s="1">
        <v>10</v>
      </c>
      <c r="K349" s="1">
        <v>0.8</v>
      </c>
      <c r="L349" s="2">
        <v>81397.851925960218</v>
      </c>
      <c r="M349" s="2">
        <v>239687.5</v>
      </c>
      <c r="N349" s="3">
        <v>-158289.64807403978</v>
      </c>
      <c r="O349" s="2">
        <v>1.5142335769669946</v>
      </c>
      <c r="P349" s="2">
        <v>81397.851925960204</v>
      </c>
      <c r="Q349" s="3">
        <v>-8627.3040455547089</v>
      </c>
      <c r="R349" s="1">
        <v>528</v>
      </c>
      <c r="S349" s="1">
        <v>0.25946969696969696</v>
      </c>
      <c r="T349" s="2">
        <v>154.16259834462159</v>
      </c>
    </row>
    <row r="350" spans="2:20" x14ac:dyDescent="0.2">
      <c r="B350" s="1" t="s">
        <v>141</v>
      </c>
      <c r="C350" s="1">
        <v>2.7</v>
      </c>
      <c r="D350" s="1">
        <v>1830</v>
      </c>
      <c r="E350" s="1">
        <v>915</v>
      </c>
      <c r="F350" s="1">
        <v>1.4</v>
      </c>
      <c r="G350" s="1">
        <v>95</v>
      </c>
      <c r="H350" s="1">
        <v>625</v>
      </c>
      <c r="I350" s="1">
        <v>80</v>
      </c>
      <c r="J350" s="1">
        <v>10</v>
      </c>
      <c r="K350" s="1">
        <v>0.8</v>
      </c>
      <c r="L350" s="2">
        <v>83907.182769464504</v>
      </c>
      <c r="M350" s="2">
        <v>240912.5</v>
      </c>
      <c r="N350" s="3">
        <v>-157005.3172305355</v>
      </c>
      <c r="O350" s="2">
        <v>1.5344225549142463</v>
      </c>
      <c r="P350" s="2">
        <v>83907.182769464402</v>
      </c>
      <c r="Q350" s="3">
        <v>-9856.6653706292782</v>
      </c>
      <c r="R350" s="1">
        <v>532</v>
      </c>
      <c r="S350" s="1">
        <v>0.2575187969924812</v>
      </c>
      <c r="T350" s="2">
        <v>157.7202683636549</v>
      </c>
    </row>
    <row r="351" spans="2:20" x14ac:dyDescent="0.2">
      <c r="B351" s="1" t="s">
        <v>141</v>
      </c>
      <c r="C351" s="1">
        <v>2.7</v>
      </c>
      <c r="D351" s="1">
        <v>1830</v>
      </c>
      <c r="E351" s="1">
        <v>915</v>
      </c>
      <c r="F351" s="1">
        <v>1.4</v>
      </c>
      <c r="G351" s="1">
        <v>90</v>
      </c>
      <c r="H351" s="1">
        <v>625</v>
      </c>
      <c r="I351" s="1">
        <v>80</v>
      </c>
      <c r="J351" s="1">
        <v>10</v>
      </c>
      <c r="K351" s="1">
        <v>0.8</v>
      </c>
      <c r="L351" s="2">
        <v>83966.315455173957</v>
      </c>
      <c r="M351" s="2">
        <v>240912.5</v>
      </c>
      <c r="N351" s="3">
        <v>-156946.18454482604</v>
      </c>
      <c r="O351" s="2">
        <v>1.5350006800018257</v>
      </c>
      <c r="P351" s="2">
        <v>83966.315455174015</v>
      </c>
      <c r="Q351" s="3">
        <v>-9807.0520093389932</v>
      </c>
      <c r="R351" s="1">
        <v>532</v>
      </c>
      <c r="S351" s="1">
        <v>0.2575187969924812</v>
      </c>
      <c r="T351" s="2">
        <v>157.83142002852259</v>
      </c>
    </row>
    <row r="352" spans="2:20" x14ac:dyDescent="0.2">
      <c r="B352" s="1" t="s">
        <v>141</v>
      </c>
      <c r="C352" s="1">
        <v>2.72</v>
      </c>
      <c r="D352" s="1">
        <v>1830</v>
      </c>
      <c r="E352" s="1">
        <v>915</v>
      </c>
      <c r="F352" s="1">
        <v>1.4</v>
      </c>
      <c r="G352" s="1">
        <v>85</v>
      </c>
      <c r="H352" s="1">
        <v>625</v>
      </c>
      <c r="I352" s="1">
        <v>80</v>
      </c>
      <c r="J352" s="1">
        <v>10</v>
      </c>
      <c r="K352" s="1">
        <v>0.8</v>
      </c>
      <c r="L352" s="2">
        <v>84523.050345563097</v>
      </c>
      <c r="M352" s="2">
        <v>240912.5</v>
      </c>
      <c r="N352" s="3">
        <v>-156389.4496544369</v>
      </c>
      <c r="O352" s="2">
        <v>1.5404651690528224</v>
      </c>
      <c r="P352" s="2">
        <v>84523.050345563199</v>
      </c>
      <c r="Q352" s="3">
        <v>-9807.1023550068494</v>
      </c>
      <c r="R352" s="1">
        <v>531</v>
      </c>
      <c r="S352" s="1">
        <v>0.25800376647834272</v>
      </c>
      <c r="T352" s="2">
        <v>159.17711929484594</v>
      </c>
    </row>
    <row r="353" spans="2:20" x14ac:dyDescent="0.2">
      <c r="B353" s="1" t="s">
        <v>141</v>
      </c>
      <c r="C353" s="1">
        <v>2.71</v>
      </c>
      <c r="D353" s="1">
        <v>1830</v>
      </c>
      <c r="E353" s="1">
        <v>915</v>
      </c>
      <c r="F353" s="1">
        <v>1.4</v>
      </c>
      <c r="G353" s="1">
        <v>80</v>
      </c>
      <c r="H353" s="1">
        <v>625</v>
      </c>
      <c r="I353" s="1">
        <v>80</v>
      </c>
      <c r="J353" s="1">
        <v>10</v>
      </c>
      <c r="K353" s="1">
        <v>0.8</v>
      </c>
      <c r="L353" s="2">
        <v>84391.054375158885</v>
      </c>
      <c r="M353" s="2">
        <v>240912.5</v>
      </c>
      <c r="N353" s="3">
        <v>-156521.44562484112</v>
      </c>
      <c r="O353" s="2">
        <v>1.5391660806496243</v>
      </c>
      <c r="P353" s="2">
        <v>84391.054375158841</v>
      </c>
      <c r="Q353" s="3">
        <v>-9731.7460001866493</v>
      </c>
      <c r="R353" s="1">
        <v>531</v>
      </c>
      <c r="S353" s="1">
        <v>0.25800376647834272</v>
      </c>
      <c r="T353" s="2">
        <v>158.92853931291683</v>
      </c>
    </row>
    <row r="354" spans="2:20" x14ac:dyDescent="0.2">
      <c r="B354" s="1" t="s">
        <v>141</v>
      </c>
      <c r="C354" s="1">
        <v>2.71</v>
      </c>
      <c r="D354" s="1">
        <v>1830</v>
      </c>
      <c r="E354" s="1">
        <v>915</v>
      </c>
      <c r="F354" s="1">
        <v>1.4</v>
      </c>
      <c r="G354" s="1">
        <v>75</v>
      </c>
      <c r="H354" s="1">
        <v>625</v>
      </c>
      <c r="I354" s="1">
        <v>80</v>
      </c>
      <c r="J354" s="1">
        <v>10</v>
      </c>
      <c r="K354" s="1">
        <v>0.8</v>
      </c>
      <c r="L354" s="2">
        <v>84466.495458418009</v>
      </c>
      <c r="M354" s="2">
        <v>240912.5</v>
      </c>
      <c r="N354" s="3">
        <v>-156446.00454158199</v>
      </c>
      <c r="O354" s="2">
        <v>1.539908294276493</v>
      </c>
      <c r="P354" s="2">
        <v>84466.495458418038</v>
      </c>
      <c r="Q354" s="3">
        <v>-9718.3994431455576</v>
      </c>
      <c r="R354" s="1">
        <v>531</v>
      </c>
      <c r="S354" s="1">
        <v>0.25800376647834272</v>
      </c>
      <c r="T354" s="2">
        <v>159.07061291604151</v>
      </c>
    </row>
    <row r="355" spans="2:20" x14ac:dyDescent="0.2">
      <c r="B355" s="1" t="s">
        <v>141</v>
      </c>
      <c r="C355" s="1">
        <v>2.72</v>
      </c>
      <c r="D355" s="1">
        <v>1830</v>
      </c>
      <c r="E355" s="1">
        <v>915</v>
      </c>
      <c r="F355" s="1">
        <v>1.4</v>
      </c>
      <c r="G355" s="1">
        <v>70</v>
      </c>
      <c r="H355" s="1">
        <v>625</v>
      </c>
      <c r="I355" s="1">
        <v>80</v>
      </c>
      <c r="J355" s="1">
        <v>10</v>
      </c>
      <c r="K355" s="1">
        <v>0.8</v>
      </c>
      <c r="L355" s="2">
        <v>84624.095793749468</v>
      </c>
      <c r="M355" s="2">
        <v>240912.5</v>
      </c>
      <c r="N355" s="3">
        <v>-156288.40420625053</v>
      </c>
      <c r="O355" s="2">
        <v>1.5414611290167939</v>
      </c>
      <c r="P355" s="2">
        <v>84624.095793749497</v>
      </c>
      <c r="Q355" s="3">
        <v>-9679.4656898385729</v>
      </c>
      <c r="R355" s="1">
        <v>531</v>
      </c>
      <c r="S355" s="1">
        <v>0.25800376647834272</v>
      </c>
      <c r="T355" s="2">
        <v>159.36741204095949</v>
      </c>
    </row>
    <row r="356" spans="2:20" x14ac:dyDescent="0.2">
      <c r="B356" s="1" t="s">
        <v>141</v>
      </c>
      <c r="C356" s="1">
        <v>2.72</v>
      </c>
      <c r="D356" s="1">
        <v>1830</v>
      </c>
      <c r="E356" s="1">
        <v>915</v>
      </c>
      <c r="F356" s="1">
        <v>1.4</v>
      </c>
      <c r="G356" s="1">
        <v>65</v>
      </c>
      <c r="H356" s="1">
        <v>625</v>
      </c>
      <c r="I356" s="1">
        <v>80</v>
      </c>
      <c r="J356" s="1">
        <v>10</v>
      </c>
      <c r="K356" s="1">
        <v>0.8</v>
      </c>
      <c r="L356" s="2">
        <v>84593.689390277868</v>
      </c>
      <c r="M356" s="2">
        <v>240912.5</v>
      </c>
      <c r="N356" s="3">
        <v>-156318.81060972213</v>
      </c>
      <c r="O356" s="2">
        <v>1.5411612912119779</v>
      </c>
      <c r="P356" s="2">
        <v>84593.689390277883</v>
      </c>
      <c r="Q356" s="3">
        <v>-9602.3358038208899</v>
      </c>
      <c r="R356" s="1">
        <v>531</v>
      </c>
      <c r="S356" s="1">
        <v>0.25800376647834272</v>
      </c>
      <c r="T356" s="2">
        <v>159.31014951088113</v>
      </c>
    </row>
    <row r="357" spans="2:20" x14ac:dyDescent="0.2">
      <c r="B357" s="1" t="s">
        <v>141</v>
      </c>
      <c r="C357" s="1">
        <v>2.73</v>
      </c>
      <c r="D357" s="1">
        <v>1830</v>
      </c>
      <c r="E357" s="1">
        <v>915</v>
      </c>
      <c r="F357" s="1">
        <v>1.4</v>
      </c>
      <c r="G357" s="1">
        <v>60</v>
      </c>
      <c r="H357" s="1">
        <v>625</v>
      </c>
      <c r="I357" s="1">
        <v>80</v>
      </c>
      <c r="J357" s="1">
        <v>10</v>
      </c>
      <c r="K357" s="1">
        <v>0.8</v>
      </c>
      <c r="L357" s="2">
        <v>84859.04309377828</v>
      </c>
      <c r="M357" s="2">
        <v>240912.5</v>
      </c>
      <c r="N357" s="3">
        <v>-156053.45690622172</v>
      </c>
      <c r="O357" s="2">
        <v>1.5437818858749999</v>
      </c>
      <c r="P357" s="2">
        <v>84859.043093778222</v>
      </c>
      <c r="Q357" s="3">
        <v>-9424.3942928112083</v>
      </c>
      <c r="R357" s="1">
        <v>531</v>
      </c>
      <c r="S357" s="1">
        <v>0.25800376647834272</v>
      </c>
      <c r="T357" s="2">
        <v>159.80987399958235</v>
      </c>
    </row>
    <row r="358" spans="2:20" x14ac:dyDescent="0.2">
      <c r="B358" s="1" t="s">
        <v>141</v>
      </c>
      <c r="C358" s="1">
        <v>2.7</v>
      </c>
      <c r="D358" s="1">
        <v>1830</v>
      </c>
      <c r="E358" s="1">
        <v>915</v>
      </c>
      <c r="F358" s="1">
        <v>1.4</v>
      </c>
      <c r="G358" s="1">
        <v>55</v>
      </c>
      <c r="H358" s="1">
        <v>625</v>
      </c>
      <c r="I358" s="1">
        <v>80</v>
      </c>
      <c r="J358" s="1">
        <v>10</v>
      </c>
      <c r="K358" s="1">
        <v>0.8</v>
      </c>
      <c r="L358" s="2">
        <v>83917.115526569978</v>
      </c>
      <c r="M358" s="2">
        <v>240912.5</v>
      </c>
      <c r="N358" s="3">
        <v>-156995.38447343002</v>
      </c>
      <c r="O358" s="2">
        <v>1.5345196344977401</v>
      </c>
      <c r="P358" s="2">
        <v>83917.115526569949</v>
      </c>
      <c r="Q358" s="3">
        <v>-9345.5316841171007</v>
      </c>
      <c r="R358" s="1">
        <v>534</v>
      </c>
      <c r="S358" s="1">
        <v>0.25655430711610488</v>
      </c>
      <c r="T358" s="2">
        <v>157.14815641679766</v>
      </c>
    </row>
    <row r="359" spans="2:20" x14ac:dyDescent="0.2">
      <c r="B359" s="1" t="s">
        <v>141</v>
      </c>
      <c r="C359" s="1">
        <v>2.57</v>
      </c>
      <c r="D359" s="1">
        <v>1830</v>
      </c>
      <c r="E359" s="1">
        <v>915</v>
      </c>
      <c r="F359" s="1">
        <v>1.4</v>
      </c>
      <c r="G359" s="1">
        <v>50</v>
      </c>
      <c r="H359" s="1">
        <v>625</v>
      </c>
      <c r="I359" s="1">
        <v>80</v>
      </c>
      <c r="J359" s="1">
        <v>10</v>
      </c>
      <c r="K359" s="1">
        <v>0.8</v>
      </c>
      <c r="L359" s="2">
        <v>79911.753858316632</v>
      </c>
      <c r="M359" s="2">
        <v>240037.5</v>
      </c>
      <c r="N359" s="3">
        <v>-160125.74614168337</v>
      </c>
      <c r="O359" s="2">
        <v>1.4990562466301245</v>
      </c>
      <c r="P359" s="2">
        <v>79911.753858316588</v>
      </c>
      <c r="Q359" s="3">
        <v>-9290.6702523795102</v>
      </c>
      <c r="R359" s="1">
        <v>538</v>
      </c>
      <c r="S359" s="1">
        <v>0.25278810408921931</v>
      </c>
      <c r="T359" s="2">
        <v>148.53485847270741</v>
      </c>
    </row>
    <row r="360" spans="2:20" x14ac:dyDescent="0.2">
      <c r="B360" s="1" t="s">
        <v>141</v>
      </c>
      <c r="C360" s="1">
        <v>2.4</v>
      </c>
      <c r="D360" s="1">
        <v>1830</v>
      </c>
      <c r="E360" s="1">
        <v>915</v>
      </c>
      <c r="F360" s="1">
        <v>1.4</v>
      </c>
      <c r="G360" s="1">
        <v>5</v>
      </c>
      <c r="H360" s="1">
        <v>625</v>
      </c>
      <c r="I360" s="1">
        <v>80</v>
      </c>
      <c r="J360" s="1">
        <v>10</v>
      </c>
      <c r="K360" s="1">
        <v>0.8</v>
      </c>
      <c r="L360" s="2">
        <v>74297.445678686112</v>
      </c>
      <c r="M360" s="2">
        <v>238537.5</v>
      </c>
      <c r="N360" s="3">
        <v>-164240.05432131389</v>
      </c>
      <c r="O360" s="2">
        <v>1.4523710491067727</v>
      </c>
      <c r="P360" s="2">
        <v>74297.445678686126</v>
      </c>
      <c r="Q360" s="3">
        <v>-9849.3482425434631</v>
      </c>
      <c r="R360" s="1">
        <v>558</v>
      </c>
      <c r="S360" s="1">
        <v>0.24193548387096775</v>
      </c>
      <c r="T360" s="2">
        <v>133.14954422703607</v>
      </c>
    </row>
    <row r="361" spans="2:20" x14ac:dyDescent="0.2">
      <c r="B361" s="1" t="s">
        <v>141</v>
      </c>
      <c r="C361" s="1">
        <v>2.57</v>
      </c>
      <c r="D361" s="1">
        <v>1830</v>
      </c>
      <c r="E361" s="1">
        <v>915</v>
      </c>
      <c r="F361" s="1">
        <v>1.4</v>
      </c>
      <c r="G361" s="1">
        <v>45</v>
      </c>
      <c r="H361" s="1">
        <v>625</v>
      </c>
      <c r="I361" s="1">
        <v>80</v>
      </c>
      <c r="J361" s="1">
        <v>10</v>
      </c>
      <c r="K361" s="1">
        <v>0.8</v>
      </c>
      <c r="L361" s="2">
        <v>80025.541666749254</v>
      </c>
      <c r="M361" s="2">
        <v>240037.5</v>
      </c>
      <c r="N361" s="3">
        <v>-160011.95833325075</v>
      </c>
      <c r="O361" s="2">
        <v>1.5001222564883754</v>
      </c>
      <c r="P361" s="2">
        <v>80025.541666749254</v>
      </c>
      <c r="Q361" s="3">
        <v>-9197.3136767149263</v>
      </c>
      <c r="R361" s="1">
        <v>538</v>
      </c>
      <c r="S361" s="1">
        <v>0.25278810408921931</v>
      </c>
      <c r="T361" s="2">
        <v>148.74635997537035</v>
      </c>
    </row>
    <row r="362" spans="2:20" x14ac:dyDescent="0.2">
      <c r="B362" s="1" t="s">
        <v>141</v>
      </c>
      <c r="C362" s="1">
        <v>2.56</v>
      </c>
      <c r="D362" s="1">
        <v>1830</v>
      </c>
      <c r="E362" s="1">
        <v>915</v>
      </c>
      <c r="F362" s="1">
        <v>1.4</v>
      </c>
      <c r="G362" s="1">
        <v>40</v>
      </c>
      <c r="H362" s="1">
        <v>625</v>
      </c>
      <c r="I362" s="1">
        <v>80</v>
      </c>
      <c r="J362" s="1">
        <v>10</v>
      </c>
      <c r="K362" s="1">
        <v>0.8</v>
      </c>
      <c r="L362" s="2">
        <v>79855.033287217811</v>
      </c>
      <c r="M362" s="2">
        <v>240037.5</v>
      </c>
      <c r="N362" s="3">
        <v>-160182.46671278219</v>
      </c>
      <c r="O362" s="2">
        <v>1.498525431190938</v>
      </c>
      <c r="P362" s="2">
        <v>79855.033287217855</v>
      </c>
      <c r="Q362" s="3">
        <v>-9086.2988259194972</v>
      </c>
      <c r="R362" s="1">
        <v>539</v>
      </c>
      <c r="S362" s="1">
        <v>0.25231910946196662</v>
      </c>
      <c r="T362" s="2">
        <v>148.1540506256361</v>
      </c>
    </row>
    <row r="363" spans="2:20" x14ac:dyDescent="0.2">
      <c r="B363" s="1" t="s">
        <v>141</v>
      </c>
      <c r="C363" s="1">
        <v>2.56</v>
      </c>
      <c r="D363" s="1">
        <v>1830</v>
      </c>
      <c r="E363" s="1">
        <v>915</v>
      </c>
      <c r="F363" s="1">
        <v>1.4</v>
      </c>
      <c r="G363" s="1">
        <v>35</v>
      </c>
      <c r="H363" s="1">
        <v>625</v>
      </c>
      <c r="I363" s="1">
        <v>80</v>
      </c>
      <c r="J363" s="1">
        <v>10</v>
      </c>
      <c r="K363" s="1">
        <v>0.8</v>
      </c>
      <c r="L363" s="2">
        <v>79602.274041034019</v>
      </c>
      <c r="M363" s="2">
        <v>240037.5</v>
      </c>
      <c r="N363" s="3">
        <v>-160435.22595896598</v>
      </c>
      <c r="O363" s="2">
        <v>1.4961645646411446</v>
      </c>
      <c r="P363" s="2">
        <v>79602.274041034092</v>
      </c>
      <c r="Q363" s="3">
        <v>-9933.6833637368036</v>
      </c>
      <c r="R363" s="1">
        <v>539</v>
      </c>
      <c r="S363" s="1">
        <v>0.25231910946196662</v>
      </c>
      <c r="T363" s="2">
        <v>147.68510953809664</v>
      </c>
    </row>
    <row r="364" spans="2:20" x14ac:dyDescent="0.2">
      <c r="B364" s="1" t="s">
        <v>141</v>
      </c>
      <c r="C364" s="1">
        <v>2.57</v>
      </c>
      <c r="D364" s="1">
        <v>1830</v>
      </c>
      <c r="E364" s="1">
        <v>915</v>
      </c>
      <c r="F364" s="1">
        <v>1.4</v>
      </c>
      <c r="G364" s="1">
        <v>30</v>
      </c>
      <c r="H364" s="1">
        <v>625</v>
      </c>
      <c r="I364" s="1">
        <v>80</v>
      </c>
      <c r="J364" s="1">
        <v>10</v>
      </c>
      <c r="K364" s="1">
        <v>0.8</v>
      </c>
      <c r="L364" s="2">
        <v>80073.714025689114</v>
      </c>
      <c r="M364" s="2">
        <v>240037.5</v>
      </c>
      <c r="N364" s="3">
        <v>-159963.78597431089</v>
      </c>
      <c r="O364" s="2">
        <v>1.5005740114112354</v>
      </c>
      <c r="P364" s="2">
        <v>80073.714025689158</v>
      </c>
      <c r="Q364" s="3">
        <v>-10065.174894923643</v>
      </c>
      <c r="R364" s="1">
        <v>538</v>
      </c>
      <c r="S364" s="1">
        <v>0.25278810408921931</v>
      </c>
      <c r="T364" s="2">
        <v>148.83589967600216</v>
      </c>
    </row>
    <row r="365" spans="2:20" x14ac:dyDescent="0.2">
      <c r="B365" s="1" t="s">
        <v>141</v>
      </c>
      <c r="C365" s="1">
        <v>2.64</v>
      </c>
      <c r="D365" s="1">
        <v>1830</v>
      </c>
      <c r="E365" s="1">
        <v>915</v>
      </c>
      <c r="F365" s="1">
        <v>1.4</v>
      </c>
      <c r="G365" s="1">
        <v>25</v>
      </c>
      <c r="H365" s="1">
        <v>625</v>
      </c>
      <c r="I365" s="1">
        <v>80</v>
      </c>
      <c r="J365" s="1">
        <v>10</v>
      </c>
      <c r="K365" s="1">
        <v>0.8</v>
      </c>
      <c r="L365" s="2">
        <v>82231.278025755309</v>
      </c>
      <c r="M365" s="2">
        <v>240387.5</v>
      </c>
      <c r="N365" s="3">
        <v>-158156.22197424469</v>
      </c>
      <c r="O365" s="2">
        <v>1.519937040726393</v>
      </c>
      <c r="P365" s="2">
        <v>82231.278025755295</v>
      </c>
      <c r="Q365" s="3">
        <v>-9887.7800019278511</v>
      </c>
      <c r="R365" s="1">
        <v>536</v>
      </c>
      <c r="S365" s="1">
        <v>0.2537313432835821</v>
      </c>
      <c r="T365" s="2">
        <v>153.41656348088674</v>
      </c>
    </row>
    <row r="366" spans="2:20" x14ac:dyDescent="0.2">
      <c r="B366" s="1" t="s">
        <v>141</v>
      </c>
      <c r="C366" s="1">
        <v>2.58</v>
      </c>
      <c r="D366" s="1">
        <v>1830</v>
      </c>
      <c r="E366" s="1">
        <v>915</v>
      </c>
      <c r="F366" s="1">
        <v>1.4</v>
      </c>
      <c r="G366" s="1">
        <v>20</v>
      </c>
      <c r="H366" s="1">
        <v>625</v>
      </c>
      <c r="I366" s="1">
        <v>80</v>
      </c>
      <c r="J366" s="1">
        <v>10</v>
      </c>
      <c r="K366" s="1">
        <v>0.8</v>
      </c>
      <c r="L366" s="2">
        <v>79463.277880677051</v>
      </c>
      <c r="M366" s="2">
        <v>238775</v>
      </c>
      <c r="N366" s="3">
        <v>-159311.72211932295</v>
      </c>
      <c r="O366" s="2">
        <v>1.4987911549983737</v>
      </c>
      <c r="P366" s="2">
        <v>79463.277880677095</v>
      </c>
      <c r="Q366" s="3">
        <v>-10810.50125314371</v>
      </c>
      <c r="R366" s="1">
        <v>539</v>
      </c>
      <c r="S366" s="1">
        <v>0.25231910946196662</v>
      </c>
      <c r="T366" s="2">
        <v>147.42723168956789</v>
      </c>
    </row>
    <row r="367" spans="2:20" x14ac:dyDescent="0.2">
      <c r="B367" s="1" t="s">
        <v>141</v>
      </c>
      <c r="C367" s="1">
        <v>2.58</v>
      </c>
      <c r="D367" s="1">
        <v>1830</v>
      </c>
      <c r="E367" s="1">
        <v>915</v>
      </c>
      <c r="F367" s="1">
        <v>1.4</v>
      </c>
      <c r="G367" s="1">
        <v>15</v>
      </c>
      <c r="H367" s="1">
        <v>625</v>
      </c>
      <c r="I367" s="1">
        <v>80</v>
      </c>
      <c r="J367" s="1">
        <v>10</v>
      </c>
      <c r="K367" s="1">
        <v>0.8</v>
      </c>
      <c r="L367" s="2">
        <v>79387.141800109006</v>
      </c>
      <c r="M367" s="2">
        <v>238775</v>
      </c>
      <c r="N367" s="3">
        <v>-159387.85819989099</v>
      </c>
      <c r="O367" s="2">
        <v>1.4980752153689665</v>
      </c>
      <c r="P367" s="2">
        <v>79387.141800109021</v>
      </c>
      <c r="Q367" s="3">
        <v>-10640.577506984075</v>
      </c>
      <c r="R367" s="1">
        <v>542</v>
      </c>
      <c r="S367" s="1">
        <v>0.25092250922509224</v>
      </c>
      <c r="T367" s="2">
        <v>146.47074132861442</v>
      </c>
    </row>
    <row r="368" spans="2:20" x14ac:dyDescent="0.2">
      <c r="B368" s="1" t="s">
        <v>141</v>
      </c>
      <c r="C368" s="1">
        <v>2.69</v>
      </c>
      <c r="D368" s="1">
        <v>1830</v>
      </c>
      <c r="E368" s="1">
        <v>915</v>
      </c>
      <c r="F368" s="1">
        <v>1.4</v>
      </c>
      <c r="G368" s="1">
        <v>100</v>
      </c>
      <c r="H368" s="1">
        <v>625</v>
      </c>
      <c r="I368" s="1">
        <v>80</v>
      </c>
      <c r="J368" s="1">
        <v>10</v>
      </c>
      <c r="K368" s="1">
        <v>0.8</v>
      </c>
      <c r="L368" s="2">
        <v>83825.947229566606</v>
      </c>
      <c r="M368" s="2">
        <v>240912.5</v>
      </c>
      <c r="N368" s="3">
        <v>-157086.55277043339</v>
      </c>
      <c r="O368" s="2">
        <v>1.533629045587817</v>
      </c>
      <c r="P368" s="2">
        <v>83825.947229566576</v>
      </c>
      <c r="Q368" s="3">
        <v>-9881.0010435848162</v>
      </c>
      <c r="R368" s="1">
        <v>532</v>
      </c>
      <c r="S368" s="1">
        <v>0.2575187969924812</v>
      </c>
      <c r="T368" s="2">
        <v>157.5675699803883</v>
      </c>
    </row>
    <row r="369" spans="2:20" x14ac:dyDescent="0.2">
      <c r="B369" s="1" t="s">
        <v>141</v>
      </c>
      <c r="C369" s="1">
        <v>2.4900000000000002</v>
      </c>
      <c r="D369" s="1">
        <v>1830</v>
      </c>
      <c r="E369" s="1">
        <v>915</v>
      </c>
      <c r="F369" s="1">
        <v>1.4</v>
      </c>
      <c r="G369" s="1">
        <v>10</v>
      </c>
      <c r="H369" s="1">
        <v>625</v>
      </c>
      <c r="I369" s="1">
        <v>80</v>
      </c>
      <c r="J369" s="1">
        <v>10</v>
      </c>
      <c r="K369" s="1">
        <v>0.8</v>
      </c>
      <c r="L369" s="2">
        <v>76913.722354301222</v>
      </c>
      <c r="M369" s="2">
        <v>238800</v>
      </c>
      <c r="N369" s="3">
        <v>-161886.27764569878</v>
      </c>
      <c r="O369" s="2">
        <v>1.4751095860183598</v>
      </c>
      <c r="P369" s="2">
        <v>76913.722354301266</v>
      </c>
      <c r="Q369" s="3">
        <v>-10740.3756806124</v>
      </c>
      <c r="R369" s="1">
        <v>552</v>
      </c>
      <c r="S369" s="1">
        <v>0.24637681159420291</v>
      </c>
      <c r="T369" s="2">
        <v>139.33645354040084</v>
      </c>
    </row>
    <row r="370" spans="2:20" x14ac:dyDescent="0.2">
      <c r="B370" s="1" t="s">
        <v>141</v>
      </c>
      <c r="C370" s="1">
        <v>2.57</v>
      </c>
      <c r="D370" s="1">
        <v>1830</v>
      </c>
      <c r="E370" s="1">
        <v>915</v>
      </c>
      <c r="F370" s="1">
        <v>1.2</v>
      </c>
      <c r="G370" s="1">
        <v>95</v>
      </c>
      <c r="H370" s="1">
        <v>625</v>
      </c>
      <c r="I370" s="1">
        <v>80</v>
      </c>
      <c r="J370" s="1">
        <v>10</v>
      </c>
      <c r="K370" s="1">
        <v>0.8</v>
      </c>
      <c r="L370" s="2">
        <v>80097.468284146686</v>
      </c>
      <c r="M370" s="2">
        <v>239675</v>
      </c>
      <c r="N370" s="3">
        <v>-159577.53171585331</v>
      </c>
      <c r="O370" s="2">
        <v>1.5019344980643623</v>
      </c>
      <c r="P370" s="2">
        <v>80097.4682841467</v>
      </c>
      <c r="Q370" s="3">
        <v>-10624.364666780275</v>
      </c>
      <c r="R370" s="1">
        <v>555</v>
      </c>
      <c r="S370" s="1">
        <v>0.24504504504504504</v>
      </c>
      <c r="T370" s="2">
        <v>144.31976267413819</v>
      </c>
    </row>
    <row r="371" spans="2:20" x14ac:dyDescent="0.2">
      <c r="B371" s="1" t="s">
        <v>141</v>
      </c>
      <c r="C371" s="1">
        <v>2.58</v>
      </c>
      <c r="D371" s="1">
        <v>1830</v>
      </c>
      <c r="E371" s="1">
        <v>915</v>
      </c>
      <c r="F371" s="1">
        <v>1.2</v>
      </c>
      <c r="G371" s="1">
        <v>90</v>
      </c>
      <c r="H371" s="1">
        <v>625</v>
      </c>
      <c r="I371" s="1">
        <v>80</v>
      </c>
      <c r="J371" s="1">
        <v>10</v>
      </c>
      <c r="K371" s="1">
        <v>0.8</v>
      </c>
      <c r="L371" s="2">
        <v>80292.14239289955</v>
      </c>
      <c r="M371" s="2">
        <v>239675</v>
      </c>
      <c r="N371" s="3">
        <v>-159382.85760710045</v>
      </c>
      <c r="O371" s="2">
        <v>1.5037689974842223</v>
      </c>
      <c r="P371" s="2">
        <v>80292.142392899477</v>
      </c>
      <c r="Q371" s="3">
        <v>-10627.548595867869</v>
      </c>
      <c r="R371" s="1">
        <v>554</v>
      </c>
      <c r="S371" s="1">
        <v>0.24548736462093862</v>
      </c>
      <c r="T371" s="2">
        <v>144.93166496913264</v>
      </c>
    </row>
    <row r="372" spans="2:20" x14ac:dyDescent="0.2">
      <c r="B372" s="1" t="s">
        <v>141</v>
      </c>
      <c r="C372" s="1">
        <v>2.58</v>
      </c>
      <c r="D372" s="1">
        <v>1830</v>
      </c>
      <c r="E372" s="1">
        <v>915</v>
      </c>
      <c r="F372" s="1">
        <v>1.2</v>
      </c>
      <c r="G372" s="1">
        <v>85</v>
      </c>
      <c r="H372" s="1">
        <v>625</v>
      </c>
      <c r="I372" s="1">
        <v>80</v>
      </c>
      <c r="J372" s="1">
        <v>10</v>
      </c>
      <c r="K372" s="1">
        <v>0.8</v>
      </c>
      <c r="L372" s="2">
        <v>80251.230413406214</v>
      </c>
      <c r="M372" s="2">
        <v>239675</v>
      </c>
      <c r="N372" s="3">
        <v>-159423.76958659379</v>
      </c>
      <c r="O372" s="2">
        <v>1.5033830941365138</v>
      </c>
      <c r="P372" s="2">
        <v>80251.230413406258</v>
      </c>
      <c r="Q372" s="3">
        <v>-10755.826705411004</v>
      </c>
      <c r="R372" s="1">
        <v>554</v>
      </c>
      <c r="S372" s="1">
        <v>0.24548736462093862</v>
      </c>
      <c r="T372" s="2">
        <v>144.85781663069722</v>
      </c>
    </row>
    <row r="373" spans="2:20" x14ac:dyDescent="0.2">
      <c r="B373" s="1" t="s">
        <v>141</v>
      </c>
      <c r="C373" s="1">
        <v>2.57</v>
      </c>
      <c r="D373" s="1">
        <v>1830</v>
      </c>
      <c r="E373" s="1">
        <v>915</v>
      </c>
      <c r="F373" s="1">
        <v>1.2</v>
      </c>
      <c r="G373" s="1">
        <v>80</v>
      </c>
      <c r="H373" s="1">
        <v>625</v>
      </c>
      <c r="I373" s="1">
        <v>80</v>
      </c>
      <c r="J373" s="1">
        <v>10</v>
      </c>
      <c r="K373" s="1">
        <v>0.8</v>
      </c>
      <c r="L373" s="2">
        <v>80029.113355398003</v>
      </c>
      <c r="M373" s="2">
        <v>239512.5</v>
      </c>
      <c r="N373" s="3">
        <v>-159483.386644602</v>
      </c>
      <c r="O373" s="2">
        <v>1.5018021941917843</v>
      </c>
      <c r="P373" s="2">
        <v>80029.113355397945</v>
      </c>
      <c r="Q373" s="3">
        <v>-10771.696883021745</v>
      </c>
      <c r="R373" s="1">
        <v>554</v>
      </c>
      <c r="S373" s="1">
        <v>0.24548736462093862</v>
      </c>
      <c r="T373" s="2">
        <v>144.45688331299269</v>
      </c>
    </row>
    <row r="374" spans="2:20" x14ac:dyDescent="0.2">
      <c r="B374" s="1" t="s">
        <v>141</v>
      </c>
      <c r="C374" s="1">
        <v>2.57</v>
      </c>
      <c r="D374" s="1">
        <v>1830</v>
      </c>
      <c r="E374" s="1">
        <v>915</v>
      </c>
      <c r="F374" s="1">
        <v>1.2</v>
      </c>
      <c r="G374" s="1">
        <v>75</v>
      </c>
      <c r="H374" s="1">
        <v>625</v>
      </c>
      <c r="I374" s="1">
        <v>80</v>
      </c>
      <c r="J374" s="1">
        <v>10</v>
      </c>
      <c r="K374" s="1">
        <v>0.8</v>
      </c>
      <c r="L374" s="2">
        <v>80008.730102506321</v>
      </c>
      <c r="M374" s="2">
        <v>239512.5</v>
      </c>
      <c r="N374" s="3">
        <v>-159503.76989749368</v>
      </c>
      <c r="O374" s="2">
        <v>1.5016102763835899</v>
      </c>
      <c r="P374" s="2">
        <v>80008.730102506393</v>
      </c>
      <c r="Q374" s="3">
        <v>-10753.507888558714</v>
      </c>
      <c r="R374" s="1">
        <v>554</v>
      </c>
      <c r="S374" s="1">
        <v>0.24548736462093862</v>
      </c>
      <c r="T374" s="2">
        <v>144.42009043773717</v>
      </c>
    </row>
    <row r="375" spans="2:20" x14ac:dyDescent="0.2">
      <c r="B375" s="1" t="s">
        <v>141</v>
      </c>
      <c r="C375" s="1">
        <v>2.5499999999999998</v>
      </c>
      <c r="D375" s="1">
        <v>1830</v>
      </c>
      <c r="E375" s="1">
        <v>915</v>
      </c>
      <c r="F375" s="1">
        <v>1.2</v>
      </c>
      <c r="G375" s="1">
        <v>70</v>
      </c>
      <c r="H375" s="1">
        <v>625</v>
      </c>
      <c r="I375" s="1">
        <v>80</v>
      </c>
      <c r="J375" s="1">
        <v>10</v>
      </c>
      <c r="K375" s="1">
        <v>0.8</v>
      </c>
      <c r="L375" s="2">
        <v>79394.957787381747</v>
      </c>
      <c r="M375" s="2">
        <v>239512.5</v>
      </c>
      <c r="N375" s="3">
        <v>-160117.54221261825</v>
      </c>
      <c r="O375" s="2">
        <v>1.4958542124132412</v>
      </c>
      <c r="P375" s="2">
        <v>79394.957787381718</v>
      </c>
      <c r="Q375" s="3">
        <v>-10743.92168190184</v>
      </c>
      <c r="R375" s="1">
        <v>555</v>
      </c>
      <c r="S375" s="1">
        <v>0.24504504504504504</v>
      </c>
      <c r="T375" s="2">
        <v>143.05397799528237</v>
      </c>
    </row>
    <row r="376" spans="2:20" x14ac:dyDescent="0.2">
      <c r="B376" s="1" t="s">
        <v>141</v>
      </c>
      <c r="C376" s="1">
        <v>2.52</v>
      </c>
      <c r="D376" s="1">
        <v>1830</v>
      </c>
      <c r="E376" s="1">
        <v>915</v>
      </c>
      <c r="F376" s="1">
        <v>1.2</v>
      </c>
      <c r="G376" s="1">
        <v>65</v>
      </c>
      <c r="H376" s="1">
        <v>625</v>
      </c>
      <c r="I376" s="1">
        <v>80</v>
      </c>
      <c r="J376" s="1">
        <v>10</v>
      </c>
      <c r="K376" s="1">
        <v>0.8</v>
      </c>
      <c r="L376" s="2">
        <v>78366.191899278347</v>
      </c>
      <c r="M376" s="2">
        <v>239512.5</v>
      </c>
      <c r="N376" s="3">
        <v>-161146.30810072165</v>
      </c>
      <c r="O376" s="2">
        <v>1.4863046061861804</v>
      </c>
      <c r="P376" s="2">
        <v>78366.191899278347</v>
      </c>
      <c r="Q376" s="3">
        <v>-11648.75801649069</v>
      </c>
      <c r="R376" s="1">
        <v>558</v>
      </c>
      <c r="S376" s="1">
        <v>0.24372759856630824</v>
      </c>
      <c r="T376" s="2">
        <v>140.44120412057052</v>
      </c>
    </row>
    <row r="377" spans="2:20" x14ac:dyDescent="0.2">
      <c r="B377" s="1" t="s">
        <v>141</v>
      </c>
      <c r="C377" s="1">
        <v>2.5499999999999998</v>
      </c>
      <c r="D377" s="1">
        <v>1830</v>
      </c>
      <c r="E377" s="1">
        <v>915</v>
      </c>
      <c r="F377" s="1">
        <v>1.2</v>
      </c>
      <c r="G377" s="1">
        <v>60</v>
      </c>
      <c r="H377" s="1">
        <v>625</v>
      </c>
      <c r="I377" s="1">
        <v>80</v>
      </c>
      <c r="J377" s="1">
        <v>10</v>
      </c>
      <c r="K377" s="1">
        <v>0.8</v>
      </c>
      <c r="L377" s="2">
        <v>79325.349926369614</v>
      </c>
      <c r="M377" s="2">
        <v>239512.5</v>
      </c>
      <c r="N377" s="3">
        <v>-160187.15007363039</v>
      </c>
      <c r="O377" s="2">
        <v>1.4952042026461394</v>
      </c>
      <c r="P377" s="2">
        <v>79325.349926369672</v>
      </c>
      <c r="Q377" s="3">
        <v>-10796.424176066583</v>
      </c>
      <c r="R377" s="1">
        <v>557</v>
      </c>
      <c r="S377" s="1">
        <v>0.24416517055655296</v>
      </c>
      <c r="T377" s="2">
        <v>142.4153499575757</v>
      </c>
    </row>
    <row r="378" spans="2:20" x14ac:dyDescent="0.2">
      <c r="B378" s="1" t="s">
        <v>141</v>
      </c>
      <c r="C378" s="1">
        <v>2.54</v>
      </c>
      <c r="D378" s="1">
        <v>1830</v>
      </c>
      <c r="E378" s="1">
        <v>915</v>
      </c>
      <c r="F378" s="1">
        <v>1.2</v>
      </c>
      <c r="G378" s="1">
        <v>55</v>
      </c>
      <c r="H378" s="1">
        <v>625</v>
      </c>
      <c r="I378" s="1">
        <v>80</v>
      </c>
      <c r="J378" s="1">
        <v>10</v>
      </c>
      <c r="K378" s="1">
        <v>0.8</v>
      </c>
      <c r="L378" s="2">
        <v>78802.442166444584</v>
      </c>
      <c r="M378" s="2">
        <v>238800</v>
      </c>
      <c r="N378" s="3">
        <v>-159997.55783355542</v>
      </c>
      <c r="O378" s="2">
        <v>1.4925227811815873</v>
      </c>
      <c r="P378" s="2">
        <v>78802.442166444554</v>
      </c>
      <c r="Q378" s="3">
        <v>-9778.686352198456</v>
      </c>
      <c r="R378" s="1">
        <v>556</v>
      </c>
      <c r="S378" s="1">
        <v>0.2446043165467626</v>
      </c>
      <c r="T378" s="2">
        <v>141.73101109072761</v>
      </c>
    </row>
    <row r="379" spans="2:20" x14ac:dyDescent="0.2">
      <c r="B379" s="1" t="s">
        <v>141</v>
      </c>
      <c r="C379" s="1">
        <v>2.54</v>
      </c>
      <c r="D379" s="1">
        <v>1830</v>
      </c>
      <c r="E379" s="1">
        <v>915</v>
      </c>
      <c r="F379" s="1">
        <v>1.2</v>
      </c>
      <c r="G379" s="1">
        <v>50</v>
      </c>
      <c r="H379" s="1">
        <v>625</v>
      </c>
      <c r="I379" s="1">
        <v>80</v>
      </c>
      <c r="J379" s="1">
        <v>10</v>
      </c>
      <c r="K379" s="1">
        <v>0.8</v>
      </c>
      <c r="L379" s="2">
        <v>78854.955605804222</v>
      </c>
      <c r="M379" s="2">
        <v>238800</v>
      </c>
      <c r="N379" s="3">
        <v>-159945.04439419578</v>
      </c>
      <c r="O379" s="2">
        <v>1.4930128088961647</v>
      </c>
      <c r="P379" s="2">
        <v>78854.955605804222</v>
      </c>
      <c r="Q379" s="3">
        <v>-9709.5698935410328</v>
      </c>
      <c r="R379" s="1">
        <v>557</v>
      </c>
      <c r="S379" s="1">
        <v>0.24416517055655296</v>
      </c>
      <c r="T379" s="2">
        <v>141.57083591706322</v>
      </c>
    </row>
    <row r="380" spans="2:20" x14ac:dyDescent="0.2">
      <c r="B380" s="1" t="s">
        <v>141</v>
      </c>
      <c r="C380" s="1">
        <v>2.58</v>
      </c>
      <c r="D380" s="1">
        <v>1830</v>
      </c>
      <c r="E380" s="1">
        <v>915</v>
      </c>
      <c r="F380" s="1">
        <v>1.2</v>
      </c>
      <c r="G380" s="1">
        <v>5</v>
      </c>
      <c r="H380" s="1">
        <v>625</v>
      </c>
      <c r="I380" s="1">
        <v>80</v>
      </c>
      <c r="J380" s="1">
        <v>10</v>
      </c>
      <c r="K380" s="1">
        <v>0.8</v>
      </c>
      <c r="L380" s="2">
        <v>78971.910112893616</v>
      </c>
      <c r="M380" s="2">
        <v>237762.5</v>
      </c>
      <c r="N380" s="3">
        <v>-158790.58988710638</v>
      </c>
      <c r="O380" s="2">
        <v>1.4973336906742358</v>
      </c>
      <c r="P380" s="2">
        <v>78971.910112893602</v>
      </c>
      <c r="Q380" s="3">
        <v>-9358.4940417702455</v>
      </c>
      <c r="R380" s="1">
        <v>578</v>
      </c>
      <c r="S380" s="1">
        <v>0.23356401384083045</v>
      </c>
      <c r="T380" s="2">
        <v>136.62960227144222</v>
      </c>
    </row>
    <row r="381" spans="2:20" x14ac:dyDescent="0.2">
      <c r="B381" s="1" t="s">
        <v>141</v>
      </c>
      <c r="C381" s="1">
        <v>2.63</v>
      </c>
      <c r="D381" s="1">
        <v>1830</v>
      </c>
      <c r="E381" s="1">
        <v>915</v>
      </c>
      <c r="F381" s="1">
        <v>1.2</v>
      </c>
      <c r="G381" s="1">
        <v>45</v>
      </c>
      <c r="H381" s="1">
        <v>625</v>
      </c>
      <c r="I381" s="1">
        <v>80</v>
      </c>
      <c r="J381" s="1">
        <v>10</v>
      </c>
      <c r="K381" s="1">
        <v>0.8</v>
      </c>
      <c r="L381" s="2">
        <v>81487.788957080396</v>
      </c>
      <c r="M381" s="2">
        <v>239525</v>
      </c>
      <c r="N381" s="3">
        <v>-158037.2110429196</v>
      </c>
      <c r="O381" s="2">
        <v>1.5156240635944278</v>
      </c>
      <c r="P381" s="2">
        <v>81487.788957080367</v>
      </c>
      <c r="Q381" s="3">
        <v>-9611.9426611524977</v>
      </c>
      <c r="R381" s="1">
        <v>555</v>
      </c>
      <c r="S381" s="1">
        <v>0.24684684684684685</v>
      </c>
      <c r="T381" s="2">
        <v>146.82484496771238</v>
      </c>
    </row>
    <row r="382" spans="2:20" x14ac:dyDescent="0.2">
      <c r="B382" s="1" t="s">
        <v>141</v>
      </c>
      <c r="C382" s="1">
        <v>2.6</v>
      </c>
      <c r="D382" s="1">
        <v>1830</v>
      </c>
      <c r="E382" s="1">
        <v>915</v>
      </c>
      <c r="F382" s="1">
        <v>1.2</v>
      </c>
      <c r="G382" s="1">
        <v>40</v>
      </c>
      <c r="H382" s="1">
        <v>625</v>
      </c>
      <c r="I382" s="1">
        <v>80</v>
      </c>
      <c r="J382" s="1">
        <v>10</v>
      </c>
      <c r="K382" s="1">
        <v>0.8</v>
      </c>
      <c r="L382" s="2">
        <v>80611.237071868061</v>
      </c>
      <c r="M382" s="2">
        <v>239450</v>
      </c>
      <c r="N382" s="3">
        <v>-158838.76292813194</v>
      </c>
      <c r="O382" s="2">
        <v>1.507503556347523</v>
      </c>
      <c r="P382" s="2">
        <v>80611.23707186812</v>
      </c>
      <c r="Q382" s="3">
        <v>-9569.4504181804368</v>
      </c>
      <c r="R382" s="1">
        <v>558</v>
      </c>
      <c r="S382" s="1">
        <v>0.24551971326164876</v>
      </c>
      <c r="T382" s="2">
        <v>144.4645825660719</v>
      </c>
    </row>
    <row r="383" spans="2:20" x14ac:dyDescent="0.2">
      <c r="B383" s="1" t="s">
        <v>141</v>
      </c>
      <c r="C383" s="1">
        <v>2.52</v>
      </c>
      <c r="D383" s="1">
        <v>1830</v>
      </c>
      <c r="E383" s="1">
        <v>915</v>
      </c>
      <c r="F383" s="1">
        <v>1.2</v>
      </c>
      <c r="G383" s="1">
        <v>35</v>
      </c>
      <c r="H383" s="1">
        <v>625</v>
      </c>
      <c r="I383" s="1">
        <v>80</v>
      </c>
      <c r="J383" s="1">
        <v>10</v>
      </c>
      <c r="K383" s="1">
        <v>0.8</v>
      </c>
      <c r="L383" s="2">
        <v>77614.918399100017</v>
      </c>
      <c r="M383" s="2">
        <v>237837.5</v>
      </c>
      <c r="N383" s="3">
        <v>-160222.58160089998</v>
      </c>
      <c r="O383" s="2">
        <v>1.4844193472829679</v>
      </c>
      <c r="P383" s="2">
        <v>77614.918399100017</v>
      </c>
      <c r="Q383" s="3">
        <v>-11617.01223133834</v>
      </c>
      <c r="R383" s="1">
        <v>559</v>
      </c>
      <c r="S383" s="1">
        <v>0.24329159212880144</v>
      </c>
      <c r="T383" s="2">
        <v>138.84600786958859</v>
      </c>
    </row>
    <row r="384" spans="2:20" x14ac:dyDescent="0.2">
      <c r="B384" s="1" t="s">
        <v>141</v>
      </c>
      <c r="C384" s="1">
        <v>2.57</v>
      </c>
      <c r="D384" s="1">
        <v>1830</v>
      </c>
      <c r="E384" s="1">
        <v>915</v>
      </c>
      <c r="F384" s="1">
        <v>1.2</v>
      </c>
      <c r="G384" s="1">
        <v>30</v>
      </c>
      <c r="H384" s="1">
        <v>625</v>
      </c>
      <c r="I384" s="1">
        <v>80</v>
      </c>
      <c r="J384" s="1">
        <v>10</v>
      </c>
      <c r="K384" s="1">
        <v>0.8</v>
      </c>
      <c r="L384" s="2">
        <v>78992.119617610879</v>
      </c>
      <c r="M384" s="2">
        <v>237837.5</v>
      </c>
      <c r="N384" s="3">
        <v>-158845.38038238912</v>
      </c>
      <c r="O384" s="2">
        <v>1.4972893730208132</v>
      </c>
      <c r="P384" s="2">
        <v>78992.119617610893</v>
      </c>
      <c r="Q384" s="3">
        <v>-11453.979994841669</v>
      </c>
      <c r="R384" s="1">
        <v>559</v>
      </c>
      <c r="S384" s="1">
        <v>0.24329159212880144</v>
      </c>
      <c r="T384" s="2">
        <v>141.30969520145061</v>
      </c>
    </row>
    <row r="385" spans="2:20" x14ac:dyDescent="0.2">
      <c r="B385" s="1" t="s">
        <v>141</v>
      </c>
      <c r="C385" s="1">
        <v>2.61</v>
      </c>
      <c r="D385" s="1">
        <v>1830</v>
      </c>
      <c r="E385" s="1">
        <v>915</v>
      </c>
      <c r="F385" s="1">
        <v>1.2</v>
      </c>
      <c r="G385" s="1">
        <v>25</v>
      </c>
      <c r="H385" s="1">
        <v>625</v>
      </c>
      <c r="I385" s="1">
        <v>80</v>
      </c>
      <c r="J385" s="1">
        <v>10</v>
      </c>
      <c r="K385" s="1">
        <v>0.8</v>
      </c>
      <c r="L385" s="2">
        <v>79907.223283131258</v>
      </c>
      <c r="M385" s="2">
        <v>237837.5</v>
      </c>
      <c r="N385" s="3">
        <v>-157930.27671686874</v>
      </c>
      <c r="O385" s="2">
        <v>1.5059651951752471</v>
      </c>
      <c r="P385" s="2">
        <v>79907.223283131258</v>
      </c>
      <c r="Q385" s="3">
        <v>-10929.038438978998</v>
      </c>
      <c r="R385" s="1">
        <v>560</v>
      </c>
      <c r="S385" s="1">
        <v>0.24285714285714285</v>
      </c>
      <c r="T385" s="2">
        <v>142.69147014844867</v>
      </c>
    </row>
    <row r="386" spans="2:20" x14ac:dyDescent="0.2">
      <c r="B386" s="1" t="s">
        <v>141</v>
      </c>
      <c r="C386" s="1">
        <v>2.62</v>
      </c>
      <c r="D386" s="1">
        <v>1830</v>
      </c>
      <c r="E386" s="1">
        <v>915</v>
      </c>
      <c r="F386" s="1">
        <v>1.2</v>
      </c>
      <c r="G386" s="1">
        <v>20</v>
      </c>
      <c r="H386" s="1">
        <v>625</v>
      </c>
      <c r="I386" s="1">
        <v>80</v>
      </c>
      <c r="J386" s="1">
        <v>10</v>
      </c>
      <c r="K386" s="1">
        <v>0.8</v>
      </c>
      <c r="L386" s="2">
        <v>80365.228445728339</v>
      </c>
      <c r="M386" s="2">
        <v>238037.5</v>
      </c>
      <c r="N386" s="3">
        <v>-157672.27155427166</v>
      </c>
      <c r="O386" s="2">
        <v>1.5096979174176874</v>
      </c>
      <c r="P386" s="2">
        <v>80365.228445728266</v>
      </c>
      <c r="Q386" s="3">
        <v>-10759.768193394397</v>
      </c>
      <c r="R386" s="1">
        <v>562</v>
      </c>
      <c r="S386" s="1">
        <v>0.24199288256227758</v>
      </c>
      <c r="T386" s="2">
        <v>142.99862712763036</v>
      </c>
    </row>
    <row r="387" spans="2:20" x14ac:dyDescent="0.2">
      <c r="B387" s="1" t="s">
        <v>141</v>
      </c>
      <c r="C387" s="1">
        <v>2.5099999999999998</v>
      </c>
      <c r="D387" s="1">
        <v>1830</v>
      </c>
      <c r="E387" s="1">
        <v>915</v>
      </c>
      <c r="F387" s="1">
        <v>1.2</v>
      </c>
      <c r="G387" s="1">
        <v>15</v>
      </c>
      <c r="H387" s="1">
        <v>625</v>
      </c>
      <c r="I387" s="1">
        <v>80</v>
      </c>
      <c r="J387" s="1">
        <v>10</v>
      </c>
      <c r="K387" s="1">
        <v>0.8</v>
      </c>
      <c r="L387" s="2">
        <v>75910.540833303239</v>
      </c>
      <c r="M387" s="2">
        <v>233000</v>
      </c>
      <c r="N387" s="3">
        <v>-157089.45916669676</v>
      </c>
      <c r="O387" s="2">
        <v>1.4832312825824305</v>
      </c>
      <c r="P387" s="2">
        <v>75910.540833303283</v>
      </c>
      <c r="Q387" s="3">
        <v>-10572.410761207851</v>
      </c>
      <c r="R387" s="1">
        <v>564</v>
      </c>
      <c r="S387" s="1">
        <v>0.23936170212765959</v>
      </c>
      <c r="T387" s="2">
        <v>134.59315750585688</v>
      </c>
    </row>
    <row r="388" spans="2:20" x14ac:dyDescent="0.2">
      <c r="B388" s="1" t="s">
        <v>141</v>
      </c>
      <c r="C388" s="1">
        <v>2.5299999999999998</v>
      </c>
      <c r="D388" s="1">
        <v>1830</v>
      </c>
      <c r="E388" s="1">
        <v>915</v>
      </c>
      <c r="F388" s="1">
        <v>1.2</v>
      </c>
      <c r="G388" s="1">
        <v>100</v>
      </c>
      <c r="H388" s="1">
        <v>625</v>
      </c>
      <c r="I388" s="1">
        <v>80</v>
      </c>
      <c r="J388" s="1">
        <v>10</v>
      </c>
      <c r="K388" s="1">
        <v>0.8</v>
      </c>
      <c r="L388" s="2">
        <v>78871.758114725119</v>
      </c>
      <c r="M388" s="2">
        <v>239775</v>
      </c>
      <c r="N388" s="3">
        <v>-160903.24188527488</v>
      </c>
      <c r="O388" s="2">
        <v>1.4901812865334387</v>
      </c>
      <c r="P388" s="2">
        <v>78871.758114725191</v>
      </c>
      <c r="Q388" s="3">
        <v>-10658.776757053027</v>
      </c>
      <c r="R388" s="1">
        <v>558</v>
      </c>
      <c r="S388" s="1">
        <v>0.24372759856630824</v>
      </c>
      <c r="T388" s="2">
        <v>141.34723676474047</v>
      </c>
    </row>
    <row r="389" spans="2:20" x14ac:dyDescent="0.2">
      <c r="B389" s="1" t="s">
        <v>141</v>
      </c>
      <c r="C389" s="1">
        <v>2.41</v>
      </c>
      <c r="D389" s="1">
        <v>1830</v>
      </c>
      <c r="E389" s="1">
        <v>915</v>
      </c>
      <c r="F389" s="1">
        <v>1.2</v>
      </c>
      <c r="G389" s="1">
        <v>10</v>
      </c>
      <c r="H389" s="1">
        <v>625</v>
      </c>
      <c r="I389" s="1">
        <v>80</v>
      </c>
      <c r="J389" s="1">
        <v>10</v>
      </c>
      <c r="K389" s="1">
        <v>0.8</v>
      </c>
      <c r="L389" s="2">
        <v>73001.431773567951</v>
      </c>
      <c r="M389" s="2">
        <v>232537.5</v>
      </c>
      <c r="N389" s="3">
        <v>-159536.06822643205</v>
      </c>
      <c r="O389" s="2">
        <v>1.4575857521444986</v>
      </c>
      <c r="P389" s="2">
        <v>73001.431773567951</v>
      </c>
      <c r="Q389" s="3">
        <v>-8672.8750105617801</v>
      </c>
      <c r="R389" s="1">
        <v>573</v>
      </c>
      <c r="S389" s="1">
        <v>0.2338568935427574</v>
      </c>
      <c r="T389" s="2">
        <v>127.40214969209066</v>
      </c>
    </row>
    <row r="390" spans="2:20" x14ac:dyDescent="0.2">
      <c r="P390"/>
    </row>
    <row r="391" spans="2:20" x14ac:dyDescent="0.2">
      <c r="P391"/>
    </row>
    <row r="392" spans="2:20" x14ac:dyDescent="0.2">
      <c r="P392"/>
    </row>
    <row r="393" spans="2:20" x14ac:dyDescent="0.2">
      <c r="P393"/>
    </row>
    <row r="394" spans="2:20" x14ac:dyDescent="0.2">
      <c r="P394"/>
    </row>
    <row r="395" spans="2:20" x14ac:dyDescent="0.2">
      <c r="P395"/>
    </row>
    <row r="396" spans="2:20" x14ac:dyDescent="0.2">
      <c r="P396"/>
    </row>
    <row r="397" spans="2:20" x14ac:dyDescent="0.2">
      <c r="P397"/>
    </row>
    <row r="398" spans="2:20" x14ac:dyDescent="0.2">
      <c r="P398"/>
    </row>
    <row r="399" spans="2:20" x14ac:dyDescent="0.2">
      <c r="P399"/>
    </row>
    <row r="400" spans="2:20" x14ac:dyDescent="0.2">
      <c r="P400"/>
    </row>
    <row r="401" spans="16:16" x14ac:dyDescent="0.2">
      <c r="P401"/>
    </row>
    <row r="402" spans="16:16" x14ac:dyDescent="0.2">
      <c r="P402"/>
    </row>
    <row r="403" spans="16:16" x14ac:dyDescent="0.2">
      <c r="P403"/>
    </row>
    <row r="404" spans="16:16" x14ac:dyDescent="0.2">
      <c r="P404"/>
    </row>
    <row r="405" spans="16:16" x14ac:dyDescent="0.2">
      <c r="P405"/>
    </row>
    <row r="406" spans="16:16" x14ac:dyDescent="0.2">
      <c r="P406"/>
    </row>
    <row r="407" spans="16:16" x14ac:dyDescent="0.2">
      <c r="P407"/>
    </row>
    <row r="408" spans="16:16" x14ac:dyDescent="0.2">
      <c r="P408"/>
    </row>
    <row r="409" spans="16:16" x14ac:dyDescent="0.2">
      <c r="P409"/>
    </row>
    <row r="410" spans="16:16" x14ac:dyDescent="0.2">
      <c r="P410"/>
    </row>
    <row r="411" spans="16:16" x14ac:dyDescent="0.2">
      <c r="P411"/>
    </row>
    <row r="412" spans="16:16" x14ac:dyDescent="0.2">
      <c r="P412"/>
    </row>
    <row r="413" spans="16:16" x14ac:dyDescent="0.2">
      <c r="P413"/>
    </row>
    <row r="414" spans="16:16" x14ac:dyDescent="0.2">
      <c r="P414"/>
    </row>
    <row r="415" spans="16:16" x14ac:dyDescent="0.2">
      <c r="P415"/>
    </row>
    <row r="416" spans="16:16" x14ac:dyDescent="0.2">
      <c r="P416"/>
    </row>
    <row r="417" spans="16:16" x14ac:dyDescent="0.2">
      <c r="P417"/>
    </row>
    <row r="418" spans="16:16" x14ac:dyDescent="0.2">
      <c r="P418"/>
    </row>
    <row r="419" spans="16:16" x14ac:dyDescent="0.2">
      <c r="P419"/>
    </row>
    <row r="420" spans="16:16" x14ac:dyDescent="0.2">
      <c r="P420"/>
    </row>
    <row r="421" spans="16:16" x14ac:dyDescent="0.2">
      <c r="P421"/>
    </row>
    <row r="422" spans="16:16" x14ac:dyDescent="0.2">
      <c r="P422"/>
    </row>
    <row r="423" spans="16:16" x14ac:dyDescent="0.2">
      <c r="P423"/>
    </row>
    <row r="424" spans="16:16" x14ac:dyDescent="0.2">
      <c r="P424"/>
    </row>
    <row r="425" spans="16:16" x14ac:dyDescent="0.2">
      <c r="P425"/>
    </row>
    <row r="426" spans="16:16" x14ac:dyDescent="0.2">
      <c r="P426"/>
    </row>
    <row r="427" spans="16:16" x14ac:dyDescent="0.2">
      <c r="P427"/>
    </row>
    <row r="428" spans="16:16" x14ac:dyDescent="0.2">
      <c r="P428"/>
    </row>
    <row r="429" spans="16:16" x14ac:dyDescent="0.2">
      <c r="P429"/>
    </row>
    <row r="430" spans="16:16" x14ac:dyDescent="0.2">
      <c r="P430"/>
    </row>
    <row r="431" spans="16:16" x14ac:dyDescent="0.2">
      <c r="P431"/>
    </row>
    <row r="432" spans="16:16" x14ac:dyDescent="0.2">
      <c r="P432"/>
    </row>
    <row r="433" spans="16:16" x14ac:dyDescent="0.2">
      <c r="P433"/>
    </row>
    <row r="434" spans="16:16" x14ac:dyDescent="0.2">
      <c r="P434"/>
    </row>
    <row r="435" spans="16:16" x14ac:dyDescent="0.2">
      <c r="P435"/>
    </row>
    <row r="436" spans="16:16" x14ac:dyDescent="0.2">
      <c r="P436"/>
    </row>
    <row r="437" spans="16:16" x14ac:dyDescent="0.2">
      <c r="P437"/>
    </row>
    <row r="438" spans="16:16" x14ac:dyDescent="0.2">
      <c r="P438"/>
    </row>
    <row r="439" spans="16:16" x14ac:dyDescent="0.2">
      <c r="P439"/>
    </row>
    <row r="440" spans="16:16" x14ac:dyDescent="0.2">
      <c r="P440"/>
    </row>
    <row r="441" spans="16:16" x14ac:dyDescent="0.2">
      <c r="P441"/>
    </row>
    <row r="442" spans="16:16" x14ac:dyDescent="0.2">
      <c r="P442"/>
    </row>
    <row r="443" spans="16:16" x14ac:dyDescent="0.2">
      <c r="P443"/>
    </row>
    <row r="444" spans="16:16" x14ac:dyDescent="0.2">
      <c r="P444"/>
    </row>
    <row r="445" spans="16:16" x14ac:dyDescent="0.2">
      <c r="P445"/>
    </row>
    <row r="446" spans="16:16" x14ac:dyDescent="0.2">
      <c r="P446"/>
    </row>
    <row r="447" spans="16:16" x14ac:dyDescent="0.2">
      <c r="P447"/>
    </row>
    <row r="448" spans="16:16" x14ac:dyDescent="0.2">
      <c r="P448"/>
    </row>
    <row r="449" spans="16:16" x14ac:dyDescent="0.2">
      <c r="P449"/>
    </row>
    <row r="450" spans="16:16" x14ac:dyDescent="0.2">
      <c r="P450"/>
    </row>
    <row r="451" spans="16:16" x14ac:dyDescent="0.2">
      <c r="P451"/>
    </row>
    <row r="452" spans="16:16" x14ac:dyDescent="0.2">
      <c r="P452"/>
    </row>
    <row r="453" spans="16:16" x14ac:dyDescent="0.2">
      <c r="P453"/>
    </row>
    <row r="454" spans="16:16" x14ac:dyDescent="0.2">
      <c r="P454"/>
    </row>
    <row r="455" spans="16:16" x14ac:dyDescent="0.2">
      <c r="P455"/>
    </row>
    <row r="456" spans="16:16" x14ac:dyDescent="0.2">
      <c r="P456"/>
    </row>
    <row r="457" spans="16:16" x14ac:dyDescent="0.2">
      <c r="P457"/>
    </row>
    <row r="458" spans="16:16" x14ac:dyDescent="0.2">
      <c r="P458"/>
    </row>
    <row r="459" spans="16:16" x14ac:dyDescent="0.2">
      <c r="P459"/>
    </row>
    <row r="460" spans="16:16" x14ac:dyDescent="0.2">
      <c r="P460"/>
    </row>
    <row r="461" spans="16:16" x14ac:dyDescent="0.2">
      <c r="P461"/>
    </row>
    <row r="462" spans="16:16" x14ac:dyDescent="0.2">
      <c r="P462"/>
    </row>
    <row r="463" spans="16:16" x14ac:dyDescent="0.2">
      <c r="P463"/>
    </row>
    <row r="464" spans="16:16" x14ac:dyDescent="0.2">
      <c r="P464"/>
    </row>
    <row r="465" spans="16:16" x14ac:dyDescent="0.2">
      <c r="P465"/>
    </row>
    <row r="466" spans="16:16" x14ac:dyDescent="0.2">
      <c r="P466"/>
    </row>
    <row r="467" spans="16:16" x14ac:dyDescent="0.2">
      <c r="P467"/>
    </row>
    <row r="468" spans="16:16" x14ac:dyDescent="0.2">
      <c r="P468"/>
    </row>
    <row r="469" spans="16:16" x14ac:dyDescent="0.2">
      <c r="P469"/>
    </row>
    <row r="470" spans="16:16" x14ac:dyDescent="0.2">
      <c r="P470"/>
    </row>
    <row r="471" spans="16:16" x14ac:dyDescent="0.2">
      <c r="P471"/>
    </row>
    <row r="472" spans="16:16" x14ac:dyDescent="0.2">
      <c r="P472"/>
    </row>
    <row r="473" spans="16:16" x14ac:dyDescent="0.2">
      <c r="P473"/>
    </row>
    <row r="474" spans="16:16" x14ac:dyDescent="0.2">
      <c r="P474"/>
    </row>
    <row r="475" spans="16:16" x14ac:dyDescent="0.2">
      <c r="P475"/>
    </row>
    <row r="476" spans="16:16" x14ac:dyDescent="0.2">
      <c r="P476"/>
    </row>
    <row r="477" spans="16:16" x14ac:dyDescent="0.2">
      <c r="P477"/>
    </row>
    <row r="478" spans="16:16" x14ac:dyDescent="0.2">
      <c r="P478"/>
    </row>
    <row r="479" spans="16:16" x14ac:dyDescent="0.2">
      <c r="P479"/>
    </row>
    <row r="480" spans="16:16" x14ac:dyDescent="0.2">
      <c r="P480"/>
    </row>
    <row r="481" spans="16:16" x14ac:dyDescent="0.2">
      <c r="P481"/>
    </row>
    <row r="482" spans="16:16" x14ac:dyDescent="0.2">
      <c r="P482"/>
    </row>
    <row r="483" spans="16:16" x14ac:dyDescent="0.2">
      <c r="P483"/>
    </row>
    <row r="484" spans="16:16" x14ac:dyDescent="0.2">
      <c r="P484"/>
    </row>
    <row r="485" spans="16:16" x14ac:dyDescent="0.2">
      <c r="P485"/>
    </row>
    <row r="486" spans="16:16" x14ac:dyDescent="0.2">
      <c r="P486"/>
    </row>
    <row r="487" spans="16:16" x14ac:dyDescent="0.2">
      <c r="P487"/>
    </row>
    <row r="488" spans="16:16" x14ac:dyDescent="0.2">
      <c r="P488"/>
    </row>
    <row r="489" spans="16:16" x14ac:dyDescent="0.2">
      <c r="P489"/>
    </row>
    <row r="490" spans="16:16" x14ac:dyDescent="0.2">
      <c r="P490"/>
    </row>
    <row r="491" spans="16:16" x14ac:dyDescent="0.2">
      <c r="P491"/>
    </row>
    <row r="492" spans="16:16" x14ac:dyDescent="0.2">
      <c r="P492"/>
    </row>
    <row r="493" spans="16:16" x14ac:dyDescent="0.2">
      <c r="P493"/>
    </row>
    <row r="494" spans="16:16" x14ac:dyDescent="0.2">
      <c r="P494"/>
    </row>
    <row r="495" spans="16:16" x14ac:dyDescent="0.2">
      <c r="P495"/>
    </row>
    <row r="496" spans="16:16" x14ac:dyDescent="0.2">
      <c r="P496"/>
    </row>
    <row r="497" spans="16:16" x14ac:dyDescent="0.2">
      <c r="P497"/>
    </row>
    <row r="498" spans="16:16" x14ac:dyDescent="0.2">
      <c r="P498"/>
    </row>
    <row r="499" spans="16:16" x14ac:dyDescent="0.2">
      <c r="P499"/>
    </row>
    <row r="500" spans="16:16" x14ac:dyDescent="0.2">
      <c r="P500"/>
    </row>
    <row r="501" spans="16:16" x14ac:dyDescent="0.2">
      <c r="P501"/>
    </row>
    <row r="502" spans="16:16" x14ac:dyDescent="0.2">
      <c r="P502"/>
    </row>
    <row r="503" spans="16:16" x14ac:dyDescent="0.2">
      <c r="P503"/>
    </row>
    <row r="504" spans="16:16" x14ac:dyDescent="0.2">
      <c r="P504"/>
    </row>
    <row r="505" spans="16:16" x14ac:dyDescent="0.2">
      <c r="P505"/>
    </row>
    <row r="506" spans="16:16" x14ac:dyDescent="0.2">
      <c r="P506"/>
    </row>
    <row r="507" spans="16:16" x14ac:dyDescent="0.2">
      <c r="P507"/>
    </row>
    <row r="508" spans="16:16" x14ac:dyDescent="0.2">
      <c r="P508"/>
    </row>
    <row r="509" spans="16:16" x14ac:dyDescent="0.2">
      <c r="P509"/>
    </row>
    <row r="510" spans="16:16" x14ac:dyDescent="0.2">
      <c r="P510"/>
    </row>
    <row r="511" spans="16:16" x14ac:dyDescent="0.2">
      <c r="P511"/>
    </row>
    <row r="512" spans="16:16" x14ac:dyDescent="0.2">
      <c r="P512"/>
    </row>
    <row r="513" spans="16:16" x14ac:dyDescent="0.2">
      <c r="P513"/>
    </row>
    <row r="514" spans="16:16" x14ac:dyDescent="0.2">
      <c r="P514"/>
    </row>
    <row r="515" spans="16:16" x14ac:dyDescent="0.2">
      <c r="P515"/>
    </row>
    <row r="516" spans="16:16" x14ac:dyDescent="0.2">
      <c r="P516"/>
    </row>
    <row r="517" spans="16:16" x14ac:dyDescent="0.2">
      <c r="P517"/>
    </row>
    <row r="518" spans="16:16" x14ac:dyDescent="0.2">
      <c r="P518"/>
    </row>
    <row r="519" spans="16:16" x14ac:dyDescent="0.2">
      <c r="P519"/>
    </row>
    <row r="520" spans="16:16" x14ac:dyDescent="0.2">
      <c r="P520"/>
    </row>
    <row r="521" spans="16:16" x14ac:dyDescent="0.2">
      <c r="P521"/>
    </row>
    <row r="522" spans="16:16" x14ac:dyDescent="0.2">
      <c r="P522"/>
    </row>
    <row r="523" spans="16:16" x14ac:dyDescent="0.2">
      <c r="P523"/>
    </row>
    <row r="524" spans="16:16" x14ac:dyDescent="0.2">
      <c r="P524"/>
    </row>
    <row r="525" spans="16:16" x14ac:dyDescent="0.2">
      <c r="P525"/>
    </row>
    <row r="526" spans="16:16" x14ac:dyDescent="0.2">
      <c r="P526"/>
    </row>
    <row r="527" spans="16:16" x14ac:dyDescent="0.2">
      <c r="P527"/>
    </row>
    <row r="528" spans="16:16" x14ac:dyDescent="0.2">
      <c r="P528"/>
    </row>
    <row r="529" spans="16:16" x14ac:dyDescent="0.2">
      <c r="P529"/>
    </row>
    <row r="530" spans="16:16" x14ac:dyDescent="0.2">
      <c r="P530"/>
    </row>
    <row r="531" spans="16:16" x14ac:dyDescent="0.2">
      <c r="P531"/>
    </row>
    <row r="532" spans="16:16" x14ac:dyDescent="0.2">
      <c r="P532"/>
    </row>
    <row r="533" spans="16:16" x14ac:dyDescent="0.2">
      <c r="P533"/>
    </row>
    <row r="534" spans="16:16" x14ac:dyDescent="0.2">
      <c r="P534"/>
    </row>
    <row r="535" spans="16:16" x14ac:dyDescent="0.2">
      <c r="P535"/>
    </row>
    <row r="536" spans="16:16" x14ac:dyDescent="0.2">
      <c r="P536"/>
    </row>
    <row r="537" spans="16:16" x14ac:dyDescent="0.2">
      <c r="P537"/>
    </row>
    <row r="538" spans="16:16" x14ac:dyDescent="0.2">
      <c r="P538"/>
    </row>
    <row r="539" spans="16:16" x14ac:dyDescent="0.2">
      <c r="P539"/>
    </row>
    <row r="540" spans="16:16" x14ac:dyDescent="0.2">
      <c r="P540"/>
    </row>
    <row r="541" spans="16:16" x14ac:dyDescent="0.2">
      <c r="P541"/>
    </row>
    <row r="542" spans="16:16" x14ac:dyDescent="0.2">
      <c r="P542"/>
    </row>
    <row r="543" spans="16:16" x14ac:dyDescent="0.2">
      <c r="P543"/>
    </row>
    <row r="544" spans="16:16" x14ac:dyDescent="0.2">
      <c r="P544"/>
    </row>
    <row r="545" spans="16:16" x14ac:dyDescent="0.2">
      <c r="P545"/>
    </row>
    <row r="546" spans="16:16" x14ac:dyDescent="0.2">
      <c r="P546"/>
    </row>
    <row r="547" spans="16:16" x14ac:dyDescent="0.2">
      <c r="P547"/>
    </row>
    <row r="548" spans="16:16" x14ac:dyDescent="0.2">
      <c r="P548"/>
    </row>
    <row r="549" spans="16:16" x14ac:dyDescent="0.2">
      <c r="P549"/>
    </row>
    <row r="550" spans="16:16" x14ac:dyDescent="0.2">
      <c r="P550"/>
    </row>
    <row r="551" spans="16:16" x14ac:dyDescent="0.2">
      <c r="P551"/>
    </row>
    <row r="552" spans="16:16" x14ac:dyDescent="0.2">
      <c r="P552"/>
    </row>
    <row r="553" spans="16:16" x14ac:dyDescent="0.2">
      <c r="P553"/>
    </row>
    <row r="554" spans="16:16" x14ac:dyDescent="0.2">
      <c r="P554"/>
    </row>
    <row r="555" spans="16:16" x14ac:dyDescent="0.2">
      <c r="P555"/>
    </row>
    <row r="556" spans="16:16" x14ac:dyDescent="0.2">
      <c r="P556"/>
    </row>
    <row r="557" spans="16:16" x14ac:dyDescent="0.2">
      <c r="P557"/>
    </row>
    <row r="558" spans="16:16" x14ac:dyDescent="0.2">
      <c r="P558"/>
    </row>
    <row r="559" spans="16:16" x14ac:dyDescent="0.2">
      <c r="P559"/>
    </row>
    <row r="560" spans="16:16" x14ac:dyDescent="0.2">
      <c r="P560"/>
    </row>
    <row r="561" spans="16:16" x14ac:dyDescent="0.2">
      <c r="P561"/>
    </row>
    <row r="562" spans="16:16" x14ac:dyDescent="0.2">
      <c r="P562"/>
    </row>
    <row r="563" spans="16:16" x14ac:dyDescent="0.2">
      <c r="P563"/>
    </row>
    <row r="564" spans="16:16" x14ac:dyDescent="0.2">
      <c r="P564"/>
    </row>
    <row r="565" spans="16:16" x14ac:dyDescent="0.2">
      <c r="P565"/>
    </row>
    <row r="566" spans="16:16" x14ac:dyDescent="0.2">
      <c r="P566"/>
    </row>
    <row r="567" spans="16:16" x14ac:dyDescent="0.2">
      <c r="P567"/>
    </row>
    <row r="568" spans="16:16" x14ac:dyDescent="0.2">
      <c r="P568"/>
    </row>
    <row r="569" spans="16:16" x14ac:dyDescent="0.2">
      <c r="P569"/>
    </row>
    <row r="570" spans="16:16" x14ac:dyDescent="0.2">
      <c r="P570"/>
    </row>
    <row r="571" spans="16:16" x14ac:dyDescent="0.2">
      <c r="P571"/>
    </row>
    <row r="572" spans="16:16" x14ac:dyDescent="0.2">
      <c r="P572"/>
    </row>
    <row r="573" spans="16:16" x14ac:dyDescent="0.2">
      <c r="P573"/>
    </row>
    <row r="574" spans="16:16" x14ac:dyDescent="0.2">
      <c r="P574"/>
    </row>
    <row r="575" spans="16:16" x14ac:dyDescent="0.2">
      <c r="P575"/>
    </row>
    <row r="576" spans="16:16" x14ac:dyDescent="0.2">
      <c r="P576"/>
    </row>
    <row r="577" spans="16:16" x14ac:dyDescent="0.2">
      <c r="P577"/>
    </row>
    <row r="578" spans="16:16" x14ac:dyDescent="0.2">
      <c r="P578"/>
    </row>
    <row r="579" spans="16:16" x14ac:dyDescent="0.2">
      <c r="P579"/>
    </row>
    <row r="580" spans="16:16" x14ac:dyDescent="0.2">
      <c r="P580"/>
    </row>
    <row r="581" spans="16:16" x14ac:dyDescent="0.2">
      <c r="P581"/>
    </row>
    <row r="582" spans="16:16" x14ac:dyDescent="0.2">
      <c r="P582"/>
    </row>
    <row r="583" spans="16:16" x14ac:dyDescent="0.2">
      <c r="P583"/>
    </row>
    <row r="584" spans="16:16" x14ac:dyDescent="0.2">
      <c r="P584"/>
    </row>
    <row r="585" spans="16:16" x14ac:dyDescent="0.2">
      <c r="P585"/>
    </row>
    <row r="586" spans="16:16" x14ac:dyDescent="0.2">
      <c r="P586"/>
    </row>
    <row r="587" spans="16:16" x14ac:dyDescent="0.2">
      <c r="P587"/>
    </row>
    <row r="588" spans="16:16" x14ac:dyDescent="0.2">
      <c r="P588"/>
    </row>
    <row r="589" spans="16:16" x14ac:dyDescent="0.2">
      <c r="P589"/>
    </row>
    <row r="590" spans="16:16" x14ac:dyDescent="0.2">
      <c r="P590"/>
    </row>
    <row r="591" spans="16:16" x14ac:dyDescent="0.2">
      <c r="P591"/>
    </row>
    <row r="592" spans="16:16" x14ac:dyDescent="0.2">
      <c r="P592"/>
    </row>
    <row r="593" spans="16:16" x14ac:dyDescent="0.2">
      <c r="P593"/>
    </row>
    <row r="594" spans="16:16" x14ac:dyDescent="0.2">
      <c r="P594"/>
    </row>
    <row r="595" spans="16:16" x14ac:dyDescent="0.2">
      <c r="P595"/>
    </row>
    <row r="596" spans="16:16" x14ac:dyDescent="0.2">
      <c r="P596"/>
    </row>
    <row r="597" spans="16:16" x14ac:dyDescent="0.2">
      <c r="P597"/>
    </row>
    <row r="598" spans="16:16" x14ac:dyDescent="0.2">
      <c r="P598"/>
    </row>
    <row r="599" spans="16:16" x14ac:dyDescent="0.2">
      <c r="P599"/>
    </row>
    <row r="600" spans="16:16" x14ac:dyDescent="0.2">
      <c r="P600"/>
    </row>
    <row r="601" spans="16:16" x14ac:dyDescent="0.2">
      <c r="P601"/>
    </row>
    <row r="602" spans="16:16" x14ac:dyDescent="0.2">
      <c r="P602"/>
    </row>
    <row r="603" spans="16:16" x14ac:dyDescent="0.2">
      <c r="P603"/>
    </row>
    <row r="604" spans="16:16" x14ac:dyDescent="0.2">
      <c r="P604"/>
    </row>
    <row r="605" spans="16:16" x14ac:dyDescent="0.2">
      <c r="P605"/>
    </row>
    <row r="606" spans="16:16" x14ac:dyDescent="0.2">
      <c r="P606"/>
    </row>
    <row r="607" spans="16:16" x14ac:dyDescent="0.2">
      <c r="P607"/>
    </row>
    <row r="608" spans="16:16" x14ac:dyDescent="0.2">
      <c r="P608"/>
    </row>
    <row r="609" spans="16:16" x14ac:dyDescent="0.2">
      <c r="P609"/>
    </row>
    <row r="610" spans="16:16" x14ac:dyDescent="0.2">
      <c r="P610"/>
    </row>
    <row r="611" spans="16:16" x14ac:dyDescent="0.2">
      <c r="P611"/>
    </row>
    <row r="612" spans="16:16" x14ac:dyDescent="0.2">
      <c r="P612"/>
    </row>
    <row r="613" spans="16:16" x14ac:dyDescent="0.2">
      <c r="P613"/>
    </row>
    <row r="614" spans="16:16" x14ac:dyDescent="0.2">
      <c r="P614"/>
    </row>
    <row r="615" spans="16:16" x14ac:dyDescent="0.2">
      <c r="P615"/>
    </row>
    <row r="616" spans="16:16" x14ac:dyDescent="0.2">
      <c r="P616"/>
    </row>
    <row r="617" spans="16:16" x14ac:dyDescent="0.2">
      <c r="P617"/>
    </row>
    <row r="618" spans="16:16" x14ac:dyDescent="0.2">
      <c r="P618"/>
    </row>
    <row r="619" spans="16:16" x14ac:dyDescent="0.2">
      <c r="P619"/>
    </row>
    <row r="620" spans="16:16" x14ac:dyDescent="0.2">
      <c r="P620"/>
    </row>
    <row r="621" spans="16:16" x14ac:dyDescent="0.2">
      <c r="P621"/>
    </row>
    <row r="622" spans="16:16" x14ac:dyDescent="0.2">
      <c r="P622"/>
    </row>
    <row r="623" spans="16:16" x14ac:dyDescent="0.2">
      <c r="P623"/>
    </row>
    <row r="624" spans="16:16" x14ac:dyDescent="0.2">
      <c r="P624"/>
    </row>
    <row r="625" spans="16:16" x14ac:dyDescent="0.2">
      <c r="P625"/>
    </row>
    <row r="626" spans="16:16" x14ac:dyDescent="0.2">
      <c r="P626"/>
    </row>
    <row r="627" spans="16:16" x14ac:dyDescent="0.2">
      <c r="P627"/>
    </row>
    <row r="628" spans="16:16" x14ac:dyDescent="0.2">
      <c r="P628"/>
    </row>
    <row r="629" spans="16:16" x14ac:dyDescent="0.2">
      <c r="P629"/>
    </row>
    <row r="630" spans="16:16" x14ac:dyDescent="0.2">
      <c r="P630"/>
    </row>
    <row r="631" spans="16:16" x14ac:dyDescent="0.2">
      <c r="P631"/>
    </row>
    <row r="632" spans="16:16" x14ac:dyDescent="0.2">
      <c r="P632"/>
    </row>
    <row r="633" spans="16:16" x14ac:dyDescent="0.2">
      <c r="P633"/>
    </row>
    <row r="634" spans="16:16" x14ac:dyDescent="0.2">
      <c r="P634"/>
    </row>
    <row r="635" spans="16:16" x14ac:dyDescent="0.2">
      <c r="P635"/>
    </row>
    <row r="636" spans="16:16" x14ac:dyDescent="0.2">
      <c r="P636"/>
    </row>
    <row r="637" spans="16:16" x14ac:dyDescent="0.2">
      <c r="P637"/>
    </row>
    <row r="638" spans="16:16" x14ac:dyDescent="0.2">
      <c r="P638"/>
    </row>
    <row r="639" spans="16:16" x14ac:dyDescent="0.2">
      <c r="P639"/>
    </row>
    <row r="640" spans="16:16" x14ac:dyDescent="0.2">
      <c r="P640"/>
    </row>
    <row r="641" spans="16:16" x14ac:dyDescent="0.2">
      <c r="P641"/>
    </row>
    <row r="642" spans="16:16" x14ac:dyDescent="0.2">
      <c r="P642"/>
    </row>
    <row r="643" spans="16:16" x14ac:dyDescent="0.2">
      <c r="P643"/>
    </row>
    <row r="644" spans="16:16" x14ac:dyDescent="0.2">
      <c r="P644"/>
    </row>
    <row r="645" spans="16:16" x14ac:dyDescent="0.2">
      <c r="P645"/>
    </row>
    <row r="646" spans="16:16" x14ac:dyDescent="0.2">
      <c r="P646"/>
    </row>
    <row r="647" spans="16:16" x14ac:dyDescent="0.2">
      <c r="P647"/>
    </row>
    <row r="648" spans="16:16" x14ac:dyDescent="0.2">
      <c r="P648"/>
    </row>
    <row r="649" spans="16:16" x14ac:dyDescent="0.2">
      <c r="P649"/>
    </row>
    <row r="650" spans="16:16" x14ac:dyDescent="0.2">
      <c r="P650"/>
    </row>
    <row r="651" spans="16:16" x14ac:dyDescent="0.2">
      <c r="P651"/>
    </row>
    <row r="652" spans="16:16" x14ac:dyDescent="0.2">
      <c r="P652"/>
    </row>
    <row r="653" spans="16:16" x14ac:dyDescent="0.2">
      <c r="P653"/>
    </row>
    <row r="654" spans="16:16" x14ac:dyDescent="0.2">
      <c r="P654"/>
    </row>
    <row r="655" spans="16:16" x14ac:dyDescent="0.2">
      <c r="P655"/>
    </row>
    <row r="656" spans="16:16" x14ac:dyDescent="0.2">
      <c r="P656"/>
    </row>
    <row r="657" spans="16:16" x14ac:dyDescent="0.2">
      <c r="P657"/>
    </row>
    <row r="658" spans="16:16" x14ac:dyDescent="0.2">
      <c r="P658"/>
    </row>
    <row r="659" spans="16:16" x14ac:dyDescent="0.2">
      <c r="P659"/>
    </row>
    <row r="660" spans="16:16" x14ac:dyDescent="0.2">
      <c r="P660"/>
    </row>
    <row r="661" spans="16:16" x14ac:dyDescent="0.2">
      <c r="P661"/>
    </row>
    <row r="662" spans="16:16" x14ac:dyDescent="0.2">
      <c r="P662"/>
    </row>
    <row r="663" spans="16:16" x14ac:dyDescent="0.2">
      <c r="P663"/>
    </row>
    <row r="664" spans="16:16" x14ac:dyDescent="0.2">
      <c r="P664"/>
    </row>
    <row r="665" spans="16:16" x14ac:dyDescent="0.2">
      <c r="P665"/>
    </row>
    <row r="666" spans="16:16" x14ac:dyDescent="0.2">
      <c r="P666"/>
    </row>
    <row r="667" spans="16:16" x14ac:dyDescent="0.2">
      <c r="P667"/>
    </row>
    <row r="668" spans="16:16" x14ac:dyDescent="0.2">
      <c r="P668"/>
    </row>
    <row r="669" spans="16:16" x14ac:dyDescent="0.2">
      <c r="P669"/>
    </row>
    <row r="670" spans="16:16" x14ac:dyDescent="0.2">
      <c r="P670"/>
    </row>
    <row r="671" spans="16:16" x14ac:dyDescent="0.2">
      <c r="P671"/>
    </row>
    <row r="672" spans="16:16" x14ac:dyDescent="0.2">
      <c r="P672"/>
    </row>
    <row r="673" spans="16:16" x14ac:dyDescent="0.2">
      <c r="P673"/>
    </row>
    <row r="674" spans="16:16" x14ac:dyDescent="0.2">
      <c r="P674"/>
    </row>
    <row r="675" spans="16:16" x14ac:dyDescent="0.2">
      <c r="P675"/>
    </row>
    <row r="676" spans="16:16" x14ac:dyDescent="0.2">
      <c r="P676"/>
    </row>
    <row r="677" spans="16:16" x14ac:dyDescent="0.2">
      <c r="P677"/>
    </row>
    <row r="678" spans="16:16" x14ac:dyDescent="0.2">
      <c r="P678"/>
    </row>
    <row r="679" spans="16:16" x14ac:dyDescent="0.2">
      <c r="P679"/>
    </row>
    <row r="680" spans="16:16" x14ac:dyDescent="0.2">
      <c r="P680"/>
    </row>
    <row r="681" spans="16:16" x14ac:dyDescent="0.2">
      <c r="P681"/>
    </row>
    <row r="682" spans="16:16" x14ac:dyDescent="0.2">
      <c r="P682"/>
    </row>
    <row r="683" spans="16:16" x14ac:dyDescent="0.2">
      <c r="P683"/>
    </row>
    <row r="684" spans="16:16" x14ac:dyDescent="0.2">
      <c r="P684"/>
    </row>
    <row r="685" spans="16:16" x14ac:dyDescent="0.2">
      <c r="P685"/>
    </row>
    <row r="686" spans="16:16" x14ac:dyDescent="0.2">
      <c r="P686"/>
    </row>
    <row r="687" spans="16:16" x14ac:dyDescent="0.2">
      <c r="P687"/>
    </row>
    <row r="688" spans="16:16" x14ac:dyDescent="0.2">
      <c r="P688"/>
    </row>
    <row r="689" spans="16:16" x14ac:dyDescent="0.2">
      <c r="P689"/>
    </row>
    <row r="690" spans="16:16" x14ac:dyDescent="0.2">
      <c r="P690"/>
    </row>
    <row r="691" spans="16:16" x14ac:dyDescent="0.2">
      <c r="P691"/>
    </row>
    <row r="692" spans="16:16" x14ac:dyDescent="0.2">
      <c r="P692"/>
    </row>
    <row r="693" spans="16:16" x14ac:dyDescent="0.2">
      <c r="P693"/>
    </row>
    <row r="694" spans="16:16" x14ac:dyDescent="0.2">
      <c r="P694"/>
    </row>
    <row r="695" spans="16:16" x14ac:dyDescent="0.2">
      <c r="P695"/>
    </row>
    <row r="696" spans="16:16" x14ac:dyDescent="0.2">
      <c r="P696"/>
    </row>
    <row r="697" spans="16:16" x14ac:dyDescent="0.2">
      <c r="P697"/>
    </row>
    <row r="698" spans="16:16" x14ac:dyDescent="0.2">
      <c r="P698"/>
    </row>
    <row r="699" spans="16:16" x14ac:dyDescent="0.2">
      <c r="P699"/>
    </row>
    <row r="700" spans="16:16" x14ac:dyDescent="0.2">
      <c r="P700"/>
    </row>
    <row r="701" spans="16:16" x14ac:dyDescent="0.2">
      <c r="P701"/>
    </row>
    <row r="702" spans="16:16" x14ac:dyDescent="0.2">
      <c r="P702"/>
    </row>
    <row r="703" spans="16:16" x14ac:dyDescent="0.2">
      <c r="P703"/>
    </row>
    <row r="704" spans="16:16" x14ac:dyDescent="0.2">
      <c r="P704"/>
    </row>
    <row r="705" spans="16:16" x14ac:dyDescent="0.2">
      <c r="P705"/>
    </row>
    <row r="706" spans="16:16" x14ac:dyDescent="0.2">
      <c r="P706"/>
    </row>
    <row r="707" spans="16:16" x14ac:dyDescent="0.2">
      <c r="P707"/>
    </row>
    <row r="708" spans="16:16" x14ac:dyDescent="0.2">
      <c r="P708"/>
    </row>
    <row r="709" spans="16:16" x14ac:dyDescent="0.2">
      <c r="P709"/>
    </row>
    <row r="710" spans="16:16" x14ac:dyDescent="0.2">
      <c r="P710"/>
    </row>
    <row r="711" spans="16:16" x14ac:dyDescent="0.2">
      <c r="P711"/>
    </row>
    <row r="712" spans="16:16" x14ac:dyDescent="0.2">
      <c r="P712"/>
    </row>
    <row r="713" spans="16:16" x14ac:dyDescent="0.2">
      <c r="P713"/>
    </row>
    <row r="714" spans="16:16" x14ac:dyDescent="0.2">
      <c r="P714"/>
    </row>
    <row r="715" spans="16:16" x14ac:dyDescent="0.2">
      <c r="P715"/>
    </row>
    <row r="716" spans="16:16" x14ac:dyDescent="0.2">
      <c r="P716"/>
    </row>
    <row r="717" spans="16:16" x14ac:dyDescent="0.2">
      <c r="P717"/>
    </row>
    <row r="718" spans="16:16" x14ac:dyDescent="0.2">
      <c r="P718"/>
    </row>
    <row r="719" spans="16:16" x14ac:dyDescent="0.2">
      <c r="P719"/>
    </row>
    <row r="720" spans="16:16" x14ac:dyDescent="0.2">
      <c r="P720"/>
    </row>
    <row r="721" spans="16:16" x14ac:dyDescent="0.2">
      <c r="P721"/>
    </row>
    <row r="722" spans="16:16" x14ac:dyDescent="0.2">
      <c r="P722"/>
    </row>
    <row r="723" spans="16:16" x14ac:dyDescent="0.2">
      <c r="P723"/>
    </row>
    <row r="724" spans="16:16" x14ac:dyDescent="0.2">
      <c r="P724"/>
    </row>
    <row r="725" spans="16:16" x14ac:dyDescent="0.2">
      <c r="P725"/>
    </row>
    <row r="726" spans="16:16" x14ac:dyDescent="0.2">
      <c r="P726"/>
    </row>
    <row r="727" spans="16:16" x14ac:dyDescent="0.2">
      <c r="P727"/>
    </row>
    <row r="728" spans="16:16" x14ac:dyDescent="0.2">
      <c r="P728"/>
    </row>
    <row r="729" spans="16:16" x14ac:dyDescent="0.2">
      <c r="P729"/>
    </row>
    <row r="730" spans="16:16" x14ac:dyDescent="0.2">
      <c r="P730"/>
    </row>
    <row r="731" spans="16:16" x14ac:dyDescent="0.2">
      <c r="P731"/>
    </row>
    <row r="732" spans="16:16" x14ac:dyDescent="0.2">
      <c r="P732"/>
    </row>
    <row r="733" spans="16:16" x14ac:dyDescent="0.2">
      <c r="P733"/>
    </row>
    <row r="734" spans="16:16" x14ac:dyDescent="0.2">
      <c r="P734"/>
    </row>
    <row r="735" spans="16:16" x14ac:dyDescent="0.2">
      <c r="P735"/>
    </row>
    <row r="736" spans="16:16" x14ac:dyDescent="0.2">
      <c r="P736"/>
    </row>
    <row r="737" spans="16:16" x14ac:dyDescent="0.2">
      <c r="P737"/>
    </row>
    <row r="738" spans="16:16" x14ac:dyDescent="0.2">
      <c r="P738"/>
    </row>
    <row r="739" spans="16:16" x14ac:dyDescent="0.2">
      <c r="P739"/>
    </row>
    <row r="740" spans="16:16" x14ac:dyDescent="0.2">
      <c r="P740"/>
    </row>
    <row r="741" spans="16:16" x14ac:dyDescent="0.2">
      <c r="P741"/>
    </row>
    <row r="742" spans="16:16" x14ac:dyDescent="0.2">
      <c r="P742"/>
    </row>
    <row r="743" spans="16:16" x14ac:dyDescent="0.2">
      <c r="P743"/>
    </row>
    <row r="744" spans="16:16" x14ac:dyDescent="0.2">
      <c r="P744"/>
    </row>
    <row r="745" spans="16:16" x14ac:dyDescent="0.2">
      <c r="P745"/>
    </row>
    <row r="746" spans="16:16" x14ac:dyDescent="0.2">
      <c r="P746"/>
    </row>
    <row r="747" spans="16:16" x14ac:dyDescent="0.2">
      <c r="P747"/>
    </row>
    <row r="748" spans="16:16" x14ac:dyDescent="0.2">
      <c r="P748"/>
    </row>
    <row r="749" spans="16:16" x14ac:dyDescent="0.2">
      <c r="P749"/>
    </row>
    <row r="750" spans="16:16" x14ac:dyDescent="0.2">
      <c r="P750"/>
    </row>
    <row r="751" spans="16:16" x14ac:dyDescent="0.2">
      <c r="P751"/>
    </row>
    <row r="752" spans="16:16" x14ac:dyDescent="0.2">
      <c r="P752"/>
    </row>
    <row r="753" spans="16:16" x14ac:dyDescent="0.2">
      <c r="P753"/>
    </row>
    <row r="754" spans="16:16" x14ac:dyDescent="0.2">
      <c r="P754"/>
    </row>
    <row r="755" spans="16:16" x14ac:dyDescent="0.2">
      <c r="P755"/>
    </row>
    <row r="756" spans="16:16" x14ac:dyDescent="0.2">
      <c r="P756"/>
    </row>
    <row r="757" spans="16:16" x14ac:dyDescent="0.2">
      <c r="P757"/>
    </row>
    <row r="758" spans="16:16" x14ac:dyDescent="0.2">
      <c r="P758"/>
    </row>
    <row r="759" spans="16:16" x14ac:dyDescent="0.2">
      <c r="P759"/>
    </row>
    <row r="760" spans="16:16" x14ac:dyDescent="0.2">
      <c r="P760"/>
    </row>
    <row r="761" spans="16:16" x14ac:dyDescent="0.2">
      <c r="P761"/>
    </row>
    <row r="762" spans="16:16" x14ac:dyDescent="0.2">
      <c r="P762"/>
    </row>
    <row r="763" spans="16:16" x14ac:dyDescent="0.2">
      <c r="P763"/>
    </row>
    <row r="764" spans="16:16" x14ac:dyDescent="0.2">
      <c r="P764"/>
    </row>
    <row r="765" spans="16:16" x14ac:dyDescent="0.2">
      <c r="P765"/>
    </row>
    <row r="766" spans="16:16" x14ac:dyDescent="0.2">
      <c r="P766"/>
    </row>
    <row r="767" spans="16:16" x14ac:dyDescent="0.2">
      <c r="P767"/>
    </row>
    <row r="768" spans="16:16" x14ac:dyDescent="0.2">
      <c r="P768"/>
    </row>
    <row r="769" spans="16:16" x14ac:dyDescent="0.2">
      <c r="P769"/>
    </row>
    <row r="770" spans="16:16" x14ac:dyDescent="0.2">
      <c r="P770"/>
    </row>
    <row r="771" spans="16:16" x14ac:dyDescent="0.2">
      <c r="P771"/>
    </row>
    <row r="772" spans="16:16" x14ac:dyDescent="0.2">
      <c r="P772"/>
    </row>
    <row r="773" spans="16:16" x14ac:dyDescent="0.2">
      <c r="P773"/>
    </row>
    <row r="774" spans="16:16" x14ac:dyDescent="0.2">
      <c r="P774"/>
    </row>
    <row r="775" spans="16:16" x14ac:dyDescent="0.2">
      <c r="P775"/>
    </row>
    <row r="776" spans="16:16" x14ac:dyDescent="0.2">
      <c r="P776"/>
    </row>
    <row r="777" spans="16:16" x14ac:dyDescent="0.2">
      <c r="P777"/>
    </row>
    <row r="778" spans="16:16" x14ac:dyDescent="0.2">
      <c r="P778"/>
    </row>
    <row r="779" spans="16:16" x14ac:dyDescent="0.2">
      <c r="P779"/>
    </row>
    <row r="780" spans="16:16" x14ac:dyDescent="0.2">
      <c r="P780"/>
    </row>
    <row r="781" spans="16:16" x14ac:dyDescent="0.2">
      <c r="P781"/>
    </row>
    <row r="782" spans="16:16" x14ac:dyDescent="0.2">
      <c r="P782"/>
    </row>
    <row r="783" spans="16:16" x14ac:dyDescent="0.2">
      <c r="P783"/>
    </row>
    <row r="784" spans="16:16" x14ac:dyDescent="0.2">
      <c r="P784"/>
    </row>
    <row r="785" spans="16:16" x14ac:dyDescent="0.2">
      <c r="P785"/>
    </row>
    <row r="786" spans="16:16" x14ac:dyDescent="0.2">
      <c r="P786"/>
    </row>
    <row r="787" spans="16:16" x14ac:dyDescent="0.2">
      <c r="P787"/>
    </row>
    <row r="788" spans="16:16" x14ac:dyDescent="0.2">
      <c r="P788"/>
    </row>
    <row r="789" spans="16:16" x14ac:dyDescent="0.2">
      <c r="P789"/>
    </row>
    <row r="790" spans="16:16" x14ac:dyDescent="0.2">
      <c r="P790"/>
    </row>
    <row r="791" spans="16:16" x14ac:dyDescent="0.2">
      <c r="P791"/>
    </row>
    <row r="792" spans="16:16" x14ac:dyDescent="0.2">
      <c r="P792"/>
    </row>
    <row r="793" spans="16:16" x14ac:dyDescent="0.2">
      <c r="P793"/>
    </row>
    <row r="794" spans="16:16" x14ac:dyDescent="0.2">
      <c r="P794"/>
    </row>
    <row r="795" spans="16:16" x14ac:dyDescent="0.2">
      <c r="P795"/>
    </row>
    <row r="796" spans="16:16" x14ac:dyDescent="0.2">
      <c r="P796"/>
    </row>
    <row r="797" spans="16:16" x14ac:dyDescent="0.2">
      <c r="P797"/>
    </row>
    <row r="798" spans="16:16" x14ac:dyDescent="0.2">
      <c r="P798"/>
    </row>
    <row r="799" spans="16:16" x14ac:dyDescent="0.2">
      <c r="P799"/>
    </row>
    <row r="800" spans="16:16" x14ac:dyDescent="0.2">
      <c r="P800"/>
    </row>
    <row r="801" spans="16:16" x14ac:dyDescent="0.2">
      <c r="P801"/>
    </row>
    <row r="802" spans="16:16" x14ac:dyDescent="0.2">
      <c r="P802"/>
    </row>
    <row r="803" spans="16:16" x14ac:dyDescent="0.2">
      <c r="P803"/>
    </row>
    <row r="804" spans="16:16" x14ac:dyDescent="0.2">
      <c r="P804"/>
    </row>
    <row r="805" spans="16:16" x14ac:dyDescent="0.2">
      <c r="P805"/>
    </row>
    <row r="806" spans="16:16" x14ac:dyDescent="0.2">
      <c r="P806"/>
    </row>
    <row r="807" spans="16:16" x14ac:dyDescent="0.2">
      <c r="P807"/>
    </row>
    <row r="808" spans="16:16" x14ac:dyDescent="0.2">
      <c r="P808"/>
    </row>
    <row r="809" spans="16:16" x14ac:dyDescent="0.2">
      <c r="P809"/>
    </row>
    <row r="810" spans="16:16" x14ac:dyDescent="0.2">
      <c r="P810"/>
    </row>
    <row r="811" spans="16:16" x14ac:dyDescent="0.2">
      <c r="P811"/>
    </row>
    <row r="812" spans="16:16" x14ac:dyDescent="0.2">
      <c r="P812"/>
    </row>
    <row r="813" spans="16:16" x14ac:dyDescent="0.2">
      <c r="P813"/>
    </row>
    <row r="814" spans="16:16" x14ac:dyDescent="0.2">
      <c r="P814"/>
    </row>
    <row r="815" spans="16:16" x14ac:dyDescent="0.2">
      <c r="P815"/>
    </row>
    <row r="816" spans="16:16" x14ac:dyDescent="0.2">
      <c r="P816"/>
    </row>
    <row r="817" spans="16:16" x14ac:dyDescent="0.2">
      <c r="P817"/>
    </row>
    <row r="818" spans="16:16" x14ac:dyDescent="0.2">
      <c r="P818"/>
    </row>
    <row r="819" spans="16:16" x14ac:dyDescent="0.2">
      <c r="P819"/>
    </row>
    <row r="820" spans="16:16" x14ac:dyDescent="0.2">
      <c r="P820"/>
    </row>
    <row r="821" spans="16:16" x14ac:dyDescent="0.2">
      <c r="P821"/>
    </row>
    <row r="822" spans="16:16" x14ac:dyDescent="0.2">
      <c r="P822"/>
    </row>
    <row r="823" spans="16:16" x14ac:dyDescent="0.2">
      <c r="P823"/>
    </row>
    <row r="824" spans="16:16" x14ac:dyDescent="0.2">
      <c r="P824"/>
    </row>
    <row r="825" spans="16:16" x14ac:dyDescent="0.2">
      <c r="P825"/>
    </row>
    <row r="826" spans="16:16" x14ac:dyDescent="0.2">
      <c r="P826"/>
    </row>
    <row r="827" spans="16:16" x14ac:dyDescent="0.2">
      <c r="P827"/>
    </row>
    <row r="828" spans="16:16" x14ac:dyDescent="0.2">
      <c r="P828"/>
    </row>
    <row r="829" spans="16:16" x14ac:dyDescent="0.2">
      <c r="P829"/>
    </row>
    <row r="830" spans="16:16" x14ac:dyDescent="0.2">
      <c r="P830"/>
    </row>
    <row r="831" spans="16:16" x14ac:dyDescent="0.2">
      <c r="P831"/>
    </row>
    <row r="832" spans="16:16" x14ac:dyDescent="0.2">
      <c r="P832"/>
    </row>
    <row r="833" spans="16:16" x14ac:dyDescent="0.2">
      <c r="P833"/>
    </row>
    <row r="834" spans="16:16" x14ac:dyDescent="0.2">
      <c r="P834"/>
    </row>
    <row r="835" spans="16:16" x14ac:dyDescent="0.2">
      <c r="P835"/>
    </row>
    <row r="836" spans="16:16" x14ac:dyDescent="0.2">
      <c r="P836"/>
    </row>
    <row r="837" spans="16:16" x14ac:dyDescent="0.2">
      <c r="P837"/>
    </row>
    <row r="838" spans="16:16" x14ac:dyDescent="0.2">
      <c r="P838"/>
    </row>
    <row r="839" spans="16:16" x14ac:dyDescent="0.2">
      <c r="P839"/>
    </row>
    <row r="840" spans="16:16" x14ac:dyDescent="0.2">
      <c r="P840"/>
    </row>
    <row r="841" spans="16:16" x14ac:dyDescent="0.2">
      <c r="P841"/>
    </row>
    <row r="842" spans="16:16" x14ac:dyDescent="0.2">
      <c r="P842"/>
    </row>
    <row r="843" spans="16:16" x14ac:dyDescent="0.2">
      <c r="P843"/>
    </row>
    <row r="844" spans="16:16" x14ac:dyDescent="0.2">
      <c r="P844"/>
    </row>
    <row r="845" spans="16:16" x14ac:dyDescent="0.2">
      <c r="P845"/>
    </row>
    <row r="846" spans="16:16" x14ac:dyDescent="0.2">
      <c r="P846"/>
    </row>
    <row r="847" spans="16:16" x14ac:dyDescent="0.2">
      <c r="P847"/>
    </row>
    <row r="848" spans="16:16" x14ac:dyDescent="0.2">
      <c r="P848"/>
    </row>
    <row r="849" spans="16:16" x14ac:dyDescent="0.2">
      <c r="P849"/>
    </row>
    <row r="850" spans="16:16" x14ac:dyDescent="0.2">
      <c r="P850"/>
    </row>
    <row r="851" spans="16:16" x14ac:dyDescent="0.2">
      <c r="P851"/>
    </row>
    <row r="852" spans="16:16" x14ac:dyDescent="0.2">
      <c r="P852"/>
    </row>
    <row r="853" spans="16:16" x14ac:dyDescent="0.2">
      <c r="P853"/>
    </row>
    <row r="854" spans="16:16" x14ac:dyDescent="0.2">
      <c r="P854"/>
    </row>
    <row r="855" spans="16:16" x14ac:dyDescent="0.2">
      <c r="P855"/>
    </row>
    <row r="856" spans="16:16" x14ac:dyDescent="0.2">
      <c r="P856"/>
    </row>
    <row r="857" spans="16:16" x14ac:dyDescent="0.2">
      <c r="P857"/>
    </row>
    <row r="858" spans="16:16" x14ac:dyDescent="0.2">
      <c r="P858"/>
    </row>
    <row r="859" spans="16:16" x14ac:dyDescent="0.2">
      <c r="P859"/>
    </row>
    <row r="860" spans="16:16" x14ac:dyDescent="0.2">
      <c r="P860"/>
    </row>
    <row r="861" spans="16:16" x14ac:dyDescent="0.2">
      <c r="P861"/>
    </row>
    <row r="862" spans="16:16" x14ac:dyDescent="0.2">
      <c r="P862"/>
    </row>
    <row r="863" spans="16:16" x14ac:dyDescent="0.2">
      <c r="P863"/>
    </row>
    <row r="864" spans="16:16" x14ac:dyDescent="0.2">
      <c r="P864"/>
    </row>
    <row r="865" spans="16:16" x14ac:dyDescent="0.2">
      <c r="P865"/>
    </row>
    <row r="866" spans="16:16" x14ac:dyDescent="0.2">
      <c r="P866"/>
    </row>
    <row r="867" spans="16:16" x14ac:dyDescent="0.2">
      <c r="P867"/>
    </row>
    <row r="868" spans="16:16" x14ac:dyDescent="0.2">
      <c r="P868"/>
    </row>
    <row r="869" spans="16:16" x14ac:dyDescent="0.2">
      <c r="P869"/>
    </row>
    <row r="870" spans="16:16" x14ac:dyDescent="0.2">
      <c r="P870"/>
    </row>
    <row r="871" spans="16:16" x14ac:dyDescent="0.2">
      <c r="P871"/>
    </row>
    <row r="872" spans="16:16" x14ac:dyDescent="0.2">
      <c r="P872"/>
    </row>
    <row r="873" spans="16:16" x14ac:dyDescent="0.2">
      <c r="P873"/>
    </row>
    <row r="874" spans="16:16" x14ac:dyDescent="0.2">
      <c r="P874"/>
    </row>
    <row r="875" spans="16:16" x14ac:dyDescent="0.2">
      <c r="P875"/>
    </row>
    <row r="876" spans="16:16" x14ac:dyDescent="0.2">
      <c r="P876"/>
    </row>
    <row r="877" spans="16:16" x14ac:dyDescent="0.2">
      <c r="P877"/>
    </row>
    <row r="878" spans="16:16" x14ac:dyDescent="0.2">
      <c r="P878"/>
    </row>
    <row r="879" spans="16:16" x14ac:dyDescent="0.2">
      <c r="P879"/>
    </row>
    <row r="880" spans="16:16" x14ac:dyDescent="0.2">
      <c r="P880"/>
    </row>
    <row r="881" spans="16:16" x14ac:dyDescent="0.2">
      <c r="P881"/>
    </row>
    <row r="882" spans="16:16" x14ac:dyDescent="0.2">
      <c r="P882"/>
    </row>
    <row r="883" spans="16:16" x14ac:dyDescent="0.2">
      <c r="P883"/>
    </row>
    <row r="884" spans="16:16" x14ac:dyDescent="0.2">
      <c r="P884"/>
    </row>
    <row r="885" spans="16:16" x14ac:dyDescent="0.2">
      <c r="P885"/>
    </row>
    <row r="886" spans="16:16" x14ac:dyDescent="0.2">
      <c r="P886"/>
    </row>
    <row r="887" spans="16:16" x14ac:dyDescent="0.2">
      <c r="P887"/>
    </row>
    <row r="888" spans="16:16" x14ac:dyDescent="0.2">
      <c r="P888"/>
    </row>
    <row r="889" spans="16:16" x14ac:dyDescent="0.2">
      <c r="P889"/>
    </row>
    <row r="890" spans="16:16" x14ac:dyDescent="0.2">
      <c r="P890"/>
    </row>
    <row r="891" spans="16:16" x14ac:dyDescent="0.2">
      <c r="P891"/>
    </row>
    <row r="892" spans="16:16" x14ac:dyDescent="0.2">
      <c r="P892"/>
    </row>
    <row r="893" spans="16:16" x14ac:dyDescent="0.2">
      <c r="P893"/>
    </row>
    <row r="894" spans="16:16" x14ac:dyDescent="0.2">
      <c r="P894"/>
    </row>
    <row r="895" spans="16:16" x14ac:dyDescent="0.2">
      <c r="P895"/>
    </row>
    <row r="896" spans="16:16" x14ac:dyDescent="0.2">
      <c r="P896"/>
    </row>
    <row r="897" spans="16:16" x14ac:dyDescent="0.2">
      <c r="P897"/>
    </row>
    <row r="898" spans="16:16" x14ac:dyDescent="0.2">
      <c r="P898"/>
    </row>
    <row r="899" spans="16:16" x14ac:dyDescent="0.2">
      <c r="P899"/>
    </row>
    <row r="900" spans="16:16" x14ac:dyDescent="0.2">
      <c r="P900"/>
    </row>
    <row r="901" spans="16:16" x14ac:dyDescent="0.2">
      <c r="P901"/>
    </row>
    <row r="902" spans="16:16" x14ac:dyDescent="0.2">
      <c r="P902"/>
    </row>
    <row r="903" spans="16:16" x14ac:dyDescent="0.2">
      <c r="P903"/>
    </row>
    <row r="904" spans="16:16" x14ac:dyDescent="0.2">
      <c r="P904"/>
    </row>
    <row r="905" spans="16:16" x14ac:dyDescent="0.2">
      <c r="P905"/>
    </row>
    <row r="906" spans="16:16" x14ac:dyDescent="0.2">
      <c r="P906"/>
    </row>
    <row r="907" spans="16:16" x14ac:dyDescent="0.2">
      <c r="P907"/>
    </row>
    <row r="908" spans="16:16" x14ac:dyDescent="0.2">
      <c r="P908"/>
    </row>
    <row r="909" spans="16:16" x14ac:dyDescent="0.2">
      <c r="P909"/>
    </row>
    <row r="910" spans="16:16" x14ac:dyDescent="0.2">
      <c r="P910"/>
    </row>
    <row r="911" spans="16:16" x14ac:dyDescent="0.2">
      <c r="P911"/>
    </row>
    <row r="912" spans="16:16" x14ac:dyDescent="0.2">
      <c r="P912"/>
    </row>
    <row r="913" spans="16:16" x14ac:dyDescent="0.2">
      <c r="P913"/>
    </row>
    <row r="914" spans="16:16" x14ac:dyDescent="0.2">
      <c r="P914"/>
    </row>
    <row r="915" spans="16:16" x14ac:dyDescent="0.2">
      <c r="P915"/>
    </row>
    <row r="916" spans="16:16" x14ac:dyDescent="0.2">
      <c r="P916"/>
    </row>
    <row r="917" spans="16:16" x14ac:dyDescent="0.2">
      <c r="P917"/>
    </row>
    <row r="918" spans="16:16" x14ac:dyDescent="0.2">
      <c r="P918"/>
    </row>
    <row r="919" spans="16:16" x14ac:dyDescent="0.2">
      <c r="P919"/>
    </row>
    <row r="920" spans="16:16" x14ac:dyDescent="0.2">
      <c r="P920"/>
    </row>
    <row r="921" spans="16:16" x14ac:dyDescent="0.2">
      <c r="P921"/>
    </row>
    <row r="922" spans="16:16" x14ac:dyDescent="0.2">
      <c r="P922"/>
    </row>
    <row r="923" spans="16:16" x14ac:dyDescent="0.2">
      <c r="P923"/>
    </row>
    <row r="924" spans="16:16" x14ac:dyDescent="0.2">
      <c r="P924"/>
    </row>
    <row r="925" spans="16:16" x14ac:dyDescent="0.2">
      <c r="P925"/>
    </row>
    <row r="926" spans="16:16" x14ac:dyDescent="0.2">
      <c r="P926"/>
    </row>
    <row r="927" spans="16:16" x14ac:dyDescent="0.2">
      <c r="P927"/>
    </row>
    <row r="928" spans="16:16" x14ac:dyDescent="0.2">
      <c r="P928"/>
    </row>
    <row r="929" spans="16:16" x14ac:dyDescent="0.2">
      <c r="P929"/>
    </row>
    <row r="930" spans="16:16" x14ac:dyDescent="0.2">
      <c r="P930"/>
    </row>
    <row r="931" spans="16:16" x14ac:dyDescent="0.2">
      <c r="P931"/>
    </row>
    <row r="932" spans="16:16" x14ac:dyDescent="0.2">
      <c r="P932"/>
    </row>
    <row r="933" spans="16:16" x14ac:dyDescent="0.2">
      <c r="P933"/>
    </row>
    <row r="934" spans="16:16" x14ac:dyDescent="0.2">
      <c r="P934"/>
    </row>
    <row r="935" spans="16:16" x14ac:dyDescent="0.2">
      <c r="P935"/>
    </row>
    <row r="936" spans="16:16" x14ac:dyDescent="0.2">
      <c r="P936"/>
    </row>
    <row r="937" spans="16:16" x14ac:dyDescent="0.2">
      <c r="P937"/>
    </row>
    <row r="938" spans="16:16" x14ac:dyDescent="0.2">
      <c r="P938"/>
    </row>
    <row r="939" spans="16:16" x14ac:dyDescent="0.2">
      <c r="P939"/>
    </row>
    <row r="940" spans="16:16" x14ac:dyDescent="0.2">
      <c r="P940"/>
    </row>
    <row r="941" spans="16:16" x14ac:dyDescent="0.2">
      <c r="P941"/>
    </row>
    <row r="942" spans="16:16" x14ac:dyDescent="0.2">
      <c r="P942"/>
    </row>
    <row r="943" spans="16:16" x14ac:dyDescent="0.2">
      <c r="P943"/>
    </row>
    <row r="944" spans="16:16" x14ac:dyDescent="0.2">
      <c r="P944"/>
    </row>
    <row r="945" spans="16:16" x14ac:dyDescent="0.2">
      <c r="P945"/>
    </row>
    <row r="946" spans="16:16" x14ac:dyDescent="0.2">
      <c r="P946"/>
    </row>
    <row r="947" spans="16:16" x14ac:dyDescent="0.2">
      <c r="P947"/>
    </row>
    <row r="948" spans="16:16" x14ac:dyDescent="0.2">
      <c r="P948"/>
    </row>
    <row r="949" spans="16:16" x14ac:dyDescent="0.2">
      <c r="P949"/>
    </row>
    <row r="950" spans="16:16" x14ac:dyDescent="0.2">
      <c r="P950"/>
    </row>
    <row r="951" spans="16:16" x14ac:dyDescent="0.2">
      <c r="P951"/>
    </row>
    <row r="952" spans="16:16" x14ac:dyDescent="0.2">
      <c r="P952"/>
    </row>
    <row r="953" spans="16:16" x14ac:dyDescent="0.2">
      <c r="P953"/>
    </row>
    <row r="954" spans="16:16" x14ac:dyDescent="0.2">
      <c r="P954"/>
    </row>
    <row r="955" spans="16:16" x14ac:dyDescent="0.2">
      <c r="P955"/>
    </row>
    <row r="956" spans="16:16" x14ac:dyDescent="0.2">
      <c r="P956"/>
    </row>
    <row r="957" spans="16:16" x14ac:dyDescent="0.2">
      <c r="P957"/>
    </row>
    <row r="958" spans="16:16" x14ac:dyDescent="0.2">
      <c r="P958"/>
    </row>
    <row r="959" spans="16:16" x14ac:dyDescent="0.2">
      <c r="P959"/>
    </row>
    <row r="960" spans="16:16" x14ac:dyDescent="0.2">
      <c r="P960"/>
    </row>
    <row r="961" spans="16:16" x14ac:dyDescent="0.2">
      <c r="P961"/>
    </row>
    <row r="962" spans="16:16" x14ac:dyDescent="0.2">
      <c r="P962"/>
    </row>
    <row r="963" spans="16:16" x14ac:dyDescent="0.2">
      <c r="P963"/>
    </row>
    <row r="964" spans="16:16" x14ac:dyDescent="0.2">
      <c r="P964"/>
    </row>
    <row r="965" spans="16:16" x14ac:dyDescent="0.2">
      <c r="P965"/>
    </row>
    <row r="966" spans="16:16" x14ac:dyDescent="0.2">
      <c r="P966"/>
    </row>
    <row r="967" spans="16:16" x14ac:dyDescent="0.2">
      <c r="P967"/>
    </row>
    <row r="968" spans="16:16" x14ac:dyDescent="0.2">
      <c r="P968"/>
    </row>
    <row r="969" spans="16:16" x14ac:dyDescent="0.2">
      <c r="P969"/>
    </row>
    <row r="970" spans="16:16" x14ac:dyDescent="0.2">
      <c r="P970"/>
    </row>
    <row r="971" spans="16:16" x14ac:dyDescent="0.2">
      <c r="P971"/>
    </row>
    <row r="972" spans="16:16" x14ac:dyDescent="0.2">
      <c r="P972"/>
    </row>
    <row r="973" spans="16:16" x14ac:dyDescent="0.2">
      <c r="P973"/>
    </row>
    <row r="974" spans="16:16" x14ac:dyDescent="0.2">
      <c r="P974"/>
    </row>
    <row r="975" spans="16:16" x14ac:dyDescent="0.2">
      <c r="P975"/>
    </row>
    <row r="976" spans="16:16" x14ac:dyDescent="0.2">
      <c r="P976"/>
    </row>
    <row r="977" spans="16:16" x14ac:dyDescent="0.2">
      <c r="P977"/>
    </row>
    <row r="978" spans="16:16" x14ac:dyDescent="0.2">
      <c r="P978"/>
    </row>
    <row r="979" spans="16:16" x14ac:dyDescent="0.2">
      <c r="P979"/>
    </row>
    <row r="980" spans="16:16" x14ac:dyDescent="0.2">
      <c r="P980"/>
    </row>
    <row r="981" spans="16:16" x14ac:dyDescent="0.2">
      <c r="P981"/>
    </row>
    <row r="982" spans="16:16" x14ac:dyDescent="0.2">
      <c r="P982"/>
    </row>
    <row r="983" spans="16:16" x14ac:dyDescent="0.2">
      <c r="P983"/>
    </row>
    <row r="984" spans="16:16" x14ac:dyDescent="0.2">
      <c r="P984"/>
    </row>
    <row r="985" spans="16:16" x14ac:dyDescent="0.2">
      <c r="P985"/>
    </row>
    <row r="986" spans="16:16" x14ac:dyDescent="0.2">
      <c r="P986"/>
    </row>
    <row r="987" spans="16:16" x14ac:dyDescent="0.2">
      <c r="P987"/>
    </row>
    <row r="988" spans="16:16" x14ac:dyDescent="0.2">
      <c r="P988"/>
    </row>
    <row r="989" spans="16:16" x14ac:dyDescent="0.2">
      <c r="P989"/>
    </row>
    <row r="990" spans="16:16" x14ac:dyDescent="0.2">
      <c r="P990"/>
    </row>
    <row r="991" spans="16:16" x14ac:dyDescent="0.2">
      <c r="P991"/>
    </row>
    <row r="992" spans="16:16" x14ac:dyDescent="0.2">
      <c r="P992"/>
    </row>
    <row r="993" spans="16:16" x14ac:dyDescent="0.2">
      <c r="P993"/>
    </row>
    <row r="994" spans="16:16" x14ac:dyDescent="0.2">
      <c r="P994"/>
    </row>
    <row r="995" spans="16:16" x14ac:dyDescent="0.2">
      <c r="P995"/>
    </row>
    <row r="996" spans="16:16" x14ac:dyDescent="0.2">
      <c r="P996"/>
    </row>
    <row r="997" spans="16:16" x14ac:dyDescent="0.2">
      <c r="P997"/>
    </row>
    <row r="998" spans="16:16" x14ac:dyDescent="0.2">
      <c r="P998"/>
    </row>
    <row r="999" spans="16:16" x14ac:dyDescent="0.2">
      <c r="P999"/>
    </row>
    <row r="1000" spans="16:16" x14ac:dyDescent="0.2">
      <c r="P1000"/>
    </row>
    <row r="1001" spans="16:16" x14ac:dyDescent="0.2">
      <c r="P1001"/>
    </row>
    <row r="1002" spans="16:16" x14ac:dyDescent="0.2">
      <c r="P1002"/>
    </row>
    <row r="1003" spans="16:16" x14ac:dyDescent="0.2">
      <c r="P1003"/>
    </row>
    <row r="1004" spans="16:16" x14ac:dyDescent="0.2">
      <c r="P1004"/>
    </row>
    <row r="1005" spans="16:16" x14ac:dyDescent="0.2">
      <c r="P1005"/>
    </row>
    <row r="1006" spans="16:16" x14ac:dyDescent="0.2">
      <c r="P1006"/>
    </row>
    <row r="1007" spans="16:16" x14ac:dyDescent="0.2">
      <c r="P1007"/>
    </row>
    <row r="1008" spans="16:16" x14ac:dyDescent="0.2">
      <c r="P1008"/>
    </row>
    <row r="1009" spans="16:16" x14ac:dyDescent="0.2">
      <c r="P1009"/>
    </row>
    <row r="1010" spans="16:16" x14ac:dyDescent="0.2">
      <c r="P1010"/>
    </row>
    <row r="1011" spans="16:16" x14ac:dyDescent="0.2">
      <c r="P1011"/>
    </row>
    <row r="1012" spans="16:16" x14ac:dyDescent="0.2">
      <c r="P1012"/>
    </row>
    <row r="1013" spans="16:16" x14ac:dyDescent="0.2">
      <c r="P1013"/>
    </row>
    <row r="1014" spans="16:16" x14ac:dyDescent="0.2">
      <c r="P1014"/>
    </row>
    <row r="1015" spans="16:16" x14ac:dyDescent="0.2">
      <c r="P1015"/>
    </row>
    <row r="1016" spans="16:16" x14ac:dyDescent="0.2">
      <c r="P1016"/>
    </row>
    <row r="1017" spans="16:16" x14ac:dyDescent="0.2">
      <c r="P1017"/>
    </row>
    <row r="1018" spans="16:16" x14ac:dyDescent="0.2">
      <c r="P1018"/>
    </row>
    <row r="1019" spans="16:16" x14ac:dyDescent="0.2">
      <c r="P1019"/>
    </row>
    <row r="1020" spans="16:16" x14ac:dyDescent="0.2">
      <c r="P1020"/>
    </row>
    <row r="1021" spans="16:16" x14ac:dyDescent="0.2">
      <c r="P1021"/>
    </row>
    <row r="1022" spans="16:16" x14ac:dyDescent="0.2">
      <c r="P1022"/>
    </row>
    <row r="1023" spans="16:16" x14ac:dyDescent="0.2">
      <c r="P1023"/>
    </row>
    <row r="1024" spans="16:16" x14ac:dyDescent="0.2">
      <c r="P1024"/>
    </row>
    <row r="1025" spans="16:16" x14ac:dyDescent="0.2">
      <c r="P1025"/>
    </row>
    <row r="1026" spans="16:16" x14ac:dyDescent="0.2">
      <c r="P1026"/>
    </row>
    <row r="1027" spans="16:16" x14ac:dyDescent="0.2">
      <c r="P1027"/>
    </row>
    <row r="1028" spans="16:16" x14ac:dyDescent="0.2">
      <c r="P1028"/>
    </row>
    <row r="1029" spans="16:16" x14ac:dyDescent="0.2">
      <c r="P1029"/>
    </row>
    <row r="1030" spans="16:16" x14ac:dyDescent="0.2">
      <c r="P1030"/>
    </row>
    <row r="1031" spans="16:16" x14ac:dyDescent="0.2">
      <c r="P1031"/>
    </row>
    <row r="1032" spans="16:16" x14ac:dyDescent="0.2">
      <c r="P1032"/>
    </row>
    <row r="1033" spans="16:16" x14ac:dyDescent="0.2">
      <c r="P1033"/>
    </row>
    <row r="1034" spans="16:16" x14ac:dyDescent="0.2">
      <c r="P1034"/>
    </row>
    <row r="1035" spans="16:16" x14ac:dyDescent="0.2">
      <c r="P1035"/>
    </row>
    <row r="1036" spans="16:16" x14ac:dyDescent="0.2">
      <c r="P1036"/>
    </row>
    <row r="1037" spans="16:16" x14ac:dyDescent="0.2">
      <c r="P1037"/>
    </row>
    <row r="1038" spans="16:16" x14ac:dyDescent="0.2">
      <c r="P1038"/>
    </row>
    <row r="1039" spans="16:16" x14ac:dyDescent="0.2">
      <c r="P1039"/>
    </row>
    <row r="1040" spans="16:16" x14ac:dyDescent="0.2">
      <c r="P1040"/>
    </row>
    <row r="1041" spans="16:16" x14ac:dyDescent="0.2">
      <c r="P1041"/>
    </row>
    <row r="1042" spans="16:16" x14ac:dyDescent="0.2">
      <c r="P1042"/>
    </row>
    <row r="1043" spans="16:16" x14ac:dyDescent="0.2">
      <c r="P1043"/>
    </row>
    <row r="1044" spans="16:16" x14ac:dyDescent="0.2">
      <c r="P1044"/>
    </row>
    <row r="1045" spans="16:16" x14ac:dyDescent="0.2">
      <c r="P1045"/>
    </row>
    <row r="1046" spans="16:16" x14ac:dyDescent="0.2">
      <c r="P1046"/>
    </row>
    <row r="1047" spans="16:16" x14ac:dyDescent="0.2">
      <c r="P1047"/>
    </row>
    <row r="1048" spans="16:16" x14ac:dyDescent="0.2">
      <c r="P1048"/>
    </row>
    <row r="1049" spans="16:16" x14ac:dyDescent="0.2">
      <c r="P1049"/>
    </row>
    <row r="1050" spans="16:16" x14ac:dyDescent="0.2">
      <c r="P1050"/>
    </row>
    <row r="1051" spans="16:16" x14ac:dyDescent="0.2">
      <c r="P1051"/>
    </row>
    <row r="1052" spans="16:16" x14ac:dyDescent="0.2">
      <c r="P1052"/>
    </row>
    <row r="1053" spans="16:16" x14ac:dyDescent="0.2">
      <c r="P1053"/>
    </row>
    <row r="1054" spans="16:16" x14ac:dyDescent="0.2">
      <c r="P1054"/>
    </row>
    <row r="1055" spans="16:16" x14ac:dyDescent="0.2">
      <c r="P1055"/>
    </row>
    <row r="1056" spans="16:16" x14ac:dyDescent="0.2">
      <c r="P1056"/>
    </row>
    <row r="1057" spans="16:16" x14ac:dyDescent="0.2">
      <c r="P1057"/>
    </row>
    <row r="1058" spans="16:16" x14ac:dyDescent="0.2">
      <c r="P1058"/>
    </row>
    <row r="1059" spans="16:16" x14ac:dyDescent="0.2">
      <c r="P1059"/>
    </row>
    <row r="1060" spans="16:16" x14ac:dyDescent="0.2">
      <c r="P1060"/>
    </row>
    <row r="1061" spans="16:16" x14ac:dyDescent="0.2">
      <c r="P1061"/>
    </row>
    <row r="1062" spans="16:16" x14ac:dyDescent="0.2">
      <c r="P1062"/>
    </row>
    <row r="1063" spans="16:16" x14ac:dyDescent="0.2">
      <c r="P1063"/>
    </row>
    <row r="1064" spans="16:16" x14ac:dyDescent="0.2">
      <c r="P1064"/>
    </row>
    <row r="1065" spans="16:16" x14ac:dyDescent="0.2">
      <c r="P1065"/>
    </row>
    <row r="1066" spans="16:16" x14ac:dyDescent="0.2">
      <c r="P1066"/>
    </row>
    <row r="1067" spans="16:16" x14ac:dyDescent="0.2">
      <c r="P1067"/>
    </row>
    <row r="1068" spans="16:16" x14ac:dyDescent="0.2">
      <c r="P1068"/>
    </row>
    <row r="1069" spans="16:16" x14ac:dyDescent="0.2">
      <c r="P1069"/>
    </row>
    <row r="1070" spans="16:16" x14ac:dyDescent="0.2">
      <c r="P1070"/>
    </row>
    <row r="1071" spans="16:16" x14ac:dyDescent="0.2">
      <c r="P1071"/>
    </row>
    <row r="1072" spans="16:16" x14ac:dyDescent="0.2">
      <c r="P1072"/>
    </row>
    <row r="1073" spans="16:16" x14ac:dyDescent="0.2">
      <c r="P1073"/>
    </row>
    <row r="1074" spans="16:16" x14ac:dyDescent="0.2">
      <c r="P1074"/>
    </row>
    <row r="1075" spans="16:16" x14ac:dyDescent="0.2">
      <c r="P1075"/>
    </row>
    <row r="1076" spans="16:16" x14ac:dyDescent="0.2">
      <c r="P1076"/>
    </row>
    <row r="1077" spans="16:16" x14ac:dyDescent="0.2">
      <c r="P1077"/>
    </row>
    <row r="1078" spans="16:16" x14ac:dyDescent="0.2">
      <c r="P1078"/>
    </row>
    <row r="1079" spans="16:16" x14ac:dyDescent="0.2">
      <c r="P1079"/>
    </row>
    <row r="1080" spans="16:16" x14ac:dyDescent="0.2">
      <c r="P1080"/>
    </row>
    <row r="1081" spans="16:16" x14ac:dyDescent="0.2">
      <c r="P1081"/>
    </row>
    <row r="1082" spans="16:16" x14ac:dyDescent="0.2">
      <c r="P1082"/>
    </row>
    <row r="1083" spans="16:16" x14ac:dyDescent="0.2">
      <c r="P1083"/>
    </row>
    <row r="1084" spans="16:16" x14ac:dyDescent="0.2">
      <c r="P1084"/>
    </row>
    <row r="1085" spans="16:16" x14ac:dyDescent="0.2">
      <c r="P1085"/>
    </row>
    <row r="1086" spans="16:16" x14ac:dyDescent="0.2">
      <c r="P1086"/>
    </row>
    <row r="1087" spans="16:16" x14ac:dyDescent="0.2">
      <c r="P1087"/>
    </row>
    <row r="1088" spans="16:16" x14ac:dyDescent="0.2">
      <c r="P1088"/>
    </row>
    <row r="1089" spans="16:16" x14ac:dyDescent="0.2">
      <c r="P1089"/>
    </row>
    <row r="1090" spans="16:16" x14ac:dyDescent="0.2">
      <c r="P1090"/>
    </row>
    <row r="1091" spans="16:16" x14ac:dyDescent="0.2">
      <c r="P1091"/>
    </row>
    <row r="1092" spans="16:16" x14ac:dyDescent="0.2">
      <c r="P1092"/>
    </row>
    <row r="1093" spans="16:16" x14ac:dyDescent="0.2">
      <c r="P1093"/>
    </row>
    <row r="1094" spans="16:16" x14ac:dyDescent="0.2">
      <c r="P1094"/>
    </row>
    <row r="1095" spans="16:16" x14ac:dyDescent="0.2">
      <c r="P1095"/>
    </row>
    <row r="1096" spans="16:16" x14ac:dyDescent="0.2">
      <c r="P1096"/>
    </row>
    <row r="1097" spans="16:16" x14ac:dyDescent="0.2">
      <c r="P1097"/>
    </row>
    <row r="1098" spans="16:16" x14ac:dyDescent="0.2">
      <c r="P1098"/>
    </row>
    <row r="1099" spans="16:16" x14ac:dyDescent="0.2">
      <c r="P1099"/>
    </row>
    <row r="1100" spans="16:16" x14ac:dyDescent="0.2">
      <c r="P1100"/>
    </row>
    <row r="1101" spans="16:16" x14ac:dyDescent="0.2">
      <c r="P1101"/>
    </row>
    <row r="1102" spans="16:16" x14ac:dyDescent="0.2">
      <c r="P1102"/>
    </row>
    <row r="1103" spans="16:16" x14ac:dyDescent="0.2">
      <c r="P1103"/>
    </row>
    <row r="1104" spans="16:16" x14ac:dyDescent="0.2">
      <c r="P1104"/>
    </row>
    <row r="1105" spans="16:16" x14ac:dyDescent="0.2">
      <c r="P1105"/>
    </row>
    <row r="1106" spans="16:16" x14ac:dyDescent="0.2">
      <c r="P1106"/>
    </row>
    <row r="1107" spans="16:16" x14ac:dyDescent="0.2">
      <c r="P1107"/>
    </row>
    <row r="1108" spans="16:16" x14ac:dyDescent="0.2">
      <c r="P1108"/>
    </row>
    <row r="1109" spans="16:16" x14ac:dyDescent="0.2">
      <c r="P1109"/>
    </row>
    <row r="1110" spans="16:16" x14ac:dyDescent="0.2">
      <c r="P1110"/>
    </row>
    <row r="1111" spans="16:16" x14ac:dyDescent="0.2">
      <c r="P1111"/>
    </row>
    <row r="1112" spans="16:16" x14ac:dyDescent="0.2">
      <c r="P1112"/>
    </row>
    <row r="1113" spans="16:16" x14ac:dyDescent="0.2">
      <c r="P1113"/>
    </row>
    <row r="1114" spans="16:16" x14ac:dyDescent="0.2">
      <c r="P1114"/>
    </row>
    <row r="1115" spans="16:16" x14ac:dyDescent="0.2">
      <c r="P1115"/>
    </row>
    <row r="1116" spans="16:16" x14ac:dyDescent="0.2">
      <c r="P1116"/>
    </row>
    <row r="1117" spans="16:16" x14ac:dyDescent="0.2">
      <c r="P1117"/>
    </row>
    <row r="1118" spans="16:16" x14ac:dyDescent="0.2">
      <c r="P1118"/>
    </row>
    <row r="1119" spans="16:16" x14ac:dyDescent="0.2">
      <c r="P1119"/>
    </row>
    <row r="1120" spans="16:16" x14ac:dyDescent="0.2">
      <c r="P1120"/>
    </row>
    <row r="1121" spans="16:16" x14ac:dyDescent="0.2">
      <c r="P1121"/>
    </row>
    <row r="1122" spans="16:16" x14ac:dyDescent="0.2">
      <c r="P1122"/>
    </row>
    <row r="1123" spans="16:16" x14ac:dyDescent="0.2">
      <c r="P1123"/>
    </row>
    <row r="1124" spans="16:16" x14ac:dyDescent="0.2">
      <c r="P1124"/>
    </row>
    <row r="1125" spans="16:16" x14ac:dyDescent="0.2">
      <c r="P1125"/>
    </row>
    <row r="1126" spans="16:16" x14ac:dyDescent="0.2">
      <c r="P1126"/>
    </row>
    <row r="1127" spans="16:16" x14ac:dyDescent="0.2">
      <c r="P1127"/>
    </row>
    <row r="1128" spans="16:16" x14ac:dyDescent="0.2">
      <c r="P1128"/>
    </row>
    <row r="1129" spans="16:16" x14ac:dyDescent="0.2">
      <c r="P1129"/>
    </row>
    <row r="1130" spans="16:16" x14ac:dyDescent="0.2">
      <c r="P1130"/>
    </row>
    <row r="1131" spans="16:16" x14ac:dyDescent="0.2">
      <c r="P1131"/>
    </row>
    <row r="1132" spans="16:16" x14ac:dyDescent="0.2">
      <c r="P1132"/>
    </row>
    <row r="1133" spans="16:16" x14ac:dyDescent="0.2">
      <c r="P1133"/>
    </row>
    <row r="1134" spans="16:16" x14ac:dyDescent="0.2">
      <c r="P1134"/>
    </row>
    <row r="1135" spans="16:16" x14ac:dyDescent="0.2">
      <c r="P1135"/>
    </row>
    <row r="1136" spans="16:16" x14ac:dyDescent="0.2">
      <c r="P1136"/>
    </row>
    <row r="1137" spans="16:16" x14ac:dyDescent="0.2">
      <c r="P1137"/>
    </row>
    <row r="1138" spans="16:16" x14ac:dyDescent="0.2">
      <c r="P1138"/>
    </row>
    <row r="1139" spans="16:16" x14ac:dyDescent="0.2">
      <c r="P1139"/>
    </row>
    <row r="1140" spans="16:16" x14ac:dyDescent="0.2">
      <c r="P1140"/>
    </row>
    <row r="1141" spans="16:16" x14ac:dyDescent="0.2">
      <c r="P1141"/>
    </row>
    <row r="1142" spans="16:16" x14ac:dyDescent="0.2">
      <c r="P1142"/>
    </row>
    <row r="1143" spans="16:16" x14ac:dyDescent="0.2">
      <c r="P1143"/>
    </row>
    <row r="1144" spans="16:16" x14ac:dyDescent="0.2">
      <c r="P1144"/>
    </row>
    <row r="1145" spans="16:16" x14ac:dyDescent="0.2">
      <c r="P1145"/>
    </row>
    <row r="1146" spans="16:16" x14ac:dyDescent="0.2">
      <c r="P1146"/>
    </row>
    <row r="1147" spans="16:16" x14ac:dyDescent="0.2">
      <c r="P1147"/>
    </row>
    <row r="1148" spans="16:16" x14ac:dyDescent="0.2">
      <c r="P1148"/>
    </row>
    <row r="1149" spans="16:16" x14ac:dyDescent="0.2">
      <c r="P1149"/>
    </row>
    <row r="1150" spans="16:16" x14ac:dyDescent="0.2">
      <c r="P1150"/>
    </row>
    <row r="1151" spans="16:16" x14ac:dyDescent="0.2">
      <c r="P1151"/>
    </row>
    <row r="1152" spans="16:16" x14ac:dyDescent="0.2">
      <c r="P1152"/>
    </row>
    <row r="1153" spans="16:16" x14ac:dyDescent="0.2">
      <c r="P1153"/>
    </row>
    <row r="1154" spans="16:16" x14ac:dyDescent="0.2">
      <c r="P1154"/>
    </row>
    <row r="1155" spans="16:16" x14ac:dyDescent="0.2">
      <c r="P1155"/>
    </row>
  </sheetData>
  <mergeCells count="1">
    <mergeCell ref="B19:M19"/>
  </mergeCells>
  <conditionalFormatting pivot="1" sqref="Q21:AJ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2:M27"/>
  <sheetViews>
    <sheetView zoomScaleNormal="100" workbookViewId="0">
      <selection activeCell="G37" sqref="G37"/>
    </sheetView>
  </sheetViews>
  <sheetFormatPr baseColWidth="10" defaultRowHeight="12.75" x14ac:dyDescent="0.2"/>
  <cols>
    <col min="1" max="1" width="3.140625" customWidth="1"/>
    <col min="2" max="2" width="29.140625" customWidth="1"/>
    <col min="4" max="4" width="15.5703125" bestFit="1" customWidth="1"/>
    <col min="5" max="6" width="13" bestFit="1" customWidth="1"/>
    <col min="7" max="7" width="12.5703125" bestFit="1" customWidth="1"/>
    <col min="8" max="8" width="18" bestFit="1" customWidth="1"/>
    <col min="9" max="9" width="16.42578125" bestFit="1" customWidth="1"/>
    <col min="10" max="10" width="13.5703125" bestFit="1" customWidth="1"/>
    <col min="11" max="11" width="14.140625" bestFit="1" customWidth="1"/>
    <col min="12" max="12" width="17" bestFit="1" customWidth="1"/>
    <col min="13" max="13" width="18" bestFit="1" customWidth="1"/>
  </cols>
  <sheetData>
    <row r="2" spans="2:13" ht="13.5" thickBot="1" x14ac:dyDescent="0.25"/>
    <row r="3" spans="2:13" ht="18.75" thickBot="1" x14ac:dyDescent="0.3">
      <c r="B3" s="38" t="s">
        <v>73</v>
      </c>
      <c r="C3" s="37"/>
      <c r="D3" s="39"/>
      <c r="E3" s="49"/>
    </row>
    <row r="4" spans="2:13" x14ac:dyDescent="0.2">
      <c r="B4" s="16"/>
      <c r="C4" s="16"/>
      <c r="D4" s="16"/>
      <c r="E4" s="16"/>
      <c r="F4" s="16"/>
      <c r="G4" s="15"/>
      <c r="H4" s="15"/>
      <c r="I4" s="15"/>
    </row>
    <row r="5" spans="2:13" x14ac:dyDescent="0.2">
      <c r="B5" s="50" t="s">
        <v>11</v>
      </c>
      <c r="C5" s="169" t="s">
        <v>138</v>
      </c>
      <c r="D5" s="170"/>
      <c r="E5" s="15"/>
      <c r="F5" s="15"/>
      <c r="G5" s="15"/>
      <c r="H5" s="15"/>
      <c r="I5" s="15"/>
      <c r="J5" s="15"/>
      <c r="K5" s="15"/>
      <c r="L5" s="15"/>
      <c r="M5" s="15"/>
    </row>
    <row r="6" spans="2:13" x14ac:dyDescent="0.2">
      <c r="B6" s="50" t="s">
        <v>12</v>
      </c>
      <c r="C6" s="169" t="s">
        <v>123</v>
      </c>
      <c r="D6" s="175"/>
      <c r="E6" s="15"/>
      <c r="I6" s="15"/>
      <c r="J6" s="15"/>
      <c r="K6" s="15"/>
      <c r="L6" s="15"/>
      <c r="M6" s="15"/>
    </row>
    <row r="7" spans="2:13" x14ac:dyDescent="0.2">
      <c r="B7" s="50" t="s">
        <v>20</v>
      </c>
      <c r="C7" s="173">
        <v>25</v>
      </c>
      <c r="D7" s="174"/>
      <c r="E7" s="15"/>
      <c r="F7" s="15"/>
      <c r="G7" s="15"/>
      <c r="H7" s="15"/>
      <c r="I7" s="15"/>
      <c r="J7" s="15"/>
      <c r="K7" s="15"/>
      <c r="L7" s="15"/>
      <c r="M7" s="15"/>
    </row>
    <row r="8" spans="2:13" x14ac:dyDescent="0.2">
      <c r="B8" s="50" t="s">
        <v>21</v>
      </c>
      <c r="C8" s="171" t="s">
        <v>121</v>
      </c>
      <c r="D8" s="172"/>
      <c r="E8" s="15"/>
      <c r="F8" s="15"/>
      <c r="G8" s="15"/>
      <c r="H8" s="15"/>
      <c r="I8" s="15"/>
      <c r="J8" s="15"/>
      <c r="K8" s="15"/>
      <c r="L8" s="15"/>
      <c r="M8" s="15"/>
    </row>
    <row r="9" spans="2:13" x14ac:dyDescent="0.2">
      <c r="B9" s="18"/>
      <c r="C9" s="4"/>
    </row>
    <row r="10" spans="2:13" x14ac:dyDescent="0.2">
      <c r="B10" s="4"/>
      <c r="C10" s="4"/>
      <c r="K10" s="104"/>
    </row>
    <row r="11" spans="2:13" x14ac:dyDescent="0.2">
      <c r="B11" s="18" t="s">
        <v>32</v>
      </c>
      <c r="C11" s="4"/>
    </row>
    <row r="13" spans="2:13" ht="14.25" x14ac:dyDescent="0.2">
      <c r="B13" s="65" t="s">
        <v>33</v>
      </c>
      <c r="C13" s="65" t="s">
        <v>22</v>
      </c>
      <c r="D13" s="65" t="s">
        <v>7</v>
      </c>
      <c r="E13" s="65" t="s">
        <v>91</v>
      </c>
      <c r="F13" s="65" t="s">
        <v>92</v>
      </c>
      <c r="G13" s="65" t="s">
        <v>93</v>
      </c>
      <c r="H13" s="65" t="s">
        <v>8</v>
      </c>
      <c r="I13" s="65" t="s">
        <v>94</v>
      </c>
      <c r="J13" s="65" t="s">
        <v>95</v>
      </c>
      <c r="K13" s="65" t="s">
        <v>96</v>
      </c>
    </row>
    <row r="14" spans="2:13" ht="14.25" x14ac:dyDescent="0.2">
      <c r="B14" s="167" t="s">
        <v>34</v>
      </c>
      <c r="C14" s="66" t="s">
        <v>168</v>
      </c>
      <c r="D14" s="68" t="s">
        <v>169</v>
      </c>
      <c r="E14" s="68" t="s">
        <v>171</v>
      </c>
      <c r="F14" s="67">
        <v>2</v>
      </c>
      <c r="G14" s="68" t="s">
        <v>90</v>
      </c>
      <c r="H14" s="67">
        <v>420</v>
      </c>
      <c r="I14" s="68" t="s">
        <v>172</v>
      </c>
      <c r="J14" s="68" t="s">
        <v>90</v>
      </c>
      <c r="K14" s="68" t="s">
        <v>173</v>
      </c>
    </row>
    <row r="15" spans="2:13" ht="14.25" x14ac:dyDescent="0.2">
      <c r="B15" s="168"/>
      <c r="C15" s="67" t="s">
        <v>124</v>
      </c>
      <c r="D15" s="68" t="s">
        <v>170</v>
      </c>
      <c r="E15" s="68" t="s">
        <v>171</v>
      </c>
      <c r="F15" s="67">
        <v>2.4</v>
      </c>
      <c r="G15" s="67">
        <v>70</v>
      </c>
      <c r="H15" s="67">
        <v>800</v>
      </c>
      <c r="I15" s="67">
        <v>100</v>
      </c>
      <c r="J15" s="67">
        <v>10</v>
      </c>
      <c r="K15" s="67">
        <v>1.6</v>
      </c>
    </row>
    <row r="17" spans="2:11" ht="14.25" x14ac:dyDescent="0.2">
      <c r="B17" s="69" t="s">
        <v>176</v>
      </c>
      <c r="C17" s="69" t="s">
        <v>17</v>
      </c>
      <c r="D17" s="69" t="s">
        <v>17</v>
      </c>
      <c r="E17" s="69" t="s">
        <v>17</v>
      </c>
      <c r="F17" s="69">
        <v>0.1</v>
      </c>
      <c r="G17" s="69">
        <v>1</v>
      </c>
      <c r="H17" s="69">
        <v>1</v>
      </c>
      <c r="I17" s="69">
        <v>1</v>
      </c>
      <c r="J17" s="69" t="s">
        <v>17</v>
      </c>
      <c r="K17" s="69">
        <v>0.1</v>
      </c>
    </row>
    <row r="19" spans="2:11" ht="14.25" x14ac:dyDescent="0.2">
      <c r="B19" s="144" t="s">
        <v>174</v>
      </c>
      <c r="C19" s="67" t="s">
        <v>147</v>
      </c>
      <c r="D19" s="68" t="s">
        <v>175</v>
      </c>
      <c r="E19" s="68" t="s">
        <v>171</v>
      </c>
      <c r="F19" s="67">
        <v>2.2000000000000002</v>
      </c>
      <c r="G19" s="67">
        <v>25</v>
      </c>
      <c r="H19" s="67">
        <v>625</v>
      </c>
      <c r="I19" s="67">
        <v>80</v>
      </c>
      <c r="J19" s="67">
        <v>10</v>
      </c>
      <c r="K19" s="67">
        <v>0.8</v>
      </c>
    </row>
    <row r="20" spans="2:11" x14ac:dyDescent="0.2">
      <c r="B20" s="4"/>
      <c r="C20" s="48"/>
      <c r="D20" s="48"/>
      <c r="E20" s="48"/>
      <c r="F20" s="48"/>
    </row>
    <row r="21" spans="2:11" x14ac:dyDescent="0.2">
      <c r="B21" s="4"/>
      <c r="C21" s="48"/>
      <c r="D21" s="48"/>
      <c r="E21" s="48"/>
      <c r="F21" s="48"/>
    </row>
    <row r="22" spans="2:11" x14ac:dyDescent="0.2">
      <c r="B22" s="4"/>
      <c r="C22" s="48"/>
      <c r="D22" s="48"/>
      <c r="E22" s="48"/>
      <c r="F22" s="48"/>
    </row>
    <row r="23" spans="2:11" x14ac:dyDescent="0.2">
      <c r="B23" s="4"/>
      <c r="C23" s="48"/>
      <c r="D23" s="48"/>
      <c r="E23" s="48"/>
      <c r="F23" s="48"/>
    </row>
    <row r="24" spans="2:11" x14ac:dyDescent="0.2">
      <c r="B24" s="4"/>
      <c r="C24" s="48"/>
      <c r="D24" s="48"/>
      <c r="E24" s="48"/>
      <c r="F24" s="48"/>
    </row>
    <row r="25" spans="2:11" x14ac:dyDescent="0.2">
      <c r="B25" s="4"/>
      <c r="C25" s="48"/>
      <c r="D25" s="48"/>
      <c r="E25" s="48"/>
      <c r="F25" s="48"/>
    </row>
    <row r="27" spans="2:11" x14ac:dyDescent="0.2">
      <c r="B27" s="4"/>
    </row>
  </sheetData>
  <mergeCells count="5">
    <mergeCell ref="B14:B15"/>
    <mergeCell ref="C5:D5"/>
    <mergeCell ref="C8:D8"/>
    <mergeCell ref="C7:D7"/>
    <mergeCell ref="C6:D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AC193"/>
  <sheetViews>
    <sheetView zoomScaleNormal="100" workbookViewId="0">
      <selection activeCell="K16" sqref="K16"/>
    </sheetView>
  </sheetViews>
  <sheetFormatPr baseColWidth="10" defaultRowHeight="12.75" x14ac:dyDescent="0.2"/>
  <cols>
    <col min="1" max="1" width="2.85546875" customWidth="1"/>
    <col min="3" max="3" width="17.85546875" customWidth="1"/>
    <col min="4" max="4" width="27.42578125" bestFit="1" customWidth="1"/>
    <col min="5" max="13" width="15.7109375" customWidth="1"/>
    <col min="14" max="14" width="13.5703125" bestFit="1" customWidth="1"/>
    <col min="16" max="16" width="11.5703125" bestFit="1" customWidth="1"/>
    <col min="17" max="17" width="8.42578125" customWidth="1"/>
    <col min="18" max="18" width="6.140625" customWidth="1"/>
    <col min="19" max="19" width="23.140625" customWidth="1"/>
    <col min="21" max="23" width="11.5703125" bestFit="1" customWidth="1"/>
  </cols>
  <sheetData>
    <row r="1" spans="2:15" ht="13.5" thickBot="1" x14ac:dyDescent="0.25"/>
    <row r="2" spans="2:15" ht="18.75" thickBot="1" x14ac:dyDescent="0.3">
      <c r="B2" s="176" t="s">
        <v>74</v>
      </c>
      <c r="C2" s="177"/>
      <c r="D2" s="177"/>
      <c r="E2" s="177"/>
      <c r="F2" s="177"/>
      <c r="G2" s="178"/>
      <c r="H2" s="15"/>
      <c r="I2" s="15"/>
      <c r="J2" s="15"/>
    </row>
    <row r="3" spans="2:15" x14ac:dyDescent="0.2">
      <c r="B3" s="16"/>
      <c r="C3" s="16"/>
      <c r="D3" s="16"/>
      <c r="E3" s="16"/>
      <c r="F3" s="16"/>
      <c r="G3" s="15"/>
      <c r="H3" s="15"/>
      <c r="I3" s="15"/>
      <c r="J3" s="15"/>
    </row>
    <row r="4" spans="2:15" x14ac:dyDescent="0.2">
      <c r="B4" s="18" t="s">
        <v>11</v>
      </c>
      <c r="C4" s="35" t="s">
        <v>138</v>
      </c>
      <c r="D4" s="15"/>
      <c r="E4" s="15"/>
      <c r="I4" s="15"/>
      <c r="J4" s="15"/>
    </row>
    <row r="5" spans="2:15" x14ac:dyDescent="0.2">
      <c r="B5" s="18" t="s">
        <v>12</v>
      </c>
      <c r="C5" s="19">
        <v>38353</v>
      </c>
      <c r="D5" s="20">
        <v>40178</v>
      </c>
      <c r="E5" s="15"/>
      <c r="I5" s="15"/>
      <c r="J5" s="15"/>
    </row>
    <row r="6" spans="2:15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2:15" x14ac:dyDescent="0.2">
      <c r="B7" s="18" t="s">
        <v>35</v>
      </c>
      <c r="C7" s="4"/>
      <c r="D7" s="4" t="s">
        <v>139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</row>
    <row r="8" spans="2:15" x14ac:dyDescent="0.2">
      <c r="B8" s="18"/>
      <c r="C8" s="4"/>
      <c r="D8" s="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2:15" ht="14.25" x14ac:dyDescent="0.2">
      <c r="B9" s="18"/>
      <c r="C9" s="4"/>
      <c r="D9" s="65" t="s">
        <v>33</v>
      </c>
      <c r="E9" s="65" t="s">
        <v>22</v>
      </c>
      <c r="F9" s="65" t="s">
        <v>7</v>
      </c>
      <c r="G9" s="65" t="s">
        <v>91</v>
      </c>
      <c r="H9" s="65" t="s">
        <v>92</v>
      </c>
      <c r="I9" s="65" t="s">
        <v>93</v>
      </c>
      <c r="J9" s="65" t="s">
        <v>8</v>
      </c>
      <c r="K9" s="65" t="s">
        <v>94</v>
      </c>
      <c r="L9" s="65" t="s">
        <v>95</v>
      </c>
      <c r="M9" s="65" t="s">
        <v>96</v>
      </c>
    </row>
    <row r="10" spans="2:15" ht="14.25" x14ac:dyDescent="0.2">
      <c r="B10" s="18"/>
      <c r="C10" s="15"/>
      <c r="D10" s="167" t="s">
        <v>34</v>
      </c>
      <c r="E10" s="66" t="s">
        <v>168</v>
      </c>
      <c r="F10" s="68" t="s">
        <v>169</v>
      </c>
      <c r="G10" s="68" t="s">
        <v>171</v>
      </c>
      <c r="H10" s="67">
        <v>2</v>
      </c>
      <c r="I10" s="68" t="s">
        <v>90</v>
      </c>
      <c r="J10" s="67">
        <v>420</v>
      </c>
      <c r="K10" s="68" t="s">
        <v>172</v>
      </c>
      <c r="L10" s="68" t="s">
        <v>90</v>
      </c>
      <c r="M10" s="68" t="s">
        <v>173</v>
      </c>
    </row>
    <row r="11" spans="2:15" ht="14.25" x14ac:dyDescent="0.2">
      <c r="B11" s="18" t="s">
        <v>36</v>
      </c>
      <c r="C11" s="51"/>
      <c r="D11" s="168"/>
      <c r="E11" s="67" t="s">
        <v>124</v>
      </c>
      <c r="F11" s="68" t="s">
        <v>170</v>
      </c>
      <c r="G11" s="68" t="s">
        <v>171</v>
      </c>
      <c r="H11" s="67">
        <v>2.4</v>
      </c>
      <c r="I11" s="67">
        <v>70</v>
      </c>
      <c r="J11" s="67">
        <v>800</v>
      </c>
      <c r="K11" s="67">
        <v>100</v>
      </c>
      <c r="L11" s="67">
        <v>10</v>
      </c>
      <c r="M11" s="67">
        <v>1.6</v>
      </c>
    </row>
    <row r="12" spans="2:15" ht="14.25" x14ac:dyDescent="0.2">
      <c r="B12" s="4"/>
      <c r="C12" s="25" t="s">
        <v>37</v>
      </c>
      <c r="D12" s="69" t="s">
        <v>177</v>
      </c>
      <c r="E12" s="69" t="s">
        <v>147</v>
      </c>
      <c r="F12" s="145" t="s">
        <v>175</v>
      </c>
      <c r="G12" s="145" t="s">
        <v>171</v>
      </c>
      <c r="H12" s="69">
        <v>0.1</v>
      </c>
      <c r="I12" s="69">
        <v>5</v>
      </c>
      <c r="J12" s="69">
        <v>20</v>
      </c>
      <c r="K12" s="69">
        <v>1</v>
      </c>
      <c r="L12" s="69">
        <v>10</v>
      </c>
      <c r="M12" s="69">
        <v>0.1</v>
      </c>
    </row>
    <row r="17" spans="2:29" x14ac:dyDescent="0.2">
      <c r="B17" s="182" t="s">
        <v>38</v>
      </c>
      <c r="C17" s="183"/>
      <c r="D17" s="183"/>
      <c r="E17" s="183"/>
      <c r="F17" s="183"/>
      <c r="G17" s="183"/>
      <c r="H17" s="183"/>
      <c r="I17" s="184"/>
      <c r="J17" s="55"/>
      <c r="K17" s="55"/>
      <c r="L17" s="55"/>
      <c r="M17" s="55"/>
      <c r="N17" s="55"/>
      <c r="P17" s="179" t="s">
        <v>114</v>
      </c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180"/>
      <c r="AC17" s="181"/>
    </row>
    <row r="18" spans="2:29" x14ac:dyDescent="0.2">
      <c r="B18" s="5"/>
      <c r="C18" s="6"/>
      <c r="D18" s="6"/>
      <c r="E18" s="6"/>
      <c r="F18" s="6"/>
      <c r="G18" s="6"/>
      <c r="H18" s="6"/>
      <c r="I18" s="7"/>
      <c r="J18" s="34"/>
      <c r="K18" s="34"/>
      <c r="L18" s="34"/>
      <c r="M18" s="34"/>
      <c r="N18" s="34"/>
    </row>
    <row r="19" spans="2:29" ht="13.5" thickBot="1" x14ac:dyDescent="0.25">
      <c r="B19" s="8"/>
      <c r="C19" s="9"/>
      <c r="D19" s="9"/>
      <c r="E19" s="9"/>
      <c r="F19" s="9"/>
      <c r="G19" s="9"/>
      <c r="H19" s="9"/>
      <c r="I19" s="10"/>
      <c r="J19" s="34"/>
      <c r="K19" s="34"/>
      <c r="L19" s="34"/>
      <c r="M19" s="34"/>
      <c r="N19" s="34"/>
      <c r="P19" s="54" t="s">
        <v>52</v>
      </c>
      <c r="Q19" s="105">
        <f>MAX(E69:E193)</f>
        <v>112835.88519828097</v>
      </c>
    </row>
    <row r="20" spans="2:29" x14ac:dyDescent="0.2">
      <c r="B20" s="8"/>
      <c r="C20" s="9"/>
      <c r="D20" s="9"/>
      <c r="E20" s="9"/>
      <c r="F20" s="9"/>
      <c r="G20" s="9"/>
      <c r="H20" s="9"/>
      <c r="I20" s="10"/>
      <c r="J20" s="34"/>
      <c r="K20" s="34"/>
      <c r="L20" s="34"/>
      <c r="M20" s="34"/>
      <c r="N20" s="34"/>
      <c r="P20" s="54" t="s">
        <v>51</v>
      </c>
      <c r="Q20" s="105">
        <f>MIN(E69:E193)</f>
        <v>45129.243245488324</v>
      </c>
      <c r="V20" s="58" t="s">
        <v>56</v>
      </c>
      <c r="W20" s="58" t="s">
        <v>57</v>
      </c>
      <c r="X20" s="58" t="s">
        <v>304</v>
      </c>
    </row>
    <row r="21" spans="2:29" ht="13.5" thickBot="1" x14ac:dyDescent="0.25">
      <c r="B21" s="8"/>
      <c r="C21" s="9"/>
      <c r="D21" s="9"/>
      <c r="E21" s="9"/>
      <c r="F21" s="9"/>
      <c r="G21" s="9"/>
      <c r="H21" s="9"/>
      <c r="I21" s="10"/>
      <c r="J21" s="34"/>
      <c r="K21" s="34"/>
      <c r="L21" s="34"/>
      <c r="M21" s="34"/>
      <c r="N21" s="34"/>
      <c r="P21" s="54" t="s">
        <v>39</v>
      </c>
      <c r="Q21" s="41">
        <f>(Q19-Q20)/18</f>
        <v>3761.4801084884803</v>
      </c>
      <c r="V21" s="149">
        <v>45129.243245488295</v>
      </c>
      <c r="W21" s="56">
        <v>0</v>
      </c>
      <c r="X21" s="151">
        <f>W21/$W$40</f>
        <v>0</v>
      </c>
    </row>
    <row r="22" spans="2:29" x14ac:dyDescent="0.2">
      <c r="B22" s="8"/>
      <c r="C22" s="9"/>
      <c r="D22" s="9"/>
      <c r="E22" s="9"/>
      <c r="F22" s="9"/>
      <c r="G22" s="9"/>
      <c r="H22" s="9"/>
      <c r="I22" s="10"/>
      <c r="J22" s="34"/>
      <c r="K22" s="34"/>
      <c r="L22" s="34"/>
      <c r="M22" s="34"/>
      <c r="N22" s="34"/>
      <c r="P22" s="41"/>
      <c r="Q22" s="41"/>
      <c r="S22" s="59" t="s">
        <v>125</v>
      </c>
      <c r="T22" s="59"/>
      <c r="V22" s="149">
        <v>48890.723353976777</v>
      </c>
      <c r="W22" s="56">
        <v>3</v>
      </c>
      <c r="X22" s="151">
        <f t="shared" ref="X22:X39" si="0">W22/$W$40</f>
        <v>2.4E-2</v>
      </c>
    </row>
    <row r="23" spans="2:29" x14ac:dyDescent="0.2">
      <c r="B23" s="8"/>
      <c r="C23" s="9"/>
      <c r="D23" s="9"/>
      <c r="E23" s="9"/>
      <c r="F23" s="9"/>
      <c r="G23" s="9"/>
      <c r="H23" s="9"/>
      <c r="I23" s="10"/>
      <c r="J23" s="34"/>
      <c r="K23" s="34"/>
      <c r="L23" s="34"/>
      <c r="M23" s="34"/>
      <c r="N23" s="34"/>
      <c r="P23" s="146">
        <f>Q19</f>
        <v>112835.88519828097</v>
      </c>
      <c r="Q23" s="41"/>
      <c r="S23" s="56"/>
      <c r="T23" s="56"/>
      <c r="V23" s="149">
        <v>52652.203462465259</v>
      </c>
      <c r="W23" s="56">
        <v>1</v>
      </c>
      <c r="X23" s="151">
        <f t="shared" si="0"/>
        <v>8.0000000000000002E-3</v>
      </c>
    </row>
    <row r="24" spans="2:29" x14ac:dyDescent="0.2">
      <c r="B24" s="8"/>
      <c r="C24" s="9"/>
      <c r="D24" s="9"/>
      <c r="E24" s="9"/>
      <c r="F24" s="9"/>
      <c r="G24" s="9"/>
      <c r="H24" s="9"/>
      <c r="I24" s="10"/>
      <c r="J24" s="34"/>
      <c r="K24" s="34"/>
      <c r="L24" s="34"/>
      <c r="M24" s="34"/>
      <c r="N24" s="34"/>
      <c r="P24" s="105">
        <f>P23-$Q$21</f>
        <v>109074.40508979249</v>
      </c>
      <c r="S24" s="56" t="s">
        <v>43</v>
      </c>
      <c r="T24" s="56">
        <v>84359.88853894257</v>
      </c>
      <c r="V24" s="149">
        <v>56413.683570953741</v>
      </c>
      <c r="W24" s="56">
        <v>2</v>
      </c>
      <c r="X24" s="151">
        <f t="shared" si="0"/>
        <v>1.6E-2</v>
      </c>
    </row>
    <row r="25" spans="2:29" x14ac:dyDescent="0.2">
      <c r="B25" s="8"/>
      <c r="C25" s="9"/>
      <c r="D25" s="9"/>
      <c r="E25" s="9"/>
      <c r="F25" s="9"/>
      <c r="G25" s="9"/>
      <c r="H25" s="9"/>
      <c r="I25" s="10"/>
      <c r="J25" s="34"/>
      <c r="K25" s="34"/>
      <c r="L25" s="34"/>
      <c r="M25" s="34"/>
      <c r="N25" s="34"/>
      <c r="P25" s="105">
        <f t="shared" ref="P25:P41" si="1">P24-$Q$21</f>
        <v>105312.92498130401</v>
      </c>
      <c r="S25" s="56" t="s">
        <v>44</v>
      </c>
      <c r="T25" s="56">
        <v>1361.0625162720316</v>
      </c>
      <c r="V25" s="149">
        <v>60175.163679442223</v>
      </c>
      <c r="W25" s="56">
        <v>2</v>
      </c>
      <c r="X25" s="151">
        <f t="shared" si="0"/>
        <v>1.6E-2</v>
      </c>
    </row>
    <row r="26" spans="2:29" x14ac:dyDescent="0.2">
      <c r="B26" s="8"/>
      <c r="C26" s="9"/>
      <c r="D26" s="9"/>
      <c r="E26" s="9"/>
      <c r="F26" s="9"/>
      <c r="G26" s="9"/>
      <c r="H26" s="9"/>
      <c r="I26" s="10"/>
      <c r="J26" s="34"/>
      <c r="K26" s="34"/>
      <c r="L26" s="34"/>
      <c r="M26" s="34"/>
      <c r="N26" s="34"/>
      <c r="P26" s="105">
        <f t="shared" si="1"/>
        <v>101551.44487281553</v>
      </c>
      <c r="S26" s="56" t="s">
        <v>45</v>
      </c>
      <c r="T26" s="56">
        <v>86656.244254200486</v>
      </c>
      <c r="V26" s="149">
        <v>63936.643787930705</v>
      </c>
      <c r="W26" s="56">
        <v>6</v>
      </c>
      <c r="X26" s="151">
        <f t="shared" si="0"/>
        <v>4.8000000000000001E-2</v>
      </c>
    </row>
    <row r="27" spans="2:29" x14ac:dyDescent="0.2">
      <c r="B27" s="8"/>
      <c r="C27" s="9"/>
      <c r="D27" s="9"/>
      <c r="E27" s="9"/>
      <c r="F27" s="9"/>
      <c r="G27" s="9"/>
      <c r="H27" s="9"/>
      <c r="I27" s="10"/>
      <c r="J27" s="34"/>
      <c r="K27" s="34"/>
      <c r="L27" s="34"/>
      <c r="M27" s="34"/>
      <c r="N27" s="34"/>
      <c r="P27" s="105">
        <f t="shared" si="1"/>
        <v>97789.964764327044</v>
      </c>
      <c r="S27" s="56" t="s">
        <v>46</v>
      </c>
      <c r="T27" s="56" t="e">
        <v>#N/A</v>
      </c>
      <c r="V27" s="149">
        <v>67698.123896419187</v>
      </c>
      <c r="W27" s="56">
        <v>9</v>
      </c>
      <c r="X27" s="151">
        <f t="shared" si="0"/>
        <v>7.1999999999999995E-2</v>
      </c>
    </row>
    <row r="28" spans="2:29" x14ac:dyDescent="0.2">
      <c r="B28" s="8"/>
      <c r="C28" s="9"/>
      <c r="D28" s="9"/>
      <c r="E28" s="9"/>
      <c r="F28" s="9"/>
      <c r="G28" s="9"/>
      <c r="H28" s="9"/>
      <c r="I28" s="10"/>
      <c r="J28" s="34"/>
      <c r="K28" s="34"/>
      <c r="L28" s="34"/>
      <c r="M28" s="34"/>
      <c r="N28" s="34"/>
      <c r="P28" s="105">
        <f t="shared" si="1"/>
        <v>94028.484655838562</v>
      </c>
      <c r="S28" s="56" t="s">
        <v>47</v>
      </c>
      <c r="T28" s="56">
        <v>15217.141540055882</v>
      </c>
      <c r="V28" s="149">
        <v>71459.604004907669</v>
      </c>
      <c r="W28" s="56">
        <v>4</v>
      </c>
      <c r="X28" s="151">
        <f t="shared" si="0"/>
        <v>3.2000000000000001E-2</v>
      </c>
    </row>
    <row r="29" spans="2:29" x14ac:dyDescent="0.2">
      <c r="B29" s="8"/>
      <c r="C29" s="9"/>
      <c r="D29" s="9"/>
      <c r="E29" s="9"/>
      <c r="F29" s="9"/>
      <c r="G29" s="9"/>
      <c r="H29" s="9"/>
      <c r="I29" s="10"/>
      <c r="J29" s="34"/>
      <c r="K29" s="34"/>
      <c r="L29" s="34"/>
      <c r="M29" s="34"/>
      <c r="N29" s="34"/>
      <c r="P29" s="105">
        <f t="shared" si="1"/>
        <v>90267.00454735008</v>
      </c>
      <c r="S29" s="56" t="s">
        <v>48</v>
      </c>
      <c r="T29" s="56">
        <v>231561396.6500943</v>
      </c>
      <c r="V29" s="149">
        <v>75221.084113396151</v>
      </c>
      <c r="W29" s="56">
        <v>2</v>
      </c>
      <c r="X29" s="151">
        <f t="shared" si="0"/>
        <v>1.6E-2</v>
      </c>
    </row>
    <row r="30" spans="2:29" x14ac:dyDescent="0.2">
      <c r="B30" s="8"/>
      <c r="C30" s="9"/>
      <c r="D30" s="9"/>
      <c r="E30" s="9"/>
      <c r="F30" s="9"/>
      <c r="G30" s="9"/>
      <c r="H30" s="9"/>
      <c r="I30" s="10"/>
      <c r="J30" s="34"/>
      <c r="K30" s="34"/>
      <c r="L30" s="34"/>
      <c r="M30" s="34"/>
      <c r="N30" s="34"/>
      <c r="P30" s="105">
        <f t="shared" si="1"/>
        <v>86505.524438861597</v>
      </c>
      <c r="S30" s="56" t="s">
        <v>49</v>
      </c>
      <c r="T30" s="56">
        <v>-0.24086715964515104</v>
      </c>
      <c r="V30" s="149">
        <v>78982.564221884633</v>
      </c>
      <c r="W30" s="56">
        <v>12</v>
      </c>
      <c r="X30" s="151">
        <f t="shared" si="0"/>
        <v>9.6000000000000002E-2</v>
      </c>
    </row>
    <row r="31" spans="2:29" x14ac:dyDescent="0.2">
      <c r="B31" s="8"/>
      <c r="C31" s="9"/>
      <c r="D31" s="9"/>
      <c r="E31" s="9"/>
      <c r="F31" s="9"/>
      <c r="G31" s="9"/>
      <c r="H31" s="9"/>
      <c r="I31" s="10"/>
      <c r="J31" s="34"/>
      <c r="K31" s="34"/>
      <c r="L31" s="34"/>
      <c r="M31" s="34"/>
      <c r="N31" s="34"/>
      <c r="P31" s="105">
        <f t="shared" si="1"/>
        <v>82744.044330373115</v>
      </c>
      <c r="S31" s="56" t="s">
        <v>50</v>
      </c>
      <c r="T31" s="56">
        <v>-0.4254681633194165</v>
      </c>
      <c r="V31" s="149">
        <v>82744.044330373115</v>
      </c>
      <c r="W31" s="56">
        <v>11</v>
      </c>
      <c r="X31" s="151">
        <f t="shared" si="0"/>
        <v>8.7999999999999995E-2</v>
      </c>
    </row>
    <row r="32" spans="2:29" x14ac:dyDescent="0.2">
      <c r="B32" s="8"/>
      <c r="C32" s="9"/>
      <c r="D32" s="9"/>
      <c r="E32" s="9"/>
      <c r="F32" s="9"/>
      <c r="G32" s="9"/>
      <c r="H32" s="9"/>
      <c r="I32" s="10"/>
      <c r="J32" s="34"/>
      <c r="K32" s="34"/>
      <c r="L32" s="34"/>
      <c r="M32" s="34"/>
      <c r="N32" s="34"/>
      <c r="P32" s="105">
        <f t="shared" si="1"/>
        <v>78982.564221884633</v>
      </c>
      <c r="S32" s="56" t="s">
        <v>40</v>
      </c>
      <c r="T32" s="56">
        <v>67706.641952792648</v>
      </c>
      <c r="V32" s="149">
        <v>86505.524438861597</v>
      </c>
      <c r="W32" s="56">
        <v>9</v>
      </c>
      <c r="X32" s="151">
        <f t="shared" si="0"/>
        <v>7.1999999999999995E-2</v>
      </c>
    </row>
    <row r="33" spans="2:29" x14ac:dyDescent="0.2">
      <c r="B33" s="8"/>
      <c r="C33" s="9"/>
      <c r="D33" s="9"/>
      <c r="E33" s="9"/>
      <c r="F33" s="9"/>
      <c r="G33" s="9"/>
      <c r="H33" s="9"/>
      <c r="I33" s="10"/>
      <c r="J33" s="34"/>
      <c r="K33" s="34"/>
      <c r="L33" s="34"/>
      <c r="M33" s="34"/>
      <c r="N33" s="34"/>
      <c r="P33" s="105">
        <f t="shared" si="1"/>
        <v>75221.084113396151</v>
      </c>
      <c r="S33" s="56" t="s">
        <v>51</v>
      </c>
      <c r="T33" s="56">
        <v>45129.243245488324</v>
      </c>
      <c r="V33" s="149">
        <v>90267.00454735008</v>
      </c>
      <c r="W33" s="56">
        <v>19</v>
      </c>
      <c r="X33" s="151">
        <f t="shared" si="0"/>
        <v>0.152</v>
      </c>
    </row>
    <row r="34" spans="2:29" x14ac:dyDescent="0.2">
      <c r="B34" s="8"/>
      <c r="C34" s="9"/>
      <c r="D34" s="9"/>
      <c r="E34" s="9"/>
      <c r="F34" s="9"/>
      <c r="G34" s="9"/>
      <c r="H34" s="9"/>
      <c r="I34" s="10"/>
      <c r="J34" s="34"/>
      <c r="K34" s="34"/>
      <c r="L34" s="34"/>
      <c r="M34" s="34"/>
      <c r="N34" s="34"/>
      <c r="P34" s="105">
        <f t="shared" si="1"/>
        <v>71459.604004907669</v>
      </c>
      <c r="S34" s="56" t="s">
        <v>52</v>
      </c>
      <c r="T34" s="56">
        <v>112835.88519828097</v>
      </c>
      <c r="V34" s="149">
        <v>94028.484655838562</v>
      </c>
      <c r="W34" s="56">
        <v>12</v>
      </c>
      <c r="X34" s="151">
        <f t="shared" si="0"/>
        <v>9.6000000000000002E-2</v>
      </c>
    </row>
    <row r="35" spans="2:29" x14ac:dyDescent="0.2">
      <c r="B35" s="8"/>
      <c r="C35" s="9"/>
      <c r="D35" s="9"/>
      <c r="E35" s="9"/>
      <c r="F35" s="9"/>
      <c r="G35" s="9"/>
      <c r="H35" s="9"/>
      <c r="I35" s="10"/>
      <c r="J35" s="34"/>
      <c r="K35" s="34"/>
      <c r="L35" s="34"/>
      <c r="M35" s="34"/>
      <c r="N35" s="34"/>
      <c r="P35" s="105">
        <f t="shared" si="1"/>
        <v>67698.123896419187</v>
      </c>
      <c r="S35" s="56" t="s">
        <v>53</v>
      </c>
      <c r="T35" s="56">
        <v>10544986.067367822</v>
      </c>
      <c r="V35" s="149">
        <v>97789.964764327044</v>
      </c>
      <c r="W35" s="56">
        <v>11</v>
      </c>
      <c r="X35" s="151">
        <f t="shared" si="0"/>
        <v>8.7999999999999995E-2</v>
      </c>
    </row>
    <row r="36" spans="2:29" x14ac:dyDescent="0.2">
      <c r="B36" s="8"/>
      <c r="C36" s="9"/>
      <c r="D36" s="9"/>
      <c r="E36" s="9"/>
      <c r="F36" s="9"/>
      <c r="G36" s="9"/>
      <c r="H36" s="9"/>
      <c r="I36" s="10"/>
      <c r="J36" s="34"/>
      <c r="K36" s="34"/>
      <c r="L36" s="34"/>
      <c r="M36" s="34"/>
      <c r="N36" s="34"/>
      <c r="P36" s="105">
        <f t="shared" si="1"/>
        <v>63936.643787930705</v>
      </c>
      <c r="S36" s="56" t="s">
        <v>54</v>
      </c>
      <c r="T36" s="56">
        <v>125</v>
      </c>
      <c r="V36" s="149">
        <v>101551.44487281553</v>
      </c>
      <c r="W36" s="56">
        <v>5</v>
      </c>
      <c r="X36" s="151">
        <f t="shared" si="0"/>
        <v>0.04</v>
      </c>
    </row>
    <row r="37" spans="2:29" ht="13.5" thickBot="1" x14ac:dyDescent="0.25">
      <c r="B37" s="8"/>
      <c r="C37" s="9"/>
      <c r="D37" s="9"/>
      <c r="E37" s="9"/>
      <c r="F37" s="9"/>
      <c r="G37" s="9"/>
      <c r="H37" s="9"/>
      <c r="I37" s="10"/>
      <c r="J37" s="34"/>
      <c r="K37" s="34"/>
      <c r="L37" s="34"/>
      <c r="M37" s="34"/>
      <c r="N37" s="34"/>
      <c r="P37" s="105">
        <f t="shared" si="1"/>
        <v>60175.163679442223</v>
      </c>
      <c r="S37" s="57" t="s">
        <v>55</v>
      </c>
      <c r="T37" s="57">
        <v>2693.9239414039153</v>
      </c>
      <c r="V37" s="149">
        <v>105312.92498130401</v>
      </c>
      <c r="W37" s="56">
        <v>7</v>
      </c>
      <c r="X37" s="151">
        <f t="shared" si="0"/>
        <v>5.6000000000000001E-2</v>
      </c>
    </row>
    <row r="38" spans="2:29" x14ac:dyDescent="0.2">
      <c r="B38" s="8"/>
      <c r="C38" s="9"/>
      <c r="D38" s="9"/>
      <c r="E38" s="9"/>
      <c r="F38" s="9"/>
      <c r="G38" s="9"/>
      <c r="H38" s="9"/>
      <c r="I38" s="10"/>
      <c r="J38" s="34"/>
      <c r="K38" s="34"/>
      <c r="L38" s="34"/>
      <c r="M38" s="34"/>
      <c r="N38" s="34"/>
      <c r="P38" s="105">
        <f t="shared" si="1"/>
        <v>56413.683570953741</v>
      </c>
      <c r="V38" s="149">
        <v>109074.40508979249</v>
      </c>
      <c r="W38" s="56">
        <v>5</v>
      </c>
      <c r="X38" s="151">
        <f t="shared" si="0"/>
        <v>0.04</v>
      </c>
    </row>
    <row r="39" spans="2:29" x14ac:dyDescent="0.2">
      <c r="B39" s="8"/>
      <c r="C39" s="9"/>
      <c r="D39" s="9"/>
      <c r="E39" s="9"/>
      <c r="F39" s="9"/>
      <c r="G39" s="9"/>
      <c r="H39" s="9"/>
      <c r="I39" s="10"/>
      <c r="J39" s="34"/>
      <c r="K39" s="34"/>
      <c r="L39" s="34"/>
      <c r="M39" s="34"/>
      <c r="N39" s="34"/>
      <c r="P39" s="105">
        <f t="shared" si="1"/>
        <v>52652.203462465259</v>
      </c>
      <c r="Q39" s="41"/>
      <c r="V39" s="149">
        <v>112835.88519828097</v>
      </c>
      <c r="W39" s="56">
        <v>5</v>
      </c>
      <c r="X39" s="151">
        <f t="shared" si="0"/>
        <v>0.04</v>
      </c>
    </row>
    <row r="40" spans="2:29" ht="13.5" thickBot="1" x14ac:dyDescent="0.25">
      <c r="B40" s="8"/>
      <c r="C40" s="9"/>
      <c r="D40" s="9"/>
      <c r="E40" s="9"/>
      <c r="F40" s="9"/>
      <c r="G40" s="9"/>
      <c r="H40" s="9"/>
      <c r="I40" s="10"/>
      <c r="J40" s="34"/>
      <c r="K40" s="34"/>
      <c r="L40" s="34"/>
      <c r="M40" s="34"/>
      <c r="N40" s="34"/>
      <c r="P40" s="105">
        <f t="shared" si="1"/>
        <v>48890.723353976777</v>
      </c>
      <c r="V40" s="150" t="s">
        <v>53</v>
      </c>
      <c r="W40" s="57">
        <f>SUM(W21:W39)</f>
        <v>125</v>
      </c>
      <c r="X40" s="152">
        <f>SUM(X21:X39)</f>
        <v>1</v>
      </c>
    </row>
    <row r="41" spans="2:29" x14ac:dyDescent="0.2">
      <c r="B41" s="8"/>
      <c r="C41" s="9"/>
      <c r="D41" s="9"/>
      <c r="E41" s="9"/>
      <c r="F41" s="9"/>
      <c r="G41" s="9"/>
      <c r="H41" s="9"/>
      <c r="I41" s="10"/>
      <c r="J41" s="34"/>
      <c r="K41" s="34"/>
      <c r="L41" s="34"/>
      <c r="M41" s="34"/>
      <c r="N41" s="34"/>
      <c r="P41" s="105">
        <f t="shared" si="1"/>
        <v>45129.243245488295</v>
      </c>
    </row>
    <row r="42" spans="2:29" x14ac:dyDescent="0.2">
      <c r="B42" s="8"/>
      <c r="C42" s="9"/>
      <c r="D42" s="9"/>
      <c r="E42" s="9"/>
      <c r="F42" s="9"/>
      <c r="G42" s="9"/>
      <c r="H42" s="9"/>
      <c r="I42" s="10"/>
      <c r="J42" s="34"/>
      <c r="K42" s="34"/>
      <c r="L42" s="34"/>
      <c r="M42" s="34"/>
      <c r="N42" s="34"/>
    </row>
    <row r="43" spans="2:29" x14ac:dyDescent="0.2">
      <c r="B43" s="8"/>
      <c r="C43" s="9"/>
      <c r="D43" s="9"/>
      <c r="E43" s="9"/>
      <c r="F43" s="9"/>
      <c r="G43" s="9"/>
      <c r="H43" s="9"/>
      <c r="I43" s="10"/>
      <c r="J43" s="34"/>
      <c r="K43" s="34"/>
      <c r="L43" s="34"/>
      <c r="M43" s="34"/>
      <c r="N43" s="34"/>
      <c r="P43" s="179" t="s">
        <v>41</v>
      </c>
      <c r="Q43" s="180"/>
      <c r="R43" s="180"/>
      <c r="S43" s="180"/>
      <c r="T43" s="180"/>
      <c r="U43" s="180"/>
      <c r="V43" s="180"/>
      <c r="W43" s="180"/>
      <c r="X43" s="180"/>
      <c r="Y43" s="180"/>
      <c r="Z43" s="180"/>
      <c r="AA43" s="180"/>
      <c r="AB43" s="180"/>
      <c r="AC43" s="181"/>
    </row>
    <row r="44" spans="2:29" x14ac:dyDescent="0.2">
      <c r="B44" s="8"/>
      <c r="C44" s="9"/>
      <c r="D44" s="9"/>
      <c r="E44" s="9"/>
      <c r="F44" s="9"/>
      <c r="G44" s="9"/>
      <c r="H44" s="9"/>
      <c r="I44" s="10"/>
      <c r="J44" s="34"/>
      <c r="K44" s="34"/>
      <c r="L44" s="34"/>
      <c r="M44" s="34"/>
      <c r="N44" s="34"/>
    </row>
    <row r="45" spans="2:29" ht="13.5" thickBot="1" x14ac:dyDescent="0.25">
      <c r="B45" s="8"/>
      <c r="C45" s="9"/>
      <c r="D45" s="9"/>
      <c r="E45" s="9"/>
      <c r="F45" s="9"/>
      <c r="G45" s="9"/>
      <c r="H45" s="9"/>
      <c r="I45" s="10"/>
      <c r="J45" s="34"/>
      <c r="K45" s="34"/>
      <c r="L45" s="34"/>
      <c r="M45" s="34"/>
      <c r="N45" s="49"/>
      <c r="P45" s="54" t="s">
        <v>52</v>
      </c>
      <c r="Q45" s="41">
        <f>MAX(C69:C193)</f>
        <v>3.36</v>
      </c>
    </row>
    <row r="46" spans="2:29" x14ac:dyDescent="0.2">
      <c r="B46" s="8"/>
      <c r="C46" s="9"/>
      <c r="D46" s="9"/>
      <c r="E46" s="9"/>
      <c r="F46" s="9"/>
      <c r="G46" s="9"/>
      <c r="H46" s="9"/>
      <c r="I46" s="10"/>
      <c r="J46" s="34"/>
      <c r="K46" s="34"/>
      <c r="L46" s="34"/>
      <c r="M46" s="34"/>
      <c r="P46" s="54" t="s">
        <v>51</v>
      </c>
      <c r="Q46" s="41">
        <f>MIN(C69:C193)</f>
        <v>1.44</v>
      </c>
      <c r="S46" s="59" t="s">
        <v>125</v>
      </c>
      <c r="T46" s="59"/>
      <c r="V46" s="58" t="s">
        <v>56</v>
      </c>
      <c r="W46" s="58" t="s">
        <v>57</v>
      </c>
      <c r="X46" s="58" t="s">
        <v>304</v>
      </c>
    </row>
    <row r="47" spans="2:29" x14ac:dyDescent="0.2">
      <c r="B47" s="8"/>
      <c r="C47" s="9"/>
      <c r="D47" s="9"/>
      <c r="E47" s="9"/>
      <c r="F47" s="9"/>
      <c r="G47" s="9"/>
      <c r="H47" s="9"/>
      <c r="I47" s="10"/>
      <c r="J47" s="34"/>
      <c r="K47" s="34"/>
      <c r="L47" s="34"/>
      <c r="M47" s="34"/>
      <c r="P47" s="54" t="s">
        <v>39</v>
      </c>
      <c r="Q47" s="41">
        <f>(Q45-Q46)/18</f>
        <v>0.10666666666666666</v>
      </c>
      <c r="S47" s="56"/>
      <c r="T47" s="56"/>
      <c r="V47" s="153">
        <v>1.4400000000000022</v>
      </c>
      <c r="W47" s="56">
        <v>1</v>
      </c>
      <c r="X47" s="151">
        <f>W47/$W$66</f>
        <v>8.0000000000000002E-3</v>
      </c>
    </row>
    <row r="48" spans="2:29" x14ac:dyDescent="0.2">
      <c r="B48" s="8"/>
      <c r="C48" s="9"/>
      <c r="D48" s="9"/>
      <c r="E48" s="9"/>
      <c r="F48" s="9"/>
      <c r="G48" s="9"/>
      <c r="H48" s="9"/>
      <c r="I48" s="10"/>
      <c r="J48" s="34"/>
      <c r="K48" s="34"/>
      <c r="L48" s="34"/>
      <c r="M48" s="34"/>
      <c r="Q48" s="41"/>
      <c r="S48" s="56" t="s">
        <v>43</v>
      </c>
      <c r="T48" s="56">
        <v>3.2066666666666666</v>
      </c>
      <c r="V48" s="153">
        <v>1.5466666666666689</v>
      </c>
      <c r="W48" s="56">
        <v>1</v>
      </c>
      <c r="X48" s="151">
        <f t="shared" ref="X48:X65" si="2">W48/$W$66</f>
        <v>8.0000000000000002E-3</v>
      </c>
    </row>
    <row r="49" spans="2:24" x14ac:dyDescent="0.2">
      <c r="B49" s="8"/>
      <c r="C49" s="9"/>
      <c r="D49" s="9"/>
      <c r="E49" s="9"/>
      <c r="F49" s="9"/>
      <c r="G49" s="9"/>
      <c r="H49" s="9"/>
      <c r="I49" s="10"/>
      <c r="J49" s="34"/>
      <c r="K49" s="34"/>
      <c r="L49" s="34"/>
      <c r="M49" s="34"/>
      <c r="P49" s="147">
        <f>Q45</f>
        <v>3.36</v>
      </c>
      <c r="Q49" s="41"/>
      <c r="S49" s="56" t="s">
        <v>44</v>
      </c>
      <c r="T49" s="56">
        <v>1.5650474628996887E-2</v>
      </c>
      <c r="V49" s="153">
        <v>1.6533333333333355</v>
      </c>
      <c r="W49" s="56">
        <v>1</v>
      </c>
      <c r="X49" s="151">
        <f t="shared" si="2"/>
        <v>8.0000000000000002E-3</v>
      </c>
    </row>
    <row r="50" spans="2:24" x14ac:dyDescent="0.2">
      <c r="B50" s="8"/>
      <c r="C50" s="9"/>
      <c r="D50" s="9"/>
      <c r="E50" s="9"/>
      <c r="F50" s="9"/>
      <c r="G50" s="9"/>
      <c r="H50" s="9"/>
      <c r="I50" s="10"/>
      <c r="J50" s="34"/>
      <c r="K50" s="34"/>
      <c r="L50" s="34"/>
      <c r="M50" s="34"/>
      <c r="P50" s="148">
        <f>P49-$Q$47</f>
        <v>3.2533333333333334</v>
      </c>
      <c r="Q50" s="41"/>
      <c r="S50" s="56" t="s">
        <v>45</v>
      </c>
      <c r="T50" s="56">
        <v>3.2</v>
      </c>
      <c r="V50" s="153">
        <v>1.7600000000000022</v>
      </c>
      <c r="W50" s="56">
        <v>2</v>
      </c>
      <c r="X50" s="151">
        <f t="shared" si="2"/>
        <v>1.6E-2</v>
      </c>
    </row>
    <row r="51" spans="2:24" x14ac:dyDescent="0.2">
      <c r="B51" s="8"/>
      <c r="C51" s="9"/>
      <c r="D51" s="9"/>
      <c r="E51" s="9"/>
      <c r="F51" s="9"/>
      <c r="G51" s="9"/>
      <c r="H51" s="9"/>
      <c r="I51" s="10"/>
      <c r="J51" s="34"/>
      <c r="K51" s="34"/>
      <c r="L51" s="34"/>
      <c r="M51" s="34"/>
      <c r="P51" s="148">
        <f t="shared" ref="P51:P67" si="3">P50-$Q$47</f>
        <v>3.1466666666666669</v>
      </c>
      <c r="Q51" s="41"/>
      <c r="S51" s="56" t="s">
        <v>46</v>
      </c>
      <c r="T51" s="56">
        <v>2.85</v>
      </c>
      <c r="V51" s="153">
        <v>1.8666666666666689</v>
      </c>
      <c r="W51" s="56">
        <v>3</v>
      </c>
      <c r="X51" s="151">
        <f t="shared" si="2"/>
        <v>2.4E-2</v>
      </c>
    </row>
    <row r="52" spans="2:24" x14ac:dyDescent="0.2">
      <c r="B52" s="8"/>
      <c r="C52" s="9"/>
      <c r="D52" s="9"/>
      <c r="E52" s="9"/>
      <c r="F52" s="9"/>
      <c r="G52" s="9"/>
      <c r="H52" s="9"/>
      <c r="I52" s="10"/>
      <c r="J52" s="34"/>
      <c r="K52" s="34"/>
      <c r="L52" s="34"/>
      <c r="M52" s="34"/>
      <c r="P52" s="148">
        <f t="shared" si="3"/>
        <v>3.0400000000000005</v>
      </c>
      <c r="Q52" s="41"/>
      <c r="S52" s="56" t="s">
        <v>47</v>
      </c>
      <c r="T52" s="56">
        <v>0.3585974232468207</v>
      </c>
      <c r="V52" s="153">
        <v>1.9733333333333356</v>
      </c>
      <c r="W52" s="56">
        <v>8</v>
      </c>
      <c r="X52" s="151">
        <f t="shared" si="2"/>
        <v>6.4000000000000001E-2</v>
      </c>
    </row>
    <row r="53" spans="2:24" x14ac:dyDescent="0.2">
      <c r="B53" s="8"/>
      <c r="C53" s="9"/>
      <c r="D53" s="9"/>
      <c r="E53" s="9"/>
      <c r="F53" s="9"/>
      <c r="G53" s="9"/>
      <c r="H53" s="9"/>
      <c r="I53" s="10"/>
      <c r="J53" s="34"/>
      <c r="K53" s="34"/>
      <c r="L53" s="34"/>
      <c r="M53" s="34"/>
      <c r="P53" s="148">
        <f t="shared" si="3"/>
        <v>2.933333333333334</v>
      </c>
      <c r="Q53" s="41"/>
      <c r="S53" s="56" t="s">
        <v>48</v>
      </c>
      <c r="T53" s="56">
        <v>0.12859211195925946</v>
      </c>
      <c r="V53" s="153">
        <v>2.0800000000000023</v>
      </c>
      <c r="W53" s="56">
        <v>10</v>
      </c>
      <c r="X53" s="151">
        <f t="shared" si="2"/>
        <v>0.08</v>
      </c>
    </row>
    <row r="54" spans="2:24" x14ac:dyDescent="0.2">
      <c r="B54" s="8"/>
      <c r="C54" s="9"/>
      <c r="D54" s="9"/>
      <c r="E54" s="9"/>
      <c r="F54" s="9"/>
      <c r="G54" s="9"/>
      <c r="H54" s="9"/>
      <c r="I54" s="10"/>
      <c r="J54" s="34"/>
      <c r="K54" s="34"/>
      <c r="L54" s="34"/>
      <c r="M54" s="34"/>
      <c r="P54" s="148">
        <f t="shared" si="3"/>
        <v>2.8266666666666675</v>
      </c>
      <c r="Q54" s="41"/>
      <c r="S54" s="56" t="s">
        <v>49</v>
      </c>
      <c r="T54" s="56">
        <v>-0.82935197198256416</v>
      </c>
      <c r="V54" s="153">
        <v>2.1866666666666688</v>
      </c>
      <c r="W54" s="56">
        <v>11</v>
      </c>
      <c r="X54" s="151">
        <f t="shared" si="2"/>
        <v>8.7999999999999995E-2</v>
      </c>
    </row>
    <row r="55" spans="2:24" x14ac:dyDescent="0.2">
      <c r="B55" s="8"/>
      <c r="C55" s="9"/>
      <c r="D55" s="9"/>
      <c r="E55" s="9"/>
      <c r="F55" s="9"/>
      <c r="G55" s="9"/>
      <c r="H55" s="9"/>
      <c r="I55" s="10"/>
      <c r="J55" s="34"/>
      <c r="K55" s="34"/>
      <c r="L55" s="34"/>
      <c r="M55" s="34"/>
      <c r="P55" s="148">
        <f t="shared" si="3"/>
        <v>2.7200000000000011</v>
      </c>
      <c r="Q55" s="41"/>
      <c r="S55" s="56" t="s">
        <v>50</v>
      </c>
      <c r="T55" s="56">
        <v>-0.10374737017934346</v>
      </c>
      <c r="V55" s="153">
        <v>2.2933333333333352</v>
      </c>
      <c r="W55" s="56">
        <v>7</v>
      </c>
      <c r="X55" s="151">
        <f t="shared" si="2"/>
        <v>5.6000000000000001E-2</v>
      </c>
    </row>
    <row r="56" spans="2:24" x14ac:dyDescent="0.2">
      <c r="B56" s="8"/>
      <c r="C56" s="9"/>
      <c r="D56" s="9"/>
      <c r="E56" s="9"/>
      <c r="F56" s="9"/>
      <c r="G56" s="9"/>
      <c r="H56" s="9"/>
      <c r="I56" s="10"/>
      <c r="J56" s="34"/>
      <c r="K56" s="34"/>
      <c r="L56" s="34"/>
      <c r="M56" s="34"/>
      <c r="P56" s="148">
        <f t="shared" si="3"/>
        <v>2.6133333333333346</v>
      </c>
      <c r="Q56" s="41"/>
      <c r="S56" s="56" t="s">
        <v>40</v>
      </c>
      <c r="T56" s="56">
        <v>1.5</v>
      </c>
      <c r="V56" s="153">
        <v>2.4000000000000017</v>
      </c>
      <c r="W56" s="56">
        <v>10</v>
      </c>
      <c r="X56" s="151">
        <f t="shared" si="2"/>
        <v>0.08</v>
      </c>
    </row>
    <row r="57" spans="2:24" x14ac:dyDescent="0.2">
      <c r="B57" s="8"/>
      <c r="C57" s="9"/>
      <c r="D57" s="9"/>
      <c r="E57" s="9"/>
      <c r="F57" s="9"/>
      <c r="G57" s="9"/>
      <c r="H57" s="9"/>
      <c r="I57" s="10"/>
      <c r="J57" s="34"/>
      <c r="K57" s="34"/>
      <c r="L57" s="34"/>
      <c r="M57" s="34"/>
      <c r="P57" s="148">
        <f t="shared" si="3"/>
        <v>2.5066666666666682</v>
      </c>
      <c r="Q57" s="41"/>
      <c r="S57" s="56" t="s">
        <v>51</v>
      </c>
      <c r="T57" s="56">
        <v>2.36</v>
      </c>
      <c r="V57" s="153">
        <v>2.5066666666666682</v>
      </c>
      <c r="W57" s="56">
        <v>11</v>
      </c>
      <c r="X57" s="151">
        <f t="shared" si="2"/>
        <v>8.7999999999999995E-2</v>
      </c>
    </row>
    <row r="58" spans="2:24" x14ac:dyDescent="0.2">
      <c r="B58" s="8"/>
      <c r="C58" s="9"/>
      <c r="D58" s="9"/>
      <c r="E58" s="9"/>
      <c r="F58" s="9"/>
      <c r="G58" s="9"/>
      <c r="H58" s="9"/>
      <c r="I58" s="10"/>
      <c r="J58" s="34"/>
      <c r="K58" s="34"/>
      <c r="L58" s="34"/>
      <c r="M58" s="34"/>
      <c r="P58" s="148">
        <f t="shared" si="3"/>
        <v>2.4000000000000017</v>
      </c>
      <c r="Q58" s="41"/>
      <c r="S58" s="56" t="s">
        <v>52</v>
      </c>
      <c r="T58" s="56">
        <v>3.86</v>
      </c>
      <c r="V58" s="153">
        <v>2.6133333333333346</v>
      </c>
      <c r="W58" s="56">
        <v>10</v>
      </c>
      <c r="X58" s="151">
        <f t="shared" si="2"/>
        <v>0.08</v>
      </c>
    </row>
    <row r="59" spans="2:24" x14ac:dyDescent="0.2">
      <c r="B59" s="8"/>
      <c r="C59" s="9"/>
      <c r="D59" s="9"/>
      <c r="E59" s="9"/>
      <c r="F59" s="9"/>
      <c r="G59" s="9"/>
      <c r="H59" s="9"/>
      <c r="I59" s="10"/>
      <c r="J59" s="34"/>
      <c r="K59" s="34"/>
      <c r="L59" s="34"/>
      <c r="M59" s="34"/>
      <c r="P59" s="148">
        <f t="shared" si="3"/>
        <v>2.2933333333333352</v>
      </c>
      <c r="Q59" s="41"/>
      <c r="S59" s="56" t="s">
        <v>53</v>
      </c>
      <c r="T59" s="56">
        <v>1683.5</v>
      </c>
      <c r="V59" s="153">
        <v>2.7200000000000011</v>
      </c>
      <c r="W59" s="56">
        <v>12</v>
      </c>
      <c r="X59" s="151">
        <f t="shared" si="2"/>
        <v>9.6000000000000002E-2</v>
      </c>
    </row>
    <row r="60" spans="2:24" x14ac:dyDescent="0.2">
      <c r="B60" s="8"/>
      <c r="C60" s="9"/>
      <c r="D60" s="9"/>
      <c r="E60" s="9"/>
      <c r="F60" s="9"/>
      <c r="G60" s="9"/>
      <c r="H60" s="9"/>
      <c r="I60" s="10"/>
      <c r="J60" s="34"/>
      <c r="K60" s="34"/>
      <c r="L60" s="34"/>
      <c r="M60" s="34"/>
      <c r="P60" s="148">
        <f t="shared" si="3"/>
        <v>2.1866666666666688</v>
      </c>
      <c r="Q60" s="41"/>
      <c r="S60" s="56" t="s">
        <v>54</v>
      </c>
      <c r="T60" s="56">
        <v>525</v>
      </c>
      <c r="V60" s="153">
        <v>2.8266666666666675</v>
      </c>
      <c r="W60" s="56">
        <v>10</v>
      </c>
      <c r="X60" s="151">
        <f t="shared" si="2"/>
        <v>0.08</v>
      </c>
    </row>
    <row r="61" spans="2:24" x14ac:dyDescent="0.2">
      <c r="B61" s="8"/>
      <c r="C61" s="9"/>
      <c r="D61" s="9"/>
      <c r="E61" s="9"/>
      <c r="F61" s="9"/>
      <c r="G61" s="9"/>
      <c r="H61" s="9"/>
      <c r="I61" s="10"/>
      <c r="J61" s="34"/>
      <c r="K61" s="34"/>
      <c r="L61" s="34"/>
      <c r="M61" s="34"/>
      <c r="P61" s="148">
        <f t="shared" si="3"/>
        <v>2.0800000000000023</v>
      </c>
      <c r="Q61" s="41"/>
      <c r="S61" s="56" t="s">
        <v>126</v>
      </c>
      <c r="T61" s="56">
        <v>3.86</v>
      </c>
      <c r="V61" s="153">
        <v>2.933333333333334</v>
      </c>
      <c r="W61" s="56">
        <v>6</v>
      </c>
      <c r="X61" s="151">
        <f t="shared" si="2"/>
        <v>4.8000000000000001E-2</v>
      </c>
    </row>
    <row r="62" spans="2:24" x14ac:dyDescent="0.2">
      <c r="B62" s="8"/>
      <c r="C62" s="9"/>
      <c r="D62" s="9"/>
      <c r="E62" s="9"/>
      <c r="F62" s="9"/>
      <c r="G62" s="9"/>
      <c r="H62" s="9"/>
      <c r="I62" s="10"/>
      <c r="J62" s="34"/>
      <c r="K62" s="34"/>
      <c r="L62" s="34"/>
      <c r="M62" s="34"/>
      <c r="P62" s="148">
        <f t="shared" si="3"/>
        <v>1.9733333333333356</v>
      </c>
      <c r="Q62" s="41"/>
      <c r="S62" s="56" t="s">
        <v>127</v>
      </c>
      <c r="T62" s="56">
        <v>2.36</v>
      </c>
      <c r="V62" s="153">
        <v>3.0400000000000005</v>
      </c>
      <c r="W62" s="56">
        <v>9</v>
      </c>
      <c r="X62" s="151">
        <f t="shared" si="2"/>
        <v>7.1999999999999995E-2</v>
      </c>
    </row>
    <row r="63" spans="2:24" ht="13.5" thickBot="1" x14ac:dyDescent="0.25">
      <c r="B63" s="8"/>
      <c r="C63" s="9"/>
      <c r="D63" s="9"/>
      <c r="E63" s="9"/>
      <c r="F63" s="9"/>
      <c r="G63" s="9"/>
      <c r="H63" s="9"/>
      <c r="I63" s="10"/>
      <c r="J63" s="34"/>
      <c r="K63" s="34"/>
      <c r="L63" s="34"/>
      <c r="M63" s="34"/>
      <c r="P63" s="148">
        <f t="shared" si="3"/>
        <v>1.8666666666666689</v>
      </c>
      <c r="Q63" s="41"/>
      <c r="S63" s="57" t="s">
        <v>55</v>
      </c>
      <c r="T63" s="57">
        <v>3.0745379814687786E-2</v>
      </c>
      <c r="V63" s="153">
        <v>3.1466666666666669</v>
      </c>
      <c r="W63" s="56">
        <v>3</v>
      </c>
      <c r="X63" s="151">
        <f t="shared" si="2"/>
        <v>2.4E-2</v>
      </c>
    </row>
    <row r="64" spans="2:24" x14ac:dyDescent="0.2">
      <c r="B64" s="8"/>
      <c r="C64" s="9"/>
      <c r="D64" s="9"/>
      <c r="E64" s="9"/>
      <c r="F64" s="9"/>
      <c r="G64" s="9"/>
      <c r="H64" s="9"/>
      <c r="I64" s="10"/>
      <c r="J64" s="34"/>
      <c r="K64" s="34"/>
      <c r="L64" s="34"/>
      <c r="M64" s="34"/>
      <c r="P64" s="148">
        <f t="shared" si="3"/>
        <v>1.7600000000000022</v>
      </c>
      <c r="Q64" s="41"/>
      <c r="V64" s="153">
        <v>3.2533333333333334</v>
      </c>
      <c r="W64" s="56">
        <v>4</v>
      </c>
      <c r="X64" s="151">
        <f t="shared" si="2"/>
        <v>3.2000000000000001E-2</v>
      </c>
    </row>
    <row r="65" spans="2:29" x14ac:dyDescent="0.2">
      <c r="B65" s="11"/>
      <c r="C65" s="12"/>
      <c r="D65" s="12"/>
      <c r="E65" s="12"/>
      <c r="F65" s="12"/>
      <c r="G65" s="12"/>
      <c r="H65" s="12"/>
      <c r="I65" s="13"/>
      <c r="J65" s="34"/>
      <c r="K65" s="34"/>
      <c r="L65" s="34"/>
      <c r="M65" s="34"/>
      <c r="P65" s="148">
        <f t="shared" si="3"/>
        <v>1.6533333333333355</v>
      </c>
      <c r="Q65" s="41"/>
      <c r="V65" s="153">
        <v>3.36</v>
      </c>
      <c r="W65" s="56">
        <v>6</v>
      </c>
      <c r="X65" s="151">
        <f t="shared" si="2"/>
        <v>4.8000000000000001E-2</v>
      </c>
    </row>
    <row r="66" spans="2:29" ht="13.5" thickBot="1" x14ac:dyDescent="0.25">
      <c r="J66" s="103"/>
      <c r="K66" s="103"/>
      <c r="L66" s="103"/>
      <c r="M66" s="103"/>
      <c r="P66" s="148">
        <f t="shared" si="3"/>
        <v>1.5466666666666689</v>
      </c>
      <c r="V66" s="150" t="s">
        <v>53</v>
      </c>
      <c r="W66" s="57">
        <f>SUM(W47:W65)</f>
        <v>125</v>
      </c>
      <c r="X66" s="152">
        <f>SUM(X47:X65)</f>
        <v>1</v>
      </c>
    </row>
    <row r="67" spans="2:29" x14ac:dyDescent="0.2">
      <c r="J67" s="103"/>
      <c r="K67" s="103"/>
      <c r="L67" s="103"/>
      <c r="M67" s="103"/>
      <c r="P67" s="148">
        <f t="shared" si="3"/>
        <v>1.4400000000000022</v>
      </c>
    </row>
    <row r="68" spans="2:29" x14ac:dyDescent="0.2">
      <c r="B68" s="122" t="s">
        <v>0</v>
      </c>
      <c r="C68" s="122" t="s">
        <v>3</v>
      </c>
      <c r="D68" s="122" t="s">
        <v>178</v>
      </c>
      <c r="E68" s="122" t="s">
        <v>6</v>
      </c>
      <c r="F68" s="122" t="s">
        <v>98</v>
      </c>
      <c r="G68" s="122" t="s">
        <v>99</v>
      </c>
      <c r="H68" s="122" t="s">
        <v>4</v>
      </c>
      <c r="I68" s="122" t="s">
        <v>100</v>
      </c>
      <c r="J68" s="122" t="s">
        <v>1</v>
      </c>
      <c r="K68" s="122" t="s">
        <v>5</v>
      </c>
      <c r="L68" s="122" t="s">
        <v>2</v>
      </c>
      <c r="M68" s="122" t="s">
        <v>142</v>
      </c>
    </row>
    <row r="69" spans="2:29" x14ac:dyDescent="0.2">
      <c r="B69" s="1" t="s">
        <v>141</v>
      </c>
      <c r="C69" s="1">
        <v>1.9</v>
      </c>
      <c r="D69" s="1" t="s">
        <v>179</v>
      </c>
      <c r="E69" s="2">
        <v>53163.775090216397</v>
      </c>
      <c r="F69" s="2">
        <v>186912.5</v>
      </c>
      <c r="G69" s="3">
        <v>-133748.7249097836</v>
      </c>
      <c r="H69" s="2">
        <v>1.3974899583235392</v>
      </c>
      <c r="I69" s="2">
        <v>53163.775090216383</v>
      </c>
      <c r="J69" s="3">
        <v>-19012.5</v>
      </c>
      <c r="K69" s="1">
        <v>382</v>
      </c>
      <c r="L69" s="1">
        <v>0.28010471204188481</v>
      </c>
      <c r="M69" s="2">
        <v>139.17218610004289</v>
      </c>
      <c r="P69" s="179" t="s">
        <v>42</v>
      </c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1"/>
    </row>
    <row r="70" spans="2:29" x14ac:dyDescent="0.2">
      <c r="B70" s="1" t="s">
        <v>141</v>
      </c>
      <c r="C70" s="1">
        <v>1.99</v>
      </c>
      <c r="D70" s="1" t="s">
        <v>180</v>
      </c>
      <c r="E70" s="2">
        <v>77920.464508763922</v>
      </c>
      <c r="F70" s="2">
        <v>346612.5</v>
      </c>
      <c r="G70" s="3">
        <v>-268692.03549123608</v>
      </c>
      <c r="H70" s="2">
        <v>1.289999159693386</v>
      </c>
      <c r="I70" s="2">
        <v>77920.464508763936</v>
      </c>
      <c r="J70" s="3">
        <v>-22025</v>
      </c>
      <c r="K70" s="1">
        <v>862</v>
      </c>
      <c r="L70" s="1">
        <v>0.22621809744779584</v>
      </c>
      <c r="M70" s="2">
        <v>90.394970427800388</v>
      </c>
    </row>
    <row r="71" spans="2:29" x14ac:dyDescent="0.2">
      <c r="B71" s="1" t="s">
        <v>141</v>
      </c>
      <c r="C71" s="1">
        <v>1.45</v>
      </c>
      <c r="D71" s="1" t="s">
        <v>181</v>
      </c>
      <c r="E71" s="2">
        <v>48275.889129915478</v>
      </c>
      <c r="F71" s="2">
        <v>242962.5</v>
      </c>
      <c r="G71" s="3">
        <v>-194686.61087008452</v>
      </c>
      <c r="H71" s="2">
        <v>1.2479671761409943</v>
      </c>
      <c r="I71" s="2">
        <v>48275.889129915449</v>
      </c>
      <c r="J71" s="3">
        <v>-21897.289554779789</v>
      </c>
      <c r="K71" s="1">
        <v>586</v>
      </c>
      <c r="L71" s="1">
        <v>0.24061433447098976</v>
      </c>
      <c r="M71" s="2">
        <v>82.382063361630458</v>
      </c>
      <c r="P71" s="54" t="s">
        <v>52</v>
      </c>
      <c r="Q71" s="41">
        <f>MAX(J69:J193)</f>
        <v>-9850</v>
      </c>
    </row>
    <row r="72" spans="2:29" ht="13.5" thickBot="1" x14ac:dyDescent="0.25">
      <c r="B72" s="1" t="s">
        <v>141</v>
      </c>
      <c r="C72" s="1">
        <v>2.56</v>
      </c>
      <c r="D72" s="1" t="s">
        <v>182</v>
      </c>
      <c r="E72" s="2">
        <v>98523.418232069234</v>
      </c>
      <c r="F72" s="2">
        <v>375112.5</v>
      </c>
      <c r="G72" s="3">
        <v>-276589.08176793077</v>
      </c>
      <c r="H72" s="2">
        <v>1.3562086312385038</v>
      </c>
      <c r="I72" s="2">
        <v>98523.41823206922</v>
      </c>
      <c r="J72" s="3">
        <v>-12950</v>
      </c>
      <c r="K72" s="1">
        <v>965</v>
      </c>
      <c r="L72" s="1">
        <v>0.24663212435233162</v>
      </c>
      <c r="M72" s="2">
        <v>102.09680645810282</v>
      </c>
      <c r="P72" s="54" t="s">
        <v>51</v>
      </c>
      <c r="Q72" s="41">
        <f>MIN(J69:J193)</f>
        <v>-29852.105673168873</v>
      </c>
    </row>
    <row r="73" spans="2:29" x14ac:dyDescent="0.2">
      <c r="B73" s="1" t="s">
        <v>141</v>
      </c>
      <c r="C73" s="1">
        <v>2.66</v>
      </c>
      <c r="D73" s="1" t="s">
        <v>183</v>
      </c>
      <c r="E73" s="2">
        <v>104310.81531389005</v>
      </c>
      <c r="F73" s="2">
        <v>383975</v>
      </c>
      <c r="G73" s="3">
        <v>-279664.18468610995</v>
      </c>
      <c r="H73" s="2">
        <v>1.3729859632579218</v>
      </c>
      <c r="I73" s="2">
        <v>104310.81531389007</v>
      </c>
      <c r="J73" s="3">
        <v>-13650</v>
      </c>
      <c r="K73" s="1">
        <v>982</v>
      </c>
      <c r="L73" s="1">
        <v>0.24643584521384929</v>
      </c>
      <c r="M73" s="2">
        <v>106.22282618522411</v>
      </c>
      <c r="P73" s="54" t="s">
        <v>39</v>
      </c>
      <c r="Q73" s="41">
        <f>(Q71-Q72)/18</f>
        <v>1111.2280929538263</v>
      </c>
      <c r="S73" s="59" t="s">
        <v>125</v>
      </c>
      <c r="T73" s="59"/>
      <c r="V73" s="58" t="s">
        <v>56</v>
      </c>
      <c r="W73" s="58" t="s">
        <v>57</v>
      </c>
      <c r="X73" s="58" t="s">
        <v>304</v>
      </c>
    </row>
    <row r="74" spans="2:29" x14ac:dyDescent="0.2">
      <c r="B74" s="1" t="s">
        <v>141</v>
      </c>
      <c r="C74" s="1">
        <v>2.35</v>
      </c>
      <c r="D74" s="1" t="s">
        <v>184</v>
      </c>
      <c r="E74" s="2">
        <v>86283.663808794838</v>
      </c>
      <c r="F74" s="2">
        <v>315225</v>
      </c>
      <c r="G74" s="3">
        <v>-228941.33619120516</v>
      </c>
      <c r="H74" s="2">
        <v>1.3768811051960195</v>
      </c>
      <c r="I74" s="2">
        <v>86283.663808794838</v>
      </c>
      <c r="J74" s="3">
        <v>-15437.5</v>
      </c>
      <c r="K74" s="1">
        <v>766</v>
      </c>
      <c r="L74" s="1">
        <v>0.2349869451697128</v>
      </c>
      <c r="M74" s="2">
        <v>112.64185875821781</v>
      </c>
      <c r="P74" s="41"/>
      <c r="Q74" s="41"/>
      <c r="S74" s="56"/>
      <c r="T74" s="56"/>
      <c r="V74" s="60">
        <v>-29852.105673168855</v>
      </c>
      <c r="W74" s="56">
        <v>1</v>
      </c>
      <c r="X74" s="151">
        <f>W74/$W$66</f>
        <v>8.0000000000000002E-3</v>
      </c>
    </row>
    <row r="75" spans="2:29" x14ac:dyDescent="0.2">
      <c r="B75" s="1" t="s">
        <v>141</v>
      </c>
      <c r="C75" s="1">
        <v>2.09</v>
      </c>
      <c r="D75" s="1" t="s">
        <v>185</v>
      </c>
      <c r="E75" s="2">
        <v>77198.655180985079</v>
      </c>
      <c r="F75" s="2">
        <v>316887.5</v>
      </c>
      <c r="G75" s="3">
        <v>-239688.84481901492</v>
      </c>
      <c r="H75" s="2">
        <v>1.322078631733056</v>
      </c>
      <c r="I75" s="2">
        <v>77198.655180984992</v>
      </c>
      <c r="J75" s="3">
        <v>-13437.5</v>
      </c>
      <c r="K75" s="1">
        <v>786</v>
      </c>
      <c r="L75" s="1">
        <v>0.23282442748091603</v>
      </c>
      <c r="M75" s="2">
        <v>98.21711855087149</v>
      </c>
      <c r="P75" s="54">
        <f>Q71</f>
        <v>-9850</v>
      </c>
      <c r="Q75" s="41"/>
      <c r="S75" s="56" t="s">
        <v>43</v>
      </c>
      <c r="T75" s="56">
        <v>-8299.5749966751373</v>
      </c>
      <c r="V75" s="60">
        <v>-28740.87758021503</v>
      </c>
      <c r="W75" s="56">
        <v>1</v>
      </c>
      <c r="X75" s="151">
        <f t="shared" ref="X75:X92" si="4">W75/$W$66</f>
        <v>8.0000000000000002E-3</v>
      </c>
    </row>
    <row r="76" spans="2:29" x14ac:dyDescent="0.2">
      <c r="B76" s="1" t="s">
        <v>141</v>
      </c>
      <c r="C76" s="1">
        <v>2.0299999999999998</v>
      </c>
      <c r="D76" s="1" t="s">
        <v>186</v>
      </c>
      <c r="E76" s="2">
        <v>81808.285770867486</v>
      </c>
      <c r="F76" s="2">
        <v>395987.5</v>
      </c>
      <c r="G76" s="3">
        <v>-314179.21422913251</v>
      </c>
      <c r="H76" s="2">
        <v>1.2603873269324695</v>
      </c>
      <c r="I76" s="2">
        <v>81808.2857708675</v>
      </c>
      <c r="J76" s="3">
        <v>-25774.937476164225</v>
      </c>
      <c r="K76" s="1">
        <v>1125</v>
      </c>
      <c r="L76" s="1">
        <v>0.2408888888888889</v>
      </c>
      <c r="M76" s="2">
        <v>72.71847624077111</v>
      </c>
      <c r="P76" s="105">
        <f>P75-$Q$73</f>
        <v>-10961.228092953826</v>
      </c>
      <c r="Q76" s="41"/>
      <c r="S76" s="56" t="s">
        <v>44</v>
      </c>
      <c r="T76" s="56">
        <v>85.81892047884007</v>
      </c>
      <c r="V76" s="60">
        <v>-27629.649487261206</v>
      </c>
      <c r="W76" s="56">
        <v>1</v>
      </c>
      <c r="X76" s="151">
        <f t="shared" si="4"/>
        <v>8.0000000000000002E-3</v>
      </c>
    </row>
    <row r="77" spans="2:29" x14ac:dyDescent="0.2">
      <c r="B77" s="1" t="s">
        <v>141</v>
      </c>
      <c r="C77" s="1">
        <v>2.0299999999999998</v>
      </c>
      <c r="D77" s="1" t="s">
        <v>187</v>
      </c>
      <c r="E77" s="2">
        <v>71308.220286329102</v>
      </c>
      <c r="F77" s="2">
        <v>319125</v>
      </c>
      <c r="G77" s="3">
        <v>-247816.7797136709</v>
      </c>
      <c r="H77" s="2">
        <v>1.2877457304090509</v>
      </c>
      <c r="I77" s="2">
        <v>71308.220286329131</v>
      </c>
      <c r="J77" s="3">
        <v>-18973.841817361674</v>
      </c>
      <c r="K77" s="1">
        <v>874</v>
      </c>
      <c r="L77" s="1">
        <v>0.23455377574370709</v>
      </c>
      <c r="M77" s="2">
        <v>81.588352730353691</v>
      </c>
      <c r="P77" s="105">
        <f t="shared" ref="P77:P93" si="5">P76-$Q$73</f>
        <v>-12072.456185907653</v>
      </c>
      <c r="Q77" s="41"/>
      <c r="S77" s="56" t="s">
        <v>45</v>
      </c>
      <c r="T77" s="56">
        <v>-7776.0000000003565</v>
      </c>
      <c r="V77" s="60">
        <v>-26518.421394307381</v>
      </c>
      <c r="W77" s="56">
        <v>2</v>
      </c>
      <c r="X77" s="151">
        <f t="shared" si="4"/>
        <v>1.6E-2</v>
      </c>
    </row>
    <row r="78" spans="2:29" x14ac:dyDescent="0.2">
      <c r="B78" s="1" t="s">
        <v>141</v>
      </c>
      <c r="C78" s="1">
        <v>2.5099999999999998</v>
      </c>
      <c r="D78" s="1" t="s">
        <v>188</v>
      </c>
      <c r="E78" s="2">
        <v>88924.575088776066</v>
      </c>
      <c r="F78" s="2">
        <v>327175</v>
      </c>
      <c r="G78" s="3">
        <v>-238250.42491122393</v>
      </c>
      <c r="H78" s="2">
        <v>1.3732399433155715</v>
      </c>
      <c r="I78" s="2">
        <v>88924.575088776081</v>
      </c>
      <c r="J78" s="3">
        <v>-13275</v>
      </c>
      <c r="K78" s="1">
        <v>817</v>
      </c>
      <c r="L78" s="1">
        <v>0.24847001223990209</v>
      </c>
      <c r="M78" s="2">
        <v>108.84280916618859</v>
      </c>
      <c r="P78" s="105">
        <f t="shared" si="5"/>
        <v>-13183.684278861479</v>
      </c>
      <c r="Q78" s="41"/>
      <c r="S78" s="56" t="s">
        <v>46</v>
      </c>
      <c r="T78" s="56">
        <v>-6104.0000000000291</v>
      </c>
      <c r="V78" s="60">
        <v>-25407.193301353556</v>
      </c>
      <c r="W78" s="56">
        <v>1</v>
      </c>
      <c r="X78" s="151">
        <f t="shared" si="4"/>
        <v>8.0000000000000002E-3</v>
      </c>
    </row>
    <row r="79" spans="2:29" x14ac:dyDescent="0.2">
      <c r="B79" s="1" t="s">
        <v>141</v>
      </c>
      <c r="C79" s="1">
        <v>2.44</v>
      </c>
      <c r="D79" s="1" t="s">
        <v>189</v>
      </c>
      <c r="E79" s="2">
        <v>70677.639596885449</v>
      </c>
      <c r="F79" s="2">
        <v>200900</v>
      </c>
      <c r="G79" s="3">
        <v>-130222.36040311455</v>
      </c>
      <c r="H79" s="2">
        <v>1.5427458032406778</v>
      </c>
      <c r="I79" s="2">
        <v>70677.639596885463</v>
      </c>
      <c r="J79" s="3">
        <v>-12612.5</v>
      </c>
      <c r="K79" s="1">
        <v>392</v>
      </c>
      <c r="L79" s="1">
        <v>0.27040816326530615</v>
      </c>
      <c r="M79" s="2">
        <v>180.3001010124629</v>
      </c>
      <c r="P79" s="105">
        <f t="shared" si="5"/>
        <v>-14294.912371815306</v>
      </c>
      <c r="Q79" s="41"/>
      <c r="S79" s="56" t="s">
        <v>47</v>
      </c>
      <c r="T79" s="56">
        <v>1966.3584957684025</v>
      </c>
      <c r="V79" s="60">
        <v>-24295.965208399732</v>
      </c>
      <c r="W79" s="56">
        <v>2</v>
      </c>
      <c r="X79" s="151">
        <f t="shared" si="4"/>
        <v>1.6E-2</v>
      </c>
    </row>
    <row r="80" spans="2:29" x14ac:dyDescent="0.2">
      <c r="B80" s="1" t="s">
        <v>141</v>
      </c>
      <c r="C80" s="1">
        <v>2.8</v>
      </c>
      <c r="D80" s="1" t="s">
        <v>190</v>
      </c>
      <c r="E80" s="2">
        <v>105335.23933506233</v>
      </c>
      <c r="F80" s="2">
        <v>346350</v>
      </c>
      <c r="G80" s="3">
        <v>-241014.76066493767</v>
      </c>
      <c r="H80" s="2">
        <v>1.4370489137032605</v>
      </c>
      <c r="I80" s="2">
        <v>105335.23933506233</v>
      </c>
      <c r="J80" s="3">
        <v>-13237.5</v>
      </c>
      <c r="K80" s="1">
        <v>832</v>
      </c>
      <c r="L80" s="1">
        <v>0.25600961538461536</v>
      </c>
      <c r="M80" s="2">
        <v>126.60485497002684</v>
      </c>
      <c r="P80" s="105">
        <f t="shared" si="5"/>
        <v>-15406.140464769132</v>
      </c>
      <c r="Q80" s="41"/>
      <c r="S80" s="56" t="s">
        <v>48</v>
      </c>
      <c r="T80" s="56">
        <v>3866565.7338805743</v>
      </c>
      <c r="V80" s="60">
        <v>-23184.737115445907</v>
      </c>
      <c r="W80" s="56">
        <v>3</v>
      </c>
      <c r="X80" s="151">
        <f t="shared" si="4"/>
        <v>2.4E-2</v>
      </c>
    </row>
    <row r="81" spans="2:24" x14ac:dyDescent="0.2">
      <c r="B81" s="1" t="s">
        <v>141</v>
      </c>
      <c r="C81" s="1">
        <v>2.68</v>
      </c>
      <c r="D81" s="1" t="s">
        <v>191</v>
      </c>
      <c r="E81" s="2">
        <v>103187.36808078981</v>
      </c>
      <c r="F81" s="2">
        <v>367362.5</v>
      </c>
      <c r="G81" s="3">
        <v>-264175.13191921019</v>
      </c>
      <c r="H81" s="2">
        <v>1.3906021256851173</v>
      </c>
      <c r="I81" s="2">
        <v>103187.36808078983</v>
      </c>
      <c r="J81" s="3">
        <v>-16300</v>
      </c>
      <c r="K81" s="1">
        <v>941</v>
      </c>
      <c r="L81" s="1">
        <v>0.2454835281615303</v>
      </c>
      <c r="M81" s="2">
        <v>109.65713929945785</v>
      </c>
      <c r="P81" s="105">
        <f t="shared" si="5"/>
        <v>-16517.368557722959</v>
      </c>
      <c r="Q81" s="41"/>
      <c r="S81" s="56" t="s">
        <v>49</v>
      </c>
      <c r="T81" s="56">
        <v>-0.14103488470498382</v>
      </c>
      <c r="V81" s="60">
        <v>-22073.509022492082</v>
      </c>
      <c r="W81" s="56">
        <v>3</v>
      </c>
      <c r="X81" s="151">
        <f t="shared" si="4"/>
        <v>2.4E-2</v>
      </c>
    </row>
    <row r="82" spans="2:24" x14ac:dyDescent="0.2">
      <c r="B82" s="1" t="s">
        <v>141</v>
      </c>
      <c r="C82" s="1">
        <v>2.2400000000000002</v>
      </c>
      <c r="D82" s="1" t="s">
        <v>192</v>
      </c>
      <c r="E82" s="2">
        <v>86656.244254200486</v>
      </c>
      <c r="F82" s="2">
        <v>368975</v>
      </c>
      <c r="G82" s="3">
        <v>-282318.75574579951</v>
      </c>
      <c r="H82" s="2">
        <v>1.3069446945715004</v>
      </c>
      <c r="I82" s="2">
        <v>86656.244254200501</v>
      </c>
      <c r="J82" s="3">
        <v>-19150</v>
      </c>
      <c r="K82" s="1">
        <v>1014</v>
      </c>
      <c r="L82" s="1">
        <v>0.24457593688362919</v>
      </c>
      <c r="M82" s="2">
        <v>85.459806956805224</v>
      </c>
      <c r="P82" s="105">
        <f t="shared" si="5"/>
        <v>-17628.596650676784</v>
      </c>
      <c r="Q82" s="41"/>
      <c r="S82" s="56" t="s">
        <v>50</v>
      </c>
      <c r="T82" s="56">
        <v>-0.66882872438844687</v>
      </c>
      <c r="V82" s="60">
        <v>-20962.280929538258</v>
      </c>
      <c r="W82" s="56">
        <v>5</v>
      </c>
      <c r="X82" s="151">
        <f t="shared" si="4"/>
        <v>0.04</v>
      </c>
    </row>
    <row r="83" spans="2:24" x14ac:dyDescent="0.2">
      <c r="B83" s="1" t="s">
        <v>141</v>
      </c>
      <c r="C83" s="1">
        <v>2.62</v>
      </c>
      <c r="D83" s="1" t="s">
        <v>193</v>
      </c>
      <c r="E83" s="2">
        <v>89089.528496599174</v>
      </c>
      <c r="F83" s="2">
        <v>296400</v>
      </c>
      <c r="G83" s="3">
        <v>-207310.47150340083</v>
      </c>
      <c r="H83" s="2">
        <v>1.4297396453277456</v>
      </c>
      <c r="I83" s="2">
        <v>89089.528496599189</v>
      </c>
      <c r="J83" s="3">
        <v>-16571.159550119846</v>
      </c>
      <c r="K83" s="1">
        <v>683</v>
      </c>
      <c r="L83" s="1">
        <v>0.24890190336749635</v>
      </c>
      <c r="M83" s="2">
        <v>130.4385483112726</v>
      </c>
      <c r="P83" s="105">
        <f t="shared" si="5"/>
        <v>-18739.824743630608</v>
      </c>
      <c r="Q83" s="41"/>
      <c r="S83" s="56" t="s">
        <v>40</v>
      </c>
      <c r="T83" s="56">
        <v>11798.000000001004</v>
      </c>
      <c r="V83" s="60">
        <v>-19851.052836584433</v>
      </c>
      <c r="W83" s="56">
        <v>3</v>
      </c>
      <c r="X83" s="151">
        <f t="shared" si="4"/>
        <v>2.4E-2</v>
      </c>
    </row>
    <row r="84" spans="2:24" x14ac:dyDescent="0.2">
      <c r="B84" s="1" t="s">
        <v>141</v>
      </c>
      <c r="C84" s="1">
        <v>2.73</v>
      </c>
      <c r="D84" s="1" t="s">
        <v>194</v>
      </c>
      <c r="E84" s="2">
        <v>92544.458916245436</v>
      </c>
      <c r="F84" s="2">
        <v>303212.5</v>
      </c>
      <c r="G84" s="3">
        <v>-210668.04108375456</v>
      </c>
      <c r="H84" s="2">
        <v>1.4392904516516241</v>
      </c>
      <c r="I84" s="2">
        <v>92544.458916245421</v>
      </c>
      <c r="J84" s="3">
        <v>-12466.442934695529</v>
      </c>
      <c r="K84" s="1">
        <v>719</v>
      </c>
      <c r="L84" s="1">
        <v>0.25591098748261476</v>
      </c>
      <c r="M84" s="2">
        <v>128.71273840924258</v>
      </c>
      <c r="P84" s="105">
        <f t="shared" si="5"/>
        <v>-19851.052836584433</v>
      </c>
      <c r="Q84" s="41"/>
      <c r="S84" s="56" t="s">
        <v>51</v>
      </c>
      <c r="T84" s="56">
        <v>-17022.000000000648</v>
      </c>
      <c r="V84" s="60">
        <v>-18739.824743630608</v>
      </c>
      <c r="W84" s="56">
        <v>8</v>
      </c>
      <c r="X84" s="151">
        <f t="shared" si="4"/>
        <v>6.4000000000000001E-2</v>
      </c>
    </row>
    <row r="85" spans="2:24" x14ac:dyDescent="0.2">
      <c r="B85" s="1" t="s">
        <v>141</v>
      </c>
      <c r="C85" s="1">
        <v>2.19</v>
      </c>
      <c r="D85" s="1" t="s">
        <v>195</v>
      </c>
      <c r="E85" s="2">
        <v>77964.396873929567</v>
      </c>
      <c r="F85" s="2">
        <v>327400</v>
      </c>
      <c r="G85" s="3">
        <v>-249435.60312607043</v>
      </c>
      <c r="H85" s="2">
        <v>1.3125632263270957</v>
      </c>
      <c r="I85" s="2">
        <v>77964.396873929596</v>
      </c>
      <c r="J85" s="3">
        <v>-19481.571859787349</v>
      </c>
      <c r="K85" s="1">
        <v>873</v>
      </c>
      <c r="L85" s="1">
        <v>0.24627720504009165</v>
      </c>
      <c r="M85" s="2">
        <v>89.306296533710878</v>
      </c>
      <c r="P85" s="105">
        <f t="shared" si="5"/>
        <v>-20962.280929538258</v>
      </c>
      <c r="Q85" s="41"/>
      <c r="S85" s="56" t="s">
        <v>52</v>
      </c>
      <c r="T85" s="56">
        <v>-5223.9999999996435</v>
      </c>
      <c r="V85" s="60">
        <v>-17628.596650676784</v>
      </c>
      <c r="W85" s="56">
        <v>6</v>
      </c>
      <c r="X85" s="151">
        <f t="shared" si="4"/>
        <v>4.8000000000000001E-2</v>
      </c>
    </row>
    <row r="86" spans="2:24" x14ac:dyDescent="0.2">
      <c r="B86" s="1" t="s">
        <v>141</v>
      </c>
      <c r="C86" s="1">
        <v>2.33</v>
      </c>
      <c r="D86" s="1" t="s">
        <v>196</v>
      </c>
      <c r="E86" s="2">
        <v>80038.961065379845</v>
      </c>
      <c r="F86" s="2">
        <v>294300</v>
      </c>
      <c r="G86" s="3">
        <v>-214261.03893462016</v>
      </c>
      <c r="H86" s="2">
        <v>1.3735581674734763</v>
      </c>
      <c r="I86" s="2">
        <v>80038.961065379815</v>
      </c>
      <c r="J86" s="3">
        <v>-15562.5</v>
      </c>
      <c r="K86" s="1">
        <v>689</v>
      </c>
      <c r="L86" s="1">
        <v>0.25689404934687954</v>
      </c>
      <c r="M86" s="2">
        <v>116.16685205425227</v>
      </c>
      <c r="P86" s="105">
        <f t="shared" si="5"/>
        <v>-22073.509022492082</v>
      </c>
      <c r="Q86" s="41"/>
      <c r="S86" s="56" t="s">
        <v>53</v>
      </c>
      <c r="T86" s="56">
        <v>-4357276.8732544472</v>
      </c>
      <c r="V86" s="60">
        <v>-16517.368557722959</v>
      </c>
      <c r="W86" s="56">
        <v>10</v>
      </c>
      <c r="X86" s="151">
        <f t="shared" si="4"/>
        <v>0.08</v>
      </c>
    </row>
    <row r="87" spans="2:24" x14ac:dyDescent="0.2">
      <c r="B87" s="1" t="s">
        <v>141</v>
      </c>
      <c r="C87" s="1">
        <v>2.0099999999999998</v>
      </c>
      <c r="D87" s="1" t="s">
        <v>197</v>
      </c>
      <c r="E87" s="2">
        <v>82728.237026167219</v>
      </c>
      <c r="F87" s="2">
        <v>378862.5</v>
      </c>
      <c r="G87" s="3">
        <v>-296134.26297383278</v>
      </c>
      <c r="H87" s="2">
        <v>1.2793605717737475</v>
      </c>
      <c r="I87" s="2">
        <v>82728.237026167248</v>
      </c>
      <c r="J87" s="3">
        <v>-26670.434365970053</v>
      </c>
      <c r="K87" s="1">
        <v>947</v>
      </c>
      <c r="L87" s="1">
        <v>0.24076029567053855</v>
      </c>
      <c r="M87" s="2">
        <v>87.358222836501852</v>
      </c>
      <c r="P87" s="105">
        <f t="shared" si="5"/>
        <v>-23184.737115445907</v>
      </c>
      <c r="Q87" s="41"/>
      <c r="S87" s="56" t="s">
        <v>54</v>
      </c>
      <c r="T87" s="56">
        <v>525</v>
      </c>
      <c r="V87" s="60">
        <v>-15406.140464769132</v>
      </c>
      <c r="W87" s="56">
        <v>8</v>
      </c>
      <c r="X87" s="151">
        <f t="shared" si="4"/>
        <v>6.4000000000000001E-2</v>
      </c>
    </row>
    <row r="88" spans="2:24" x14ac:dyDescent="0.2">
      <c r="B88" s="1" t="s">
        <v>141</v>
      </c>
      <c r="C88" s="1">
        <v>2.14</v>
      </c>
      <c r="D88" s="1" t="s">
        <v>198</v>
      </c>
      <c r="E88" s="2">
        <v>93106.780228751188</v>
      </c>
      <c r="F88" s="2">
        <v>403225</v>
      </c>
      <c r="G88" s="3">
        <v>-310118.21977124881</v>
      </c>
      <c r="H88" s="2">
        <v>1.300229958424981</v>
      </c>
      <c r="I88" s="2">
        <v>93106.780228751231</v>
      </c>
      <c r="J88" s="3">
        <v>-28743.876691974379</v>
      </c>
      <c r="K88" s="1">
        <v>997</v>
      </c>
      <c r="L88" s="1">
        <v>0.23771313941825475</v>
      </c>
      <c r="M88" s="2">
        <v>93.386941051906959</v>
      </c>
      <c r="P88" s="105">
        <f t="shared" si="5"/>
        <v>-24295.965208399732</v>
      </c>
      <c r="Q88" s="41"/>
      <c r="S88" s="56" t="s">
        <v>126</v>
      </c>
      <c r="T88" s="56">
        <v>-5223.9999999996435</v>
      </c>
      <c r="V88" s="60">
        <v>-14294.912371815306</v>
      </c>
      <c r="W88" s="56">
        <v>14</v>
      </c>
      <c r="X88" s="151">
        <f t="shared" si="4"/>
        <v>0.112</v>
      </c>
    </row>
    <row r="89" spans="2:24" x14ac:dyDescent="0.2">
      <c r="B89" s="1" t="s">
        <v>141</v>
      </c>
      <c r="C89" s="1">
        <v>1.99</v>
      </c>
      <c r="D89" s="1" t="s">
        <v>199</v>
      </c>
      <c r="E89" s="2">
        <v>66565.055892478704</v>
      </c>
      <c r="F89" s="2">
        <v>253350</v>
      </c>
      <c r="G89" s="3">
        <v>-186784.9441075213</v>
      </c>
      <c r="H89" s="2">
        <v>1.3563727055761039</v>
      </c>
      <c r="I89" s="2">
        <v>66565.055892478675</v>
      </c>
      <c r="J89" s="3">
        <v>-18852.368993976124</v>
      </c>
      <c r="K89" s="1">
        <v>563</v>
      </c>
      <c r="L89" s="1">
        <v>0.24156305506216696</v>
      </c>
      <c r="M89" s="2">
        <v>118.23278133655182</v>
      </c>
      <c r="P89" s="105">
        <f t="shared" si="5"/>
        <v>-25407.193301353556</v>
      </c>
      <c r="Q89" s="41"/>
      <c r="S89" s="56" t="s">
        <v>127</v>
      </c>
      <c r="T89" s="56">
        <v>-17022.000000000648</v>
      </c>
      <c r="V89" s="60">
        <v>-13183.684278861479</v>
      </c>
      <c r="W89" s="56">
        <v>17</v>
      </c>
      <c r="X89" s="151">
        <f t="shared" si="4"/>
        <v>0.13600000000000001</v>
      </c>
    </row>
    <row r="90" spans="2:24" ht="13.5" thickBot="1" x14ac:dyDescent="0.25">
      <c r="B90" s="1" t="s">
        <v>141</v>
      </c>
      <c r="C90" s="1">
        <v>1.8</v>
      </c>
      <c r="D90" s="1" t="s">
        <v>200</v>
      </c>
      <c r="E90" s="2">
        <v>63929.097653021396</v>
      </c>
      <c r="F90" s="2">
        <v>298712.5</v>
      </c>
      <c r="G90" s="3">
        <v>-234783.4023469786</v>
      </c>
      <c r="H90" s="2">
        <v>1.2722896806757349</v>
      </c>
      <c r="I90" s="2">
        <v>63929.09765302141</v>
      </c>
      <c r="J90" s="3">
        <v>-15100</v>
      </c>
      <c r="K90" s="1">
        <v>784</v>
      </c>
      <c r="L90" s="1">
        <v>0.23596938775510204</v>
      </c>
      <c r="M90" s="2">
        <v>81.542216394159965</v>
      </c>
      <c r="P90" s="105">
        <f t="shared" si="5"/>
        <v>-26518.421394307381</v>
      </c>
      <c r="Q90" s="41"/>
      <c r="S90" s="57" t="s">
        <v>55</v>
      </c>
      <c r="T90" s="57">
        <v>168.59139214345618</v>
      </c>
      <c r="V90" s="60">
        <v>-12072.456185907653</v>
      </c>
      <c r="W90" s="56">
        <v>11</v>
      </c>
      <c r="X90" s="151">
        <f t="shared" si="4"/>
        <v>8.7999999999999995E-2</v>
      </c>
    </row>
    <row r="91" spans="2:24" x14ac:dyDescent="0.2">
      <c r="B91" s="1" t="s">
        <v>141</v>
      </c>
      <c r="C91" s="1">
        <v>2.42</v>
      </c>
      <c r="D91" s="1" t="s">
        <v>201</v>
      </c>
      <c r="E91" s="2">
        <v>86156.496899156569</v>
      </c>
      <c r="F91" s="2">
        <v>324087.5</v>
      </c>
      <c r="G91" s="3">
        <v>-237931.00310084343</v>
      </c>
      <c r="H91" s="2">
        <v>1.3621070637130901</v>
      </c>
      <c r="I91" s="2">
        <v>86156.496899156569</v>
      </c>
      <c r="J91" s="3">
        <v>-18350.505976254135</v>
      </c>
      <c r="K91" s="1">
        <v>790</v>
      </c>
      <c r="L91" s="1">
        <v>0.24683544303797469</v>
      </c>
      <c r="M91" s="2">
        <v>109.0588568343754</v>
      </c>
      <c r="P91" s="105">
        <f t="shared" si="5"/>
        <v>-27629.649487261206</v>
      </c>
      <c r="Q91" s="41"/>
      <c r="V91" s="60">
        <v>-10961.228092953826</v>
      </c>
      <c r="W91" s="56">
        <v>12</v>
      </c>
      <c r="X91" s="151">
        <f t="shared" si="4"/>
        <v>9.6000000000000002E-2</v>
      </c>
    </row>
    <row r="92" spans="2:24" x14ac:dyDescent="0.2">
      <c r="B92" s="1" t="s">
        <v>141</v>
      </c>
      <c r="C92" s="1">
        <v>2.29</v>
      </c>
      <c r="D92" s="1" t="s">
        <v>202</v>
      </c>
      <c r="E92" s="2">
        <v>88596.037630490639</v>
      </c>
      <c r="F92" s="2">
        <v>341787.5</v>
      </c>
      <c r="G92" s="3">
        <v>-253191.46236950936</v>
      </c>
      <c r="H92" s="2">
        <v>1.3499171607184486</v>
      </c>
      <c r="I92" s="2">
        <v>88596.037630490624</v>
      </c>
      <c r="J92" s="3">
        <v>-16525</v>
      </c>
      <c r="K92" s="1">
        <v>810</v>
      </c>
      <c r="L92" s="1">
        <v>0.23580246913580247</v>
      </c>
      <c r="M92" s="2">
        <v>109.37782423517361</v>
      </c>
      <c r="P92" s="105">
        <f t="shared" si="5"/>
        <v>-28740.87758021503</v>
      </c>
      <c r="V92" s="60">
        <v>-9850</v>
      </c>
      <c r="W92" s="56">
        <v>17</v>
      </c>
      <c r="X92" s="151">
        <f t="shared" si="4"/>
        <v>0.13600000000000001</v>
      </c>
    </row>
    <row r="93" spans="2:24" ht="13.5" thickBot="1" x14ac:dyDescent="0.25">
      <c r="B93" s="1" t="s">
        <v>141</v>
      </c>
      <c r="C93" s="1">
        <v>1.89</v>
      </c>
      <c r="D93" s="1" t="s">
        <v>203</v>
      </c>
      <c r="E93" s="2">
        <v>67483.925640235917</v>
      </c>
      <c r="F93" s="2">
        <v>301625</v>
      </c>
      <c r="G93" s="3">
        <v>-234141.07435976408</v>
      </c>
      <c r="H93" s="2">
        <v>1.2882190825542428</v>
      </c>
      <c r="I93" s="2">
        <v>67483.925640235873</v>
      </c>
      <c r="J93" s="3">
        <v>-16712.5</v>
      </c>
      <c r="K93" s="1">
        <v>730</v>
      </c>
      <c r="L93" s="1">
        <v>0.23698630136986301</v>
      </c>
      <c r="M93" s="2">
        <v>92.443733753747765</v>
      </c>
      <c r="P93" s="105">
        <f t="shared" si="5"/>
        <v>-29852.105673168855</v>
      </c>
      <c r="V93" s="150" t="s">
        <v>53</v>
      </c>
      <c r="W93" s="57">
        <f>SUM(W74:W92)</f>
        <v>125</v>
      </c>
      <c r="X93" s="152">
        <f>SUM(X74:X92)</f>
        <v>1</v>
      </c>
    </row>
    <row r="94" spans="2:24" x14ac:dyDescent="0.2">
      <c r="B94" s="1" t="s">
        <v>141</v>
      </c>
      <c r="C94" s="1">
        <v>2.08</v>
      </c>
      <c r="D94" s="1" t="s">
        <v>204</v>
      </c>
      <c r="E94" s="2">
        <v>81865.600774876191</v>
      </c>
      <c r="F94" s="2">
        <v>348362.5</v>
      </c>
      <c r="G94" s="3">
        <v>-266496.89922512381</v>
      </c>
      <c r="H94" s="2">
        <v>1.3071915696314351</v>
      </c>
      <c r="I94" s="2">
        <v>81865.600774876191</v>
      </c>
      <c r="J94" s="3">
        <v>-22350</v>
      </c>
      <c r="K94" s="1">
        <v>850</v>
      </c>
      <c r="L94" s="1">
        <v>0.22823529411764706</v>
      </c>
      <c r="M94" s="2">
        <v>96.31247149985434</v>
      </c>
      <c r="P94" s="105"/>
      <c r="V94" s="60"/>
      <c r="W94" s="56"/>
    </row>
    <row r="95" spans="2:24" x14ac:dyDescent="0.2">
      <c r="B95" s="1" t="s">
        <v>141</v>
      </c>
      <c r="C95" s="1">
        <v>2.3199999999999998</v>
      </c>
      <c r="D95" s="1" t="s">
        <v>205</v>
      </c>
      <c r="E95" s="2">
        <v>79662.409436249873</v>
      </c>
      <c r="F95" s="2">
        <v>303237.5</v>
      </c>
      <c r="G95" s="3">
        <v>-223575.09056375013</v>
      </c>
      <c r="H95" s="2">
        <v>1.3563116500831069</v>
      </c>
      <c r="I95" s="2">
        <v>79662.409436249873</v>
      </c>
      <c r="J95" s="3">
        <v>-16937.5</v>
      </c>
      <c r="K95" s="1">
        <v>751</v>
      </c>
      <c r="L95" s="1">
        <v>0.25832223701731027</v>
      </c>
      <c r="M95" s="2">
        <v>106.07511243175749</v>
      </c>
      <c r="P95" s="105"/>
      <c r="V95" s="56"/>
      <c r="W95" s="56"/>
    </row>
    <row r="96" spans="2:24" x14ac:dyDescent="0.2">
      <c r="B96" s="1" t="s">
        <v>141</v>
      </c>
      <c r="C96" s="1">
        <v>1.83</v>
      </c>
      <c r="D96" s="1" t="s">
        <v>206</v>
      </c>
      <c r="E96" s="2">
        <v>60221.704686720361</v>
      </c>
      <c r="F96" s="2">
        <v>262000</v>
      </c>
      <c r="G96" s="3">
        <v>-201778.29531327964</v>
      </c>
      <c r="H96" s="2">
        <v>1.2984548194007712</v>
      </c>
      <c r="I96" s="2">
        <v>60221.704686720361</v>
      </c>
      <c r="J96" s="3">
        <v>-21254.765678329204</v>
      </c>
      <c r="K96" s="1">
        <v>663</v>
      </c>
      <c r="L96" s="1">
        <v>0.24736048265460031</v>
      </c>
      <c r="M96" s="2">
        <v>90.832133765792406</v>
      </c>
    </row>
    <row r="97" spans="2:25" ht="15.75" x14ac:dyDescent="0.25">
      <c r="B97" s="1" t="s">
        <v>141</v>
      </c>
      <c r="C97" s="1">
        <v>2.1</v>
      </c>
      <c r="D97" s="1" t="s">
        <v>207</v>
      </c>
      <c r="E97" s="2">
        <v>77045.876534574723</v>
      </c>
      <c r="F97" s="2">
        <v>320587.5</v>
      </c>
      <c r="G97" s="3">
        <v>-243541.62346542528</v>
      </c>
      <c r="H97" s="2">
        <v>1.3163560932142371</v>
      </c>
      <c r="I97" s="2">
        <v>77045.876534574752</v>
      </c>
      <c r="J97" s="3">
        <v>-17037.5</v>
      </c>
      <c r="K97" s="1">
        <v>772</v>
      </c>
      <c r="L97" s="1">
        <v>0.23963730569948186</v>
      </c>
      <c r="M97" s="2">
        <v>99.800358205407704</v>
      </c>
      <c r="P97" s="71" t="s">
        <v>77</v>
      </c>
      <c r="Q97" s="72"/>
      <c r="R97" s="72"/>
      <c r="S97" s="72"/>
      <c r="T97" s="72"/>
      <c r="U97" s="72"/>
      <c r="V97" s="72"/>
      <c r="W97" s="72"/>
      <c r="X97" s="72"/>
      <c r="Y97" s="73"/>
    </row>
    <row r="98" spans="2:25" x14ac:dyDescent="0.2">
      <c r="B98" s="1" t="s">
        <v>141</v>
      </c>
      <c r="C98" s="1">
        <v>1.88</v>
      </c>
      <c r="D98" s="1" t="s">
        <v>208</v>
      </c>
      <c r="E98" s="2">
        <v>67199.698109788354</v>
      </c>
      <c r="F98" s="2">
        <v>301625</v>
      </c>
      <c r="G98" s="3">
        <v>-234425.30189021165</v>
      </c>
      <c r="H98" s="2">
        <v>1.2866571891683432</v>
      </c>
      <c r="I98" s="2">
        <v>67199.698109788398</v>
      </c>
      <c r="J98" s="3">
        <v>-16562.5</v>
      </c>
      <c r="K98" s="1">
        <v>730</v>
      </c>
      <c r="L98" s="1">
        <v>0.23698630136986301</v>
      </c>
      <c r="M98" s="2">
        <v>92.05438097231287</v>
      </c>
      <c r="P98" s="74"/>
      <c r="Q98" s="75"/>
      <c r="R98" s="75"/>
      <c r="S98" s="75"/>
      <c r="T98" s="76" t="s">
        <v>78</v>
      </c>
      <c r="U98" s="75"/>
      <c r="V98" s="76" t="s">
        <v>79</v>
      </c>
      <c r="W98" s="75"/>
      <c r="X98" s="75"/>
      <c r="Y98" s="77"/>
    </row>
    <row r="99" spans="2:25" x14ac:dyDescent="0.2">
      <c r="B99" s="1" t="s">
        <v>141</v>
      </c>
      <c r="C99" s="1">
        <v>2.0499999999999998</v>
      </c>
      <c r="D99" s="1" t="s">
        <v>209</v>
      </c>
      <c r="E99" s="2">
        <v>56293.807930136973</v>
      </c>
      <c r="F99" s="2">
        <v>189612.5</v>
      </c>
      <c r="G99" s="3">
        <v>-133318.69206986303</v>
      </c>
      <c r="H99" s="2">
        <v>1.422249926519211</v>
      </c>
      <c r="I99" s="2">
        <v>56293.807930136965</v>
      </c>
      <c r="J99" s="3">
        <v>-17650</v>
      </c>
      <c r="K99" s="1">
        <v>395</v>
      </c>
      <c r="L99" s="1">
        <v>0.28354430379746837</v>
      </c>
      <c r="M99" s="2">
        <v>142.51596944338473</v>
      </c>
      <c r="P99" s="78" t="s">
        <v>80</v>
      </c>
      <c r="Q99" s="75"/>
      <c r="R99" s="75"/>
      <c r="S99" s="75"/>
      <c r="T99" s="75"/>
      <c r="U99" s="75"/>
      <c r="V99" s="75"/>
      <c r="W99" s="75"/>
      <c r="X99" s="75"/>
      <c r="Y99" s="77"/>
    </row>
    <row r="100" spans="2:25" x14ac:dyDescent="0.2">
      <c r="B100" s="1" t="s">
        <v>141</v>
      </c>
      <c r="C100" s="1">
        <v>1.92</v>
      </c>
      <c r="D100" s="1" t="s">
        <v>210</v>
      </c>
      <c r="E100" s="2">
        <v>60683.679569128231</v>
      </c>
      <c r="F100" s="2">
        <v>228537.5</v>
      </c>
      <c r="G100" s="3">
        <v>-167853.82043087177</v>
      </c>
      <c r="H100" s="2">
        <v>1.3615269489449597</v>
      </c>
      <c r="I100" s="2">
        <v>60683.679569128202</v>
      </c>
      <c r="J100" s="3">
        <v>-28188.502610482217</v>
      </c>
      <c r="K100" s="1">
        <v>495</v>
      </c>
      <c r="L100" s="1">
        <v>0.26464646464646463</v>
      </c>
      <c r="M100" s="2">
        <v>122.59329205884485</v>
      </c>
      <c r="P100" s="74"/>
      <c r="Q100" s="79" t="s">
        <v>81</v>
      </c>
      <c r="R100" s="75"/>
      <c r="S100" s="75"/>
      <c r="T100" s="83" t="s">
        <v>82</v>
      </c>
      <c r="U100" s="75"/>
      <c r="V100" s="79" t="s">
        <v>88</v>
      </c>
      <c r="W100" s="75"/>
      <c r="X100" s="75"/>
      <c r="Y100" s="77"/>
    </row>
    <row r="101" spans="2:25" x14ac:dyDescent="0.2">
      <c r="B101" s="1" t="s">
        <v>141</v>
      </c>
      <c r="C101" s="1">
        <v>2.2200000000000002</v>
      </c>
      <c r="D101" s="1" t="s">
        <v>211</v>
      </c>
      <c r="E101" s="2">
        <v>75408.791759008891</v>
      </c>
      <c r="F101" s="2">
        <v>297600</v>
      </c>
      <c r="G101" s="3">
        <v>-222191.20824099111</v>
      </c>
      <c r="H101" s="2">
        <v>1.3393869287448119</v>
      </c>
      <c r="I101" s="2">
        <v>75408.79175900892</v>
      </c>
      <c r="J101" s="3">
        <v>-19250</v>
      </c>
      <c r="K101" s="1">
        <v>772</v>
      </c>
      <c r="L101" s="1">
        <v>0.26424870466321243</v>
      </c>
      <c r="M101" s="2">
        <v>97.679782071255076</v>
      </c>
      <c r="P101" s="74"/>
      <c r="Q101" s="75"/>
      <c r="R101" s="75"/>
      <c r="S101" s="75"/>
      <c r="T101" s="75"/>
      <c r="U101" s="75"/>
      <c r="V101" s="75"/>
      <c r="W101" s="75"/>
      <c r="X101" s="75"/>
      <c r="Y101" s="77"/>
    </row>
    <row r="102" spans="2:25" x14ac:dyDescent="0.2">
      <c r="B102" s="1" t="s">
        <v>141</v>
      </c>
      <c r="C102" s="1">
        <v>2.14</v>
      </c>
      <c r="D102" s="1" t="s">
        <v>212</v>
      </c>
      <c r="E102" s="2">
        <v>79075.738800804247</v>
      </c>
      <c r="F102" s="2">
        <v>317275</v>
      </c>
      <c r="G102" s="3">
        <v>-238199.26119919575</v>
      </c>
      <c r="H102" s="2">
        <v>1.3319730649150781</v>
      </c>
      <c r="I102" s="2">
        <v>79075.738800804233</v>
      </c>
      <c r="J102" s="3">
        <v>-13445.290479269897</v>
      </c>
      <c r="K102" s="1">
        <v>779</v>
      </c>
      <c r="L102" s="1">
        <v>0.23491655969191272</v>
      </c>
      <c r="M102" s="2">
        <v>101.5092924272198</v>
      </c>
      <c r="P102" s="78" t="s">
        <v>83</v>
      </c>
      <c r="Q102" s="75"/>
      <c r="R102" s="75"/>
      <c r="S102" s="75"/>
      <c r="T102" s="75"/>
      <c r="U102" s="75"/>
      <c r="V102" s="75"/>
      <c r="W102" s="75"/>
      <c r="X102" s="75"/>
      <c r="Y102" s="77"/>
    </row>
    <row r="103" spans="2:25" x14ac:dyDescent="0.2">
      <c r="B103" s="1" t="s">
        <v>141</v>
      </c>
      <c r="C103" s="1">
        <v>2.44</v>
      </c>
      <c r="D103" s="1" t="s">
        <v>213</v>
      </c>
      <c r="E103" s="2">
        <v>61969.969835198513</v>
      </c>
      <c r="F103" s="2">
        <v>161400</v>
      </c>
      <c r="G103" s="3">
        <v>-99430.030164801487</v>
      </c>
      <c r="H103" s="2">
        <v>1.6232520470172407</v>
      </c>
      <c r="I103" s="2">
        <v>61969.969835198506</v>
      </c>
      <c r="J103" s="3">
        <v>-10950</v>
      </c>
      <c r="K103" s="1">
        <v>301</v>
      </c>
      <c r="L103" s="1">
        <v>0.29235880398671099</v>
      </c>
      <c r="M103" s="2">
        <v>205.880298455809</v>
      </c>
      <c r="P103" s="74"/>
      <c r="Q103" s="79" t="s">
        <v>84</v>
      </c>
      <c r="R103" s="75"/>
      <c r="S103" s="75"/>
      <c r="T103" s="83" t="s">
        <v>82</v>
      </c>
      <c r="U103" s="75"/>
      <c r="V103" s="79" t="s">
        <v>87</v>
      </c>
      <c r="W103" s="75"/>
      <c r="X103" s="75"/>
      <c r="Y103" s="77"/>
    </row>
    <row r="104" spans="2:25" x14ac:dyDescent="0.2">
      <c r="B104" s="1" t="s">
        <v>141</v>
      </c>
      <c r="C104" s="1">
        <v>1.67</v>
      </c>
      <c r="D104" s="1" t="s">
        <v>214</v>
      </c>
      <c r="E104" s="2">
        <v>67017.083747861208</v>
      </c>
      <c r="F104" s="2">
        <v>364050</v>
      </c>
      <c r="G104" s="3">
        <v>-297032.91625213879</v>
      </c>
      <c r="H104" s="2">
        <v>1.2256217411641113</v>
      </c>
      <c r="I104" s="2">
        <v>67017.083747861281</v>
      </c>
      <c r="J104" s="3">
        <v>-25062.5</v>
      </c>
      <c r="K104" s="1">
        <v>963</v>
      </c>
      <c r="L104" s="1">
        <v>0.21599169262720663</v>
      </c>
      <c r="M104" s="2">
        <v>69.591987277114512</v>
      </c>
      <c r="P104" s="74"/>
      <c r="Q104" s="75"/>
      <c r="R104" s="75"/>
      <c r="S104" s="75"/>
      <c r="T104" s="75"/>
      <c r="U104" s="75"/>
      <c r="V104" s="75"/>
      <c r="W104" s="75"/>
      <c r="X104" s="75"/>
      <c r="Y104" s="77"/>
    </row>
    <row r="105" spans="2:25" x14ac:dyDescent="0.2">
      <c r="B105" s="1" t="s">
        <v>141</v>
      </c>
      <c r="C105" s="1">
        <v>2.17</v>
      </c>
      <c r="D105" s="1" t="s">
        <v>215</v>
      </c>
      <c r="E105" s="2">
        <v>97148.454985752818</v>
      </c>
      <c r="F105" s="2">
        <v>429175</v>
      </c>
      <c r="G105" s="3">
        <v>-332026.54501424718</v>
      </c>
      <c r="H105" s="2">
        <v>1.2925924340825947</v>
      </c>
      <c r="I105" s="2">
        <v>97148.454985752775</v>
      </c>
      <c r="J105" s="3">
        <v>-26619.14292275811</v>
      </c>
      <c r="K105" s="1">
        <v>1088</v>
      </c>
      <c r="L105" s="1">
        <v>0.23253676470588236</v>
      </c>
      <c r="M105" s="2">
        <v>89.29085936190512</v>
      </c>
      <c r="P105" s="78" t="s">
        <v>85</v>
      </c>
      <c r="Q105" s="75"/>
      <c r="R105" s="75"/>
      <c r="S105" s="75"/>
      <c r="T105" s="75"/>
      <c r="U105" s="75"/>
      <c r="V105" s="75"/>
      <c r="W105" s="75"/>
      <c r="X105" s="75"/>
      <c r="Y105" s="77"/>
    </row>
    <row r="106" spans="2:25" x14ac:dyDescent="0.2">
      <c r="B106" s="1" t="s">
        <v>141</v>
      </c>
      <c r="C106" s="1">
        <v>1.88</v>
      </c>
      <c r="D106" s="1" t="s">
        <v>216</v>
      </c>
      <c r="E106" s="2">
        <v>65386.485082773987</v>
      </c>
      <c r="F106" s="2">
        <v>280537.5</v>
      </c>
      <c r="G106" s="3">
        <v>-215151.01491722601</v>
      </c>
      <c r="H106" s="2">
        <v>1.3039097217734705</v>
      </c>
      <c r="I106" s="2">
        <v>65386.485082774016</v>
      </c>
      <c r="J106" s="3">
        <v>-17484.702277320932</v>
      </c>
      <c r="K106" s="1">
        <v>656</v>
      </c>
      <c r="L106" s="1">
        <v>0.23780487804878048</v>
      </c>
      <c r="M106" s="2">
        <v>99.674519943253074</v>
      </c>
      <c r="P106" s="74"/>
      <c r="Q106" s="79" t="s">
        <v>115</v>
      </c>
      <c r="R106" s="75"/>
      <c r="S106" s="75"/>
      <c r="T106" s="83" t="s">
        <v>82</v>
      </c>
      <c r="U106" s="75"/>
      <c r="V106" s="79" t="s">
        <v>86</v>
      </c>
      <c r="W106" s="75"/>
      <c r="X106" s="75"/>
      <c r="Y106" s="77"/>
    </row>
    <row r="107" spans="2:25" x14ac:dyDescent="0.2">
      <c r="B107" s="1" t="s">
        <v>141</v>
      </c>
      <c r="C107" s="1">
        <v>2.58</v>
      </c>
      <c r="D107" s="1" t="s">
        <v>217</v>
      </c>
      <c r="E107" s="2">
        <v>88833.149119217764</v>
      </c>
      <c r="F107" s="2">
        <v>317462.5</v>
      </c>
      <c r="G107" s="3">
        <v>-228629.35088078224</v>
      </c>
      <c r="H107" s="2">
        <v>1.3885465657711613</v>
      </c>
      <c r="I107" s="2">
        <v>88833.149119217793</v>
      </c>
      <c r="J107" s="3">
        <v>-10487.5</v>
      </c>
      <c r="K107" s="1">
        <v>792</v>
      </c>
      <c r="L107" s="1">
        <v>0.25631313131313133</v>
      </c>
      <c r="M107" s="2">
        <v>112.16306706971943</v>
      </c>
      <c r="P107" s="74"/>
      <c r="Q107" s="75"/>
      <c r="R107" s="75"/>
      <c r="S107" s="75"/>
      <c r="T107" s="75"/>
      <c r="U107" s="75"/>
      <c r="V107" s="75"/>
      <c r="W107" s="75"/>
      <c r="X107" s="75"/>
      <c r="Y107" s="77"/>
    </row>
    <row r="108" spans="2:25" x14ac:dyDescent="0.2">
      <c r="B108" s="1" t="s">
        <v>141</v>
      </c>
      <c r="C108" s="1">
        <v>1.96</v>
      </c>
      <c r="D108" s="1" t="s">
        <v>218</v>
      </c>
      <c r="E108" s="2">
        <v>58314.516403495392</v>
      </c>
      <c r="F108" s="2">
        <v>204862.5</v>
      </c>
      <c r="G108" s="3">
        <v>-146547.98359650461</v>
      </c>
      <c r="H108" s="2">
        <v>1.3979209742254433</v>
      </c>
      <c r="I108" s="2">
        <v>58314.516403495392</v>
      </c>
      <c r="J108" s="3">
        <v>-23794.427063234165</v>
      </c>
      <c r="K108" s="1">
        <v>419</v>
      </c>
      <c r="L108" s="1">
        <v>0.27207637231503579</v>
      </c>
      <c r="M108" s="2">
        <v>139.17545681025155</v>
      </c>
      <c r="P108" s="80"/>
      <c r="Q108" s="81"/>
      <c r="R108" s="81"/>
      <c r="S108" s="81"/>
      <c r="T108" s="81"/>
      <c r="U108" s="81"/>
      <c r="V108" s="81"/>
      <c r="W108" s="81"/>
      <c r="X108" s="81"/>
      <c r="Y108" s="82"/>
    </row>
    <row r="109" spans="2:25" x14ac:dyDescent="0.2">
      <c r="B109" s="1" t="s">
        <v>141</v>
      </c>
      <c r="C109" s="1">
        <v>2.3199999999999998</v>
      </c>
      <c r="D109" s="1" t="s">
        <v>219</v>
      </c>
      <c r="E109" s="2">
        <v>77992.485725526611</v>
      </c>
      <c r="F109" s="2">
        <v>263912.5</v>
      </c>
      <c r="G109" s="3">
        <v>-185920.01427447339</v>
      </c>
      <c r="H109" s="2">
        <v>1.4194948350766929</v>
      </c>
      <c r="I109" s="2">
        <v>77992.485725526567</v>
      </c>
      <c r="J109" s="3">
        <v>-14613.466680901998</v>
      </c>
      <c r="K109" s="1">
        <v>569</v>
      </c>
      <c r="L109" s="1">
        <v>0.24780316344463971</v>
      </c>
      <c r="M109" s="2">
        <v>137.06939494820134</v>
      </c>
    </row>
    <row r="110" spans="2:25" x14ac:dyDescent="0.2">
      <c r="B110" s="1" t="s">
        <v>141</v>
      </c>
      <c r="C110" s="1">
        <v>2.48</v>
      </c>
      <c r="D110" s="1" t="s">
        <v>220</v>
      </c>
      <c r="E110" s="2">
        <v>77533.61737810637</v>
      </c>
      <c r="F110" s="2">
        <v>251725</v>
      </c>
      <c r="G110" s="3">
        <v>-174191.38262189363</v>
      </c>
      <c r="H110" s="2">
        <v>1.4451059301044975</v>
      </c>
      <c r="I110" s="2">
        <v>77533.617378106384</v>
      </c>
      <c r="J110" s="3">
        <v>-13106.124112932528</v>
      </c>
      <c r="K110" s="1">
        <v>575</v>
      </c>
      <c r="L110" s="1">
        <v>0.2608695652173913</v>
      </c>
      <c r="M110" s="2">
        <v>134.84107370105457</v>
      </c>
    </row>
    <row r="111" spans="2:25" x14ac:dyDescent="0.2">
      <c r="B111" s="1" t="s">
        <v>141</v>
      </c>
      <c r="C111" s="1">
        <v>2.19</v>
      </c>
      <c r="D111" s="1" t="s">
        <v>221</v>
      </c>
      <c r="E111" s="2">
        <v>69231.29733949111</v>
      </c>
      <c r="F111" s="2">
        <v>254400</v>
      </c>
      <c r="G111" s="3">
        <v>-185168.70266050889</v>
      </c>
      <c r="H111" s="2">
        <v>1.3738822832626354</v>
      </c>
      <c r="I111" s="2">
        <v>69231.29733949111</v>
      </c>
      <c r="J111" s="3">
        <v>-17806.124112932528</v>
      </c>
      <c r="K111" s="1">
        <v>633</v>
      </c>
      <c r="L111" s="1">
        <v>0.27014218009478674</v>
      </c>
      <c r="M111" s="2">
        <v>109.37013797707917</v>
      </c>
    </row>
    <row r="112" spans="2:25" x14ac:dyDescent="0.2">
      <c r="B112" s="1" t="s">
        <v>141</v>
      </c>
      <c r="C112" s="1">
        <v>2.71</v>
      </c>
      <c r="D112" s="1" t="s">
        <v>222</v>
      </c>
      <c r="E112" s="2">
        <v>106570.40745649382</v>
      </c>
      <c r="F112" s="2">
        <v>385775</v>
      </c>
      <c r="G112" s="3">
        <v>-279204.59254350618</v>
      </c>
      <c r="H112" s="2">
        <v>1.3816928886651025</v>
      </c>
      <c r="I112" s="2">
        <v>106570.40745649383</v>
      </c>
      <c r="J112" s="3">
        <v>-14075</v>
      </c>
      <c r="K112" s="1">
        <v>975</v>
      </c>
      <c r="L112" s="1">
        <v>0.24923076923076923</v>
      </c>
      <c r="M112" s="2">
        <v>109.30298200666034</v>
      </c>
    </row>
    <row r="113" spans="2:13" x14ac:dyDescent="0.2">
      <c r="B113" s="1" t="s">
        <v>141</v>
      </c>
      <c r="C113" s="1">
        <v>1.44</v>
      </c>
      <c r="D113" s="1" t="s">
        <v>223</v>
      </c>
      <c r="E113" s="2">
        <v>47126.13178969649</v>
      </c>
      <c r="F113" s="2">
        <v>234887.5</v>
      </c>
      <c r="G113" s="3">
        <v>-187761.36821030351</v>
      </c>
      <c r="H113" s="2">
        <v>1.2509894992718231</v>
      </c>
      <c r="I113" s="2">
        <v>47126.13178969649</v>
      </c>
      <c r="J113" s="3">
        <v>-22843.612335054539</v>
      </c>
      <c r="K113" s="1">
        <v>539</v>
      </c>
      <c r="L113" s="1">
        <v>0.23747680890538034</v>
      </c>
      <c r="M113" s="2">
        <v>87.432526511496278</v>
      </c>
    </row>
    <row r="114" spans="2:13" x14ac:dyDescent="0.2">
      <c r="B114" s="1" t="s">
        <v>141</v>
      </c>
      <c r="C114" s="1">
        <v>2.36</v>
      </c>
      <c r="D114" s="1" t="s">
        <v>224</v>
      </c>
      <c r="E114" s="2">
        <v>75880.606413013447</v>
      </c>
      <c r="F114" s="2">
        <v>232450</v>
      </c>
      <c r="G114" s="3">
        <v>-156569.39358698655</v>
      </c>
      <c r="H114" s="2">
        <v>1.4846452085851367</v>
      </c>
      <c r="I114" s="2">
        <v>75880.606413013433</v>
      </c>
      <c r="J114" s="3">
        <v>-21237.5</v>
      </c>
      <c r="K114" s="1">
        <v>450</v>
      </c>
      <c r="L114" s="1">
        <v>0.27111111111111114</v>
      </c>
      <c r="M114" s="2">
        <v>168.62356980669651</v>
      </c>
    </row>
    <row r="115" spans="2:13" x14ac:dyDescent="0.2">
      <c r="B115" s="1" t="s">
        <v>141</v>
      </c>
      <c r="C115" s="1">
        <v>2.79</v>
      </c>
      <c r="D115" s="1" t="s">
        <v>225</v>
      </c>
      <c r="E115" s="2">
        <v>105275.31828657736</v>
      </c>
      <c r="F115" s="2">
        <v>348037.5</v>
      </c>
      <c r="G115" s="3">
        <v>-242762.18171342264</v>
      </c>
      <c r="H115" s="2">
        <v>1.4336561714165734</v>
      </c>
      <c r="I115" s="2">
        <v>105275.31828657736</v>
      </c>
      <c r="J115" s="3">
        <v>-13750</v>
      </c>
      <c r="K115" s="1">
        <v>827</v>
      </c>
      <c r="L115" s="1">
        <v>0.25876662636033859</v>
      </c>
      <c r="M115" s="2">
        <v>127.29784557022654</v>
      </c>
    </row>
    <row r="116" spans="2:13" x14ac:dyDescent="0.2">
      <c r="B116" s="1" t="s">
        <v>141</v>
      </c>
      <c r="C116" s="1">
        <v>2.67</v>
      </c>
      <c r="D116" s="1" t="s">
        <v>226</v>
      </c>
      <c r="E116" s="2">
        <v>90968.144382687111</v>
      </c>
      <c r="F116" s="2">
        <v>303050</v>
      </c>
      <c r="G116" s="3">
        <v>-212081.85561731289</v>
      </c>
      <c r="H116" s="2">
        <v>1.4289294061385094</v>
      </c>
      <c r="I116" s="2">
        <v>90968.144382687125</v>
      </c>
      <c r="J116" s="3">
        <v>-12787.5</v>
      </c>
      <c r="K116" s="1">
        <v>712</v>
      </c>
      <c r="L116" s="1">
        <v>0.25842696629213485</v>
      </c>
      <c r="M116" s="2">
        <v>127.76424772849316</v>
      </c>
    </row>
    <row r="117" spans="2:13" x14ac:dyDescent="0.2">
      <c r="B117" s="1" t="s">
        <v>141</v>
      </c>
      <c r="C117" s="1">
        <v>2.99</v>
      </c>
      <c r="D117" s="1" t="s">
        <v>227</v>
      </c>
      <c r="E117" s="2">
        <v>96620.316938763426</v>
      </c>
      <c r="F117" s="2">
        <v>273275</v>
      </c>
      <c r="G117" s="3">
        <v>-176654.68306123657</v>
      </c>
      <c r="H117" s="2">
        <v>1.54694455456508</v>
      </c>
      <c r="I117" s="2">
        <v>96620.316938763426</v>
      </c>
      <c r="J117" s="3">
        <v>-11725</v>
      </c>
      <c r="K117" s="1">
        <v>583</v>
      </c>
      <c r="L117" s="1">
        <v>0.274442538593482</v>
      </c>
      <c r="M117" s="2">
        <v>165.72953162738153</v>
      </c>
    </row>
    <row r="118" spans="2:13" x14ac:dyDescent="0.2">
      <c r="B118" s="1" t="s">
        <v>141</v>
      </c>
      <c r="C118" s="1">
        <v>3.16</v>
      </c>
      <c r="D118" s="1" t="s">
        <v>228</v>
      </c>
      <c r="E118" s="2">
        <v>104435.03406599694</v>
      </c>
      <c r="F118" s="2">
        <v>286200</v>
      </c>
      <c r="G118" s="3">
        <v>-181764.96593400306</v>
      </c>
      <c r="H118" s="2">
        <v>1.5745608540642326</v>
      </c>
      <c r="I118" s="2">
        <v>104435.03406599694</v>
      </c>
      <c r="J118" s="3">
        <v>-9987.5</v>
      </c>
      <c r="K118" s="1">
        <v>610</v>
      </c>
      <c r="L118" s="1">
        <v>0.27704918032786885</v>
      </c>
      <c r="M118" s="2">
        <v>171.20497387868349</v>
      </c>
    </row>
    <row r="119" spans="2:13" x14ac:dyDescent="0.2">
      <c r="B119" s="1" t="s">
        <v>141</v>
      </c>
      <c r="C119" s="1">
        <v>3.26</v>
      </c>
      <c r="D119" s="1" t="s">
        <v>229</v>
      </c>
      <c r="E119" s="2">
        <v>109685.03406599694</v>
      </c>
      <c r="F119" s="2">
        <v>293537.5</v>
      </c>
      <c r="G119" s="3">
        <v>-183852.46593400306</v>
      </c>
      <c r="H119" s="2">
        <v>1.5965926728737498</v>
      </c>
      <c r="I119" s="2">
        <v>109685.03406599694</v>
      </c>
      <c r="J119" s="3">
        <v>-9937.5</v>
      </c>
      <c r="K119" s="1">
        <v>619</v>
      </c>
      <c r="L119" s="1">
        <v>0.27786752827140548</v>
      </c>
      <c r="M119" s="2">
        <v>177.19714711792719</v>
      </c>
    </row>
    <row r="120" spans="2:13" x14ac:dyDescent="0.2">
      <c r="B120" s="1" t="s">
        <v>141</v>
      </c>
      <c r="C120" s="1">
        <v>1.72</v>
      </c>
      <c r="D120" s="1" t="s">
        <v>230</v>
      </c>
      <c r="E120" s="2">
        <v>45129.243245488324</v>
      </c>
      <c r="F120" s="2">
        <v>168662.5</v>
      </c>
      <c r="G120" s="3">
        <v>-123533.25675451168</v>
      </c>
      <c r="H120" s="2">
        <v>1.3653205981217695</v>
      </c>
      <c r="I120" s="2">
        <v>45129.243245488331</v>
      </c>
      <c r="J120" s="3">
        <v>-20563.030861638232</v>
      </c>
      <c r="K120" s="1">
        <v>331</v>
      </c>
      <c r="L120" s="1">
        <v>0.2809667673716012</v>
      </c>
      <c r="M120" s="2">
        <v>136.34212460872607</v>
      </c>
    </row>
    <row r="121" spans="2:13" x14ac:dyDescent="0.2">
      <c r="B121" s="1" t="s">
        <v>141</v>
      </c>
      <c r="C121" s="1">
        <v>2.2999999999999998</v>
      </c>
      <c r="D121" s="1" t="s">
        <v>231</v>
      </c>
      <c r="E121" s="2">
        <v>76933.423902863695</v>
      </c>
      <c r="F121" s="2">
        <v>279862.5</v>
      </c>
      <c r="G121" s="3">
        <v>-202929.07609713631</v>
      </c>
      <c r="H121" s="2">
        <v>1.3791148384573431</v>
      </c>
      <c r="I121" s="2">
        <v>76933.423902863666</v>
      </c>
      <c r="J121" s="3">
        <v>-18537.5</v>
      </c>
      <c r="K121" s="1">
        <v>657</v>
      </c>
      <c r="L121" s="1">
        <v>0.24961948249619481</v>
      </c>
      <c r="M121" s="2">
        <v>117.09805769081228</v>
      </c>
    </row>
    <row r="122" spans="2:13" x14ac:dyDescent="0.2">
      <c r="B122" s="1" t="s">
        <v>141</v>
      </c>
      <c r="C122" s="1">
        <v>2.74</v>
      </c>
      <c r="D122" s="1" t="s">
        <v>232</v>
      </c>
      <c r="E122" s="2">
        <v>93042.143837405951</v>
      </c>
      <c r="F122" s="2">
        <v>303125</v>
      </c>
      <c r="G122" s="3">
        <v>-210082.85616259405</v>
      </c>
      <c r="H122" s="2">
        <v>1.4428830868778546</v>
      </c>
      <c r="I122" s="2">
        <v>93042.143837405951</v>
      </c>
      <c r="J122" s="3">
        <v>-12725</v>
      </c>
      <c r="K122" s="1">
        <v>710</v>
      </c>
      <c r="L122" s="1">
        <v>0.25915492957746478</v>
      </c>
      <c r="M122" s="2">
        <v>131.04527301043092</v>
      </c>
    </row>
    <row r="123" spans="2:13" x14ac:dyDescent="0.2">
      <c r="B123" s="1" t="s">
        <v>141</v>
      </c>
      <c r="C123" s="1">
        <v>3.04</v>
      </c>
      <c r="D123" s="1" t="s">
        <v>233</v>
      </c>
      <c r="E123" s="2">
        <v>98163.709450168506</v>
      </c>
      <c r="F123" s="2">
        <v>273350</v>
      </c>
      <c r="G123" s="3">
        <v>-175186.29054983149</v>
      </c>
      <c r="H123" s="2">
        <v>1.5603389919500921</v>
      </c>
      <c r="I123" s="2">
        <v>98163.709450168506</v>
      </c>
      <c r="J123" s="3">
        <v>-11637.5</v>
      </c>
      <c r="K123" s="1">
        <v>582</v>
      </c>
      <c r="L123" s="1">
        <v>0.27491408934707906</v>
      </c>
      <c r="M123" s="2">
        <v>168.66616744015207</v>
      </c>
    </row>
    <row r="124" spans="2:13" x14ac:dyDescent="0.2">
      <c r="B124" s="1" t="s">
        <v>141</v>
      </c>
      <c r="C124" s="1">
        <v>3.22</v>
      </c>
      <c r="D124" s="1" t="s">
        <v>234</v>
      </c>
      <c r="E124" s="2">
        <v>106320.15456298232</v>
      </c>
      <c r="F124" s="2">
        <v>286275</v>
      </c>
      <c r="G124" s="3">
        <v>-179954.84543701768</v>
      </c>
      <c r="H124" s="2">
        <v>1.5908157366076219</v>
      </c>
      <c r="I124" s="2">
        <v>106320.15456298229</v>
      </c>
      <c r="J124" s="3">
        <v>-10037.5</v>
      </c>
      <c r="K124" s="1">
        <v>608</v>
      </c>
      <c r="L124" s="1">
        <v>0.27796052631578949</v>
      </c>
      <c r="M124" s="2">
        <v>174.86867526806299</v>
      </c>
    </row>
    <row r="125" spans="2:13" x14ac:dyDescent="0.2">
      <c r="B125" s="1" t="s">
        <v>141</v>
      </c>
      <c r="C125" s="1">
        <v>3.31</v>
      </c>
      <c r="D125" s="1" t="s">
        <v>235</v>
      </c>
      <c r="E125" s="2">
        <v>111345.15456298232</v>
      </c>
      <c r="F125" s="2">
        <v>293612.5</v>
      </c>
      <c r="G125" s="3">
        <v>-182267.34543701768</v>
      </c>
      <c r="H125" s="2">
        <v>1.6108892094522633</v>
      </c>
      <c r="I125" s="2">
        <v>111345.15456298229</v>
      </c>
      <c r="J125" s="3">
        <v>-9987.5</v>
      </c>
      <c r="K125" s="1">
        <v>617</v>
      </c>
      <c r="L125" s="1">
        <v>0.27876823338735818</v>
      </c>
      <c r="M125" s="2">
        <v>180.46216298700534</v>
      </c>
    </row>
    <row r="126" spans="2:13" x14ac:dyDescent="0.2">
      <c r="B126" s="1" t="s">
        <v>141</v>
      </c>
      <c r="C126" s="1">
        <v>2.46</v>
      </c>
      <c r="D126" s="1" t="s">
        <v>236</v>
      </c>
      <c r="E126" s="2">
        <v>87804.616405312408</v>
      </c>
      <c r="F126" s="2">
        <v>330162.5</v>
      </c>
      <c r="G126" s="3">
        <v>-242357.88359468759</v>
      </c>
      <c r="H126" s="2">
        <v>1.3622932132554613</v>
      </c>
      <c r="I126" s="2">
        <v>87804.616405312408</v>
      </c>
      <c r="J126" s="3">
        <v>-15300</v>
      </c>
      <c r="K126" s="1">
        <v>849</v>
      </c>
      <c r="L126" s="1">
        <v>0.25206124852767964</v>
      </c>
      <c r="M126" s="2">
        <v>103.42122073652816</v>
      </c>
    </row>
    <row r="127" spans="2:13" x14ac:dyDescent="0.2">
      <c r="B127" s="1" t="s">
        <v>141</v>
      </c>
      <c r="C127" s="1">
        <v>1.93</v>
      </c>
      <c r="D127" s="1" t="s">
        <v>237</v>
      </c>
      <c r="E127" s="2">
        <v>61061.27980856417</v>
      </c>
      <c r="F127" s="2">
        <v>228987.5</v>
      </c>
      <c r="G127" s="3">
        <v>-167926.22019143583</v>
      </c>
      <c r="H127" s="2">
        <v>1.3636196880925107</v>
      </c>
      <c r="I127" s="2">
        <v>61061.279808564163</v>
      </c>
      <c r="J127" s="3">
        <v>-29852.105673168873</v>
      </c>
      <c r="K127" s="1">
        <v>498</v>
      </c>
      <c r="L127" s="1">
        <v>0.26506024096385544</v>
      </c>
      <c r="M127" s="2">
        <v>122.61301166378345</v>
      </c>
    </row>
    <row r="128" spans="2:13" x14ac:dyDescent="0.2">
      <c r="B128" s="1" t="s">
        <v>141</v>
      </c>
      <c r="C128" s="1">
        <v>2.41</v>
      </c>
      <c r="D128" s="1" t="s">
        <v>238</v>
      </c>
      <c r="E128" s="2">
        <v>86545.298389580101</v>
      </c>
      <c r="F128" s="2">
        <v>298125</v>
      </c>
      <c r="G128" s="3">
        <v>-211579.7016104199</v>
      </c>
      <c r="H128" s="2">
        <v>1.409043484468729</v>
      </c>
      <c r="I128" s="2">
        <v>86545.298389580101</v>
      </c>
      <c r="J128" s="3">
        <v>-15019.408284519042</v>
      </c>
      <c r="K128" s="1">
        <v>696</v>
      </c>
      <c r="L128" s="1">
        <v>0.2442528735632184</v>
      </c>
      <c r="M128" s="2">
        <v>124.34669308847715</v>
      </c>
    </row>
    <row r="129" spans="2:13" x14ac:dyDescent="0.2">
      <c r="B129" s="1" t="s">
        <v>141</v>
      </c>
      <c r="C129" s="1">
        <v>2.13</v>
      </c>
      <c r="D129" s="1" t="s">
        <v>239</v>
      </c>
      <c r="E129" s="2">
        <v>79571.96242102547</v>
      </c>
      <c r="F129" s="2">
        <v>336500</v>
      </c>
      <c r="G129" s="3">
        <v>-256928.03757897453</v>
      </c>
      <c r="H129" s="2">
        <v>1.3097052512089757</v>
      </c>
      <c r="I129" s="2">
        <v>79571.96242102547</v>
      </c>
      <c r="J129" s="3">
        <v>-14544.408284519042</v>
      </c>
      <c r="K129" s="1">
        <v>878</v>
      </c>
      <c r="L129" s="1">
        <v>0.24031890660592256</v>
      </c>
      <c r="M129" s="2">
        <v>90.628658793878671</v>
      </c>
    </row>
    <row r="130" spans="2:13" x14ac:dyDescent="0.2">
      <c r="B130" s="1" t="s">
        <v>141</v>
      </c>
      <c r="C130" s="1">
        <v>2.2799999999999998</v>
      </c>
      <c r="D130" s="1" t="s">
        <v>240</v>
      </c>
      <c r="E130" s="2">
        <v>76395.145176344435</v>
      </c>
      <c r="F130" s="2">
        <v>280137.5</v>
      </c>
      <c r="G130" s="3">
        <v>-203742.35482365557</v>
      </c>
      <c r="H130" s="2">
        <v>1.3749595671575823</v>
      </c>
      <c r="I130" s="2">
        <v>76395.145176344406</v>
      </c>
      <c r="J130" s="3">
        <v>-18912.816582862317</v>
      </c>
      <c r="K130" s="1">
        <v>658</v>
      </c>
      <c r="L130" s="1">
        <v>0.24924012158054712</v>
      </c>
      <c r="M130" s="2">
        <v>116.10204434094895</v>
      </c>
    </row>
    <row r="131" spans="2:13" x14ac:dyDescent="0.2">
      <c r="B131" s="1" t="s">
        <v>141</v>
      </c>
      <c r="C131" s="1">
        <v>2.12</v>
      </c>
      <c r="D131" s="1" t="s">
        <v>241</v>
      </c>
      <c r="E131" s="2">
        <v>68457.737667851325</v>
      </c>
      <c r="F131" s="2">
        <v>248662.5</v>
      </c>
      <c r="G131" s="3">
        <v>-180204.76233214868</v>
      </c>
      <c r="H131" s="2">
        <v>1.3798886154943666</v>
      </c>
      <c r="I131" s="2">
        <v>68457.737667851296</v>
      </c>
      <c r="J131" s="3">
        <v>-20160.086786091961</v>
      </c>
      <c r="K131" s="1">
        <v>550</v>
      </c>
      <c r="L131" s="1">
        <v>0.25818181818181818</v>
      </c>
      <c r="M131" s="2">
        <v>124.46861394154782</v>
      </c>
    </row>
    <row r="132" spans="2:13" x14ac:dyDescent="0.2">
      <c r="B132" s="1" t="s">
        <v>141</v>
      </c>
      <c r="C132" s="1">
        <v>2.62</v>
      </c>
      <c r="D132" s="1" t="s">
        <v>242</v>
      </c>
      <c r="E132" s="2">
        <v>89282.27936907328</v>
      </c>
      <c r="F132" s="2">
        <v>296462.5</v>
      </c>
      <c r="G132" s="3">
        <v>-207180.22063092672</v>
      </c>
      <c r="H132" s="2">
        <v>1.4309401693712924</v>
      </c>
      <c r="I132" s="2">
        <v>89282.279369073265</v>
      </c>
      <c r="J132" s="3">
        <v>-15912.816582862317</v>
      </c>
      <c r="K132" s="1">
        <v>675</v>
      </c>
      <c r="L132" s="1">
        <v>0.25185185185185183</v>
      </c>
      <c r="M132" s="2">
        <v>132.27004350973817</v>
      </c>
    </row>
    <row r="133" spans="2:13" x14ac:dyDescent="0.2">
      <c r="B133" s="1" t="s">
        <v>141</v>
      </c>
      <c r="C133" s="1">
        <v>2.5499999999999998</v>
      </c>
      <c r="D133" s="1" t="s">
        <v>243</v>
      </c>
      <c r="E133" s="2">
        <v>80475.90440387011</v>
      </c>
      <c r="F133" s="2">
        <v>253812.5</v>
      </c>
      <c r="G133" s="3">
        <v>-173336.59559612989</v>
      </c>
      <c r="H133" s="2">
        <v>1.46427532586008</v>
      </c>
      <c r="I133" s="2">
        <v>80475.904403870096</v>
      </c>
      <c r="J133" s="3">
        <v>-14475.316582862317</v>
      </c>
      <c r="K133" s="1">
        <v>559</v>
      </c>
      <c r="L133" s="1">
        <v>0.25939177101967797</v>
      </c>
      <c r="M133" s="2">
        <v>143.9640508119322</v>
      </c>
    </row>
    <row r="134" spans="2:13" x14ac:dyDescent="0.2">
      <c r="B134" s="1" t="s">
        <v>141</v>
      </c>
      <c r="C134" s="1">
        <v>2.7</v>
      </c>
      <c r="D134" s="1" t="s">
        <v>244</v>
      </c>
      <c r="E134" s="2">
        <v>86863.40440387011</v>
      </c>
      <c r="F134" s="2">
        <v>260450</v>
      </c>
      <c r="G134" s="3">
        <v>-173586.59559612989</v>
      </c>
      <c r="H134" s="2">
        <v>1.5004038710798171</v>
      </c>
      <c r="I134" s="2">
        <v>86863.404403870096</v>
      </c>
      <c r="J134" s="3">
        <v>-14475.316582862317</v>
      </c>
      <c r="K134" s="1">
        <v>564</v>
      </c>
      <c r="L134" s="1">
        <v>0.26063829787234044</v>
      </c>
      <c r="M134" s="2">
        <v>154.01312837565621</v>
      </c>
    </row>
    <row r="135" spans="2:13" x14ac:dyDescent="0.2">
      <c r="B135" s="1" t="s">
        <v>141</v>
      </c>
      <c r="C135" s="1">
        <v>2.63</v>
      </c>
      <c r="D135" s="1" t="s">
        <v>245</v>
      </c>
      <c r="E135" s="2">
        <v>86357.866114149278</v>
      </c>
      <c r="F135" s="2">
        <v>270812.5</v>
      </c>
      <c r="G135" s="3">
        <v>-184454.63388585072</v>
      </c>
      <c r="H135" s="2">
        <v>1.4681794341235777</v>
      </c>
      <c r="I135" s="2">
        <v>86357.866114149234</v>
      </c>
      <c r="J135" s="3">
        <v>-13472.586786091961</v>
      </c>
      <c r="K135" s="1">
        <v>593</v>
      </c>
      <c r="L135" s="1">
        <v>0.2596964586846543</v>
      </c>
      <c r="M135" s="2">
        <v>145.62877928187055</v>
      </c>
    </row>
    <row r="136" spans="2:13" x14ac:dyDescent="0.2">
      <c r="B136" s="1" t="s">
        <v>141</v>
      </c>
      <c r="C136" s="1">
        <v>2.84</v>
      </c>
      <c r="D136" s="1" t="s">
        <v>246</v>
      </c>
      <c r="E136" s="2">
        <v>93131.554537637072</v>
      </c>
      <c r="F136" s="2">
        <v>269887.5</v>
      </c>
      <c r="G136" s="3">
        <v>-176755.94546236293</v>
      </c>
      <c r="H136" s="2">
        <v>1.5268934761658006</v>
      </c>
      <c r="I136" s="2">
        <v>93131.554537637014</v>
      </c>
      <c r="J136" s="3">
        <v>-11675</v>
      </c>
      <c r="K136" s="1">
        <v>574</v>
      </c>
      <c r="L136" s="1">
        <v>0.27351916376306618</v>
      </c>
      <c r="M136" s="2">
        <v>162.2500950133049</v>
      </c>
    </row>
    <row r="137" spans="2:13" x14ac:dyDescent="0.2">
      <c r="B137" s="1" t="s">
        <v>141</v>
      </c>
      <c r="C137" s="1">
        <v>2.72</v>
      </c>
      <c r="D137" s="1" t="s">
        <v>247</v>
      </c>
      <c r="E137" s="2">
        <v>92390.458424761222</v>
      </c>
      <c r="F137" s="2">
        <v>303400</v>
      </c>
      <c r="G137" s="3">
        <v>-211009.54157523878</v>
      </c>
      <c r="H137" s="2">
        <v>1.4378496713231232</v>
      </c>
      <c r="I137" s="2">
        <v>92390.458424761237</v>
      </c>
      <c r="J137" s="3">
        <v>-12780.587228165088</v>
      </c>
      <c r="K137" s="1">
        <v>711</v>
      </c>
      <c r="L137" s="1">
        <v>0.2587904360056259</v>
      </c>
      <c r="M137" s="2">
        <v>129.94438597012831</v>
      </c>
    </row>
    <row r="138" spans="2:13" x14ac:dyDescent="0.2">
      <c r="B138" s="1" t="s">
        <v>141</v>
      </c>
      <c r="C138" s="1">
        <v>3</v>
      </c>
      <c r="D138" s="1" t="s">
        <v>248</v>
      </c>
      <c r="E138" s="2">
        <v>96924.721273655858</v>
      </c>
      <c r="F138" s="2">
        <v>273625</v>
      </c>
      <c r="G138" s="3">
        <v>-176700.27872634414</v>
      </c>
      <c r="H138" s="2">
        <v>1.5485261368702381</v>
      </c>
      <c r="I138" s="2">
        <v>96924.721273655814</v>
      </c>
      <c r="J138" s="3">
        <v>-11650</v>
      </c>
      <c r="K138" s="1">
        <v>584</v>
      </c>
      <c r="L138" s="1">
        <v>0.27397260273972601</v>
      </c>
      <c r="M138" s="2">
        <v>165.96698848228735</v>
      </c>
    </row>
    <row r="139" spans="2:13" x14ac:dyDescent="0.2">
      <c r="B139" s="1" t="s">
        <v>141</v>
      </c>
      <c r="C139" s="1">
        <v>2.87</v>
      </c>
      <c r="D139" s="1" t="s">
        <v>249</v>
      </c>
      <c r="E139" s="2">
        <v>87235.441449407837</v>
      </c>
      <c r="F139" s="2">
        <v>233862.5</v>
      </c>
      <c r="G139" s="3">
        <v>-146627.05855059216</v>
      </c>
      <c r="H139" s="2">
        <v>1.5949477696117607</v>
      </c>
      <c r="I139" s="2">
        <v>87235.441449407823</v>
      </c>
      <c r="J139" s="3">
        <v>-11400</v>
      </c>
      <c r="K139" s="1">
        <v>469</v>
      </c>
      <c r="L139" s="1">
        <v>0.28997867803837951</v>
      </c>
      <c r="M139" s="2">
        <v>186.00307345289514</v>
      </c>
    </row>
    <row r="140" spans="2:13" x14ac:dyDescent="0.2">
      <c r="B140" s="1" t="s">
        <v>141</v>
      </c>
      <c r="C140" s="1">
        <v>2.84</v>
      </c>
      <c r="D140" s="1" t="s">
        <v>250</v>
      </c>
      <c r="E140" s="2">
        <v>98390.458424761222</v>
      </c>
      <c r="F140" s="2">
        <v>311937.5</v>
      </c>
      <c r="G140" s="3">
        <v>-213547.04157523878</v>
      </c>
      <c r="H140" s="2">
        <v>1.4607437204420153</v>
      </c>
      <c r="I140" s="2">
        <v>98390.458424761237</v>
      </c>
      <c r="J140" s="3">
        <v>-13180.587228165088</v>
      </c>
      <c r="K140" s="1">
        <v>724</v>
      </c>
      <c r="L140" s="1">
        <v>0.25828729281767954</v>
      </c>
      <c r="M140" s="2">
        <v>135.8984232386205</v>
      </c>
    </row>
    <row r="141" spans="2:13" x14ac:dyDescent="0.2">
      <c r="B141" s="1" t="s">
        <v>141</v>
      </c>
      <c r="C141" s="1">
        <v>2.37</v>
      </c>
      <c r="D141" s="1" t="s">
        <v>251</v>
      </c>
      <c r="E141" s="2">
        <v>81077.958424761222</v>
      </c>
      <c r="F141" s="2">
        <v>303550</v>
      </c>
      <c r="G141" s="3">
        <v>-222472.04157523878</v>
      </c>
      <c r="H141" s="2">
        <v>1.3644411129177376</v>
      </c>
      <c r="I141" s="2">
        <v>81077.958424761237</v>
      </c>
      <c r="J141" s="3">
        <v>-16768.087228165088</v>
      </c>
      <c r="K141" s="1">
        <v>754</v>
      </c>
      <c r="L141" s="1">
        <v>0.2572944297082228</v>
      </c>
      <c r="M141" s="2">
        <v>107.53044883920589</v>
      </c>
    </row>
    <row r="142" spans="2:13" x14ac:dyDescent="0.2">
      <c r="B142" s="1" t="s">
        <v>141</v>
      </c>
      <c r="C142" s="1">
        <v>2.73</v>
      </c>
      <c r="D142" s="1" t="s">
        <v>252</v>
      </c>
      <c r="E142" s="2">
        <v>89112.221273655858</v>
      </c>
      <c r="F142" s="2">
        <v>273675</v>
      </c>
      <c r="G142" s="3">
        <v>-184562.77872634414</v>
      </c>
      <c r="H142" s="2">
        <v>1.4828287799339257</v>
      </c>
      <c r="I142" s="2">
        <v>89112.221273655814</v>
      </c>
      <c r="J142" s="3">
        <v>-14412.5</v>
      </c>
      <c r="K142" s="1">
        <v>616</v>
      </c>
      <c r="L142" s="1">
        <v>0.27435064935064934</v>
      </c>
      <c r="M142" s="2">
        <v>144.66269687281789</v>
      </c>
    </row>
    <row r="143" spans="2:13" x14ac:dyDescent="0.2">
      <c r="B143" s="1" t="s">
        <v>141</v>
      </c>
      <c r="C143" s="1">
        <v>2.71</v>
      </c>
      <c r="D143" s="1" t="s">
        <v>253</v>
      </c>
      <c r="E143" s="2">
        <v>87737.221273655858</v>
      </c>
      <c r="F143" s="2">
        <v>275550</v>
      </c>
      <c r="G143" s="3">
        <v>-187812.77872634414</v>
      </c>
      <c r="H143" s="2">
        <v>1.4671525647437169</v>
      </c>
      <c r="I143" s="2">
        <v>87737.221273655814</v>
      </c>
      <c r="J143" s="3">
        <v>-14700</v>
      </c>
      <c r="K143" s="1">
        <v>647</v>
      </c>
      <c r="L143" s="1">
        <v>0.26738794435857804</v>
      </c>
      <c r="M143" s="2">
        <v>135.60621526067359</v>
      </c>
    </row>
    <row r="144" spans="2:13" x14ac:dyDescent="0.2">
      <c r="B144" s="1" t="s">
        <v>141</v>
      </c>
      <c r="C144" s="1">
        <v>3.19</v>
      </c>
      <c r="D144" s="1" t="s">
        <v>254</v>
      </c>
      <c r="E144" s="2">
        <v>105204.95752073894</v>
      </c>
      <c r="F144" s="2">
        <v>286412.5</v>
      </c>
      <c r="G144" s="3">
        <v>-181207.54247926106</v>
      </c>
      <c r="H144" s="2">
        <v>1.5805771442034733</v>
      </c>
      <c r="I144" s="2">
        <v>105204.9575207389</v>
      </c>
      <c r="J144" s="3">
        <v>-10125</v>
      </c>
      <c r="K144" s="1">
        <v>610</v>
      </c>
      <c r="L144" s="1">
        <v>0.27704918032786885</v>
      </c>
      <c r="M144" s="2">
        <v>172.46714347662115</v>
      </c>
    </row>
    <row r="145" spans="2:13" x14ac:dyDescent="0.2">
      <c r="B145" s="1" t="s">
        <v>141</v>
      </c>
      <c r="C145" s="1">
        <v>2.89</v>
      </c>
      <c r="D145" s="1" t="s">
        <v>255</v>
      </c>
      <c r="E145" s="2">
        <v>88984.652306555538</v>
      </c>
      <c r="F145" s="2">
        <v>241825</v>
      </c>
      <c r="G145" s="3">
        <v>-152840.34769344446</v>
      </c>
      <c r="H145" s="2">
        <v>1.5822065550716633</v>
      </c>
      <c r="I145" s="2">
        <v>88984.652306555523</v>
      </c>
      <c r="J145" s="3">
        <v>-12000</v>
      </c>
      <c r="K145" s="1">
        <v>499</v>
      </c>
      <c r="L145" s="1">
        <v>0.28256513026052105</v>
      </c>
      <c r="M145" s="2">
        <v>178.32595652616337</v>
      </c>
    </row>
    <row r="146" spans="2:13" x14ac:dyDescent="0.2">
      <c r="B146" s="1" t="s">
        <v>141</v>
      </c>
      <c r="C146" s="1">
        <v>3.28</v>
      </c>
      <c r="D146" s="1" t="s">
        <v>256</v>
      </c>
      <c r="E146" s="2">
        <v>110242.45752073894</v>
      </c>
      <c r="F146" s="2">
        <v>293750</v>
      </c>
      <c r="G146" s="3">
        <v>-183507.54247926106</v>
      </c>
      <c r="H146" s="2">
        <v>1.6007516423102768</v>
      </c>
      <c r="I146" s="2">
        <v>110242.4575207389</v>
      </c>
      <c r="J146" s="3">
        <v>-10075</v>
      </c>
      <c r="K146" s="1">
        <v>619</v>
      </c>
      <c r="L146" s="1">
        <v>0.27786752827140548</v>
      </c>
      <c r="M146" s="2">
        <v>178.09766966193683</v>
      </c>
    </row>
    <row r="147" spans="2:13" x14ac:dyDescent="0.2">
      <c r="B147" s="1" t="s">
        <v>141</v>
      </c>
      <c r="C147" s="1">
        <v>3</v>
      </c>
      <c r="D147" s="1" t="s">
        <v>257</v>
      </c>
      <c r="E147" s="2">
        <v>94047.152306555538</v>
      </c>
      <c r="F147" s="2">
        <v>247312.5</v>
      </c>
      <c r="G147" s="3">
        <v>-153265.34769344446</v>
      </c>
      <c r="H147" s="2">
        <v>1.613623064325441</v>
      </c>
      <c r="I147" s="2">
        <v>94047.152306555523</v>
      </c>
      <c r="J147" s="3">
        <v>-11775</v>
      </c>
      <c r="K147" s="1">
        <v>503</v>
      </c>
      <c r="L147" s="1">
        <v>0.28230616302186878</v>
      </c>
      <c r="M147" s="2">
        <v>186.97246979434499</v>
      </c>
    </row>
    <row r="148" spans="2:13" x14ac:dyDescent="0.2">
      <c r="B148" s="1" t="s">
        <v>141</v>
      </c>
      <c r="C148" s="1">
        <v>2.75</v>
      </c>
      <c r="D148" s="1" t="s">
        <v>258</v>
      </c>
      <c r="E148" s="2">
        <v>91004.957520738943</v>
      </c>
      <c r="F148" s="2">
        <v>282487.5</v>
      </c>
      <c r="G148" s="3">
        <v>-191482.54247926106</v>
      </c>
      <c r="H148" s="2">
        <v>1.4752650363967015</v>
      </c>
      <c r="I148" s="2">
        <v>91004.957520738899</v>
      </c>
      <c r="J148" s="3">
        <v>-13662.5</v>
      </c>
      <c r="K148" s="1">
        <v>645</v>
      </c>
      <c r="L148" s="1">
        <v>0.27286821705426356</v>
      </c>
      <c r="M148" s="2">
        <v>141.09295739649443</v>
      </c>
    </row>
    <row r="149" spans="2:13" x14ac:dyDescent="0.2">
      <c r="B149" s="1" t="s">
        <v>141</v>
      </c>
      <c r="C149" s="1">
        <v>2.46</v>
      </c>
      <c r="D149" s="1" t="s">
        <v>259</v>
      </c>
      <c r="E149" s="2">
        <v>85493.368350120523</v>
      </c>
      <c r="F149" s="2">
        <v>284700</v>
      </c>
      <c r="G149" s="3">
        <v>-199206.63164987948</v>
      </c>
      <c r="H149" s="2">
        <v>1.4291692884019118</v>
      </c>
      <c r="I149" s="2">
        <v>85493.368350120509</v>
      </c>
      <c r="J149" s="3">
        <v>-12575</v>
      </c>
      <c r="K149" s="1">
        <v>626</v>
      </c>
      <c r="L149" s="1">
        <v>0.25079872204472842</v>
      </c>
      <c r="M149" s="2">
        <v>136.57087595865897</v>
      </c>
    </row>
    <row r="150" spans="2:13" x14ac:dyDescent="0.2">
      <c r="B150" s="1" t="s">
        <v>141</v>
      </c>
      <c r="C150" s="1">
        <v>3.08</v>
      </c>
      <c r="D150" s="1" t="s">
        <v>260</v>
      </c>
      <c r="E150" s="2">
        <v>96718.71519233982</v>
      </c>
      <c r="F150" s="2">
        <v>247787.5</v>
      </c>
      <c r="G150" s="3">
        <v>-151068.78480766018</v>
      </c>
      <c r="H150" s="2">
        <v>1.6402296497948368</v>
      </c>
      <c r="I150" s="2">
        <v>96718.715192339805</v>
      </c>
      <c r="J150" s="3">
        <v>-13550</v>
      </c>
      <c r="K150" s="1">
        <v>500</v>
      </c>
      <c r="L150" s="1">
        <v>0.28599999999999998</v>
      </c>
      <c r="M150" s="2">
        <v>193.4374303846796</v>
      </c>
    </row>
    <row r="151" spans="2:13" x14ac:dyDescent="0.2">
      <c r="B151" s="1" t="s">
        <v>141</v>
      </c>
      <c r="C151" s="1">
        <v>2.94</v>
      </c>
      <c r="D151" s="1" t="s">
        <v>261</v>
      </c>
      <c r="E151" s="2">
        <v>99001.804206652509</v>
      </c>
      <c r="F151" s="2">
        <v>293237.5</v>
      </c>
      <c r="G151" s="3">
        <v>-194235.69579334749</v>
      </c>
      <c r="H151" s="2">
        <v>1.5096993310229812</v>
      </c>
      <c r="I151" s="2">
        <v>99001.804206652494</v>
      </c>
      <c r="J151" s="3">
        <v>-9937.5</v>
      </c>
      <c r="K151" s="1">
        <v>637</v>
      </c>
      <c r="L151" s="1">
        <v>0.27158555729984302</v>
      </c>
      <c r="M151" s="2">
        <v>155.41884490840266</v>
      </c>
    </row>
    <row r="152" spans="2:13" x14ac:dyDescent="0.2">
      <c r="B152" s="1" t="s">
        <v>141</v>
      </c>
      <c r="C152" s="1">
        <v>3.06</v>
      </c>
      <c r="D152" s="1" t="s">
        <v>262</v>
      </c>
      <c r="E152" s="2">
        <v>104889.30420665251</v>
      </c>
      <c r="F152" s="2">
        <v>300550</v>
      </c>
      <c r="G152" s="3">
        <v>-195660.69579334749</v>
      </c>
      <c r="H152" s="2">
        <v>1.5360775386255106</v>
      </c>
      <c r="I152" s="2">
        <v>104889.30420665249</v>
      </c>
      <c r="J152" s="3">
        <v>-9887.5</v>
      </c>
      <c r="K152" s="1">
        <v>647</v>
      </c>
      <c r="L152" s="1">
        <v>0.27511591962905718</v>
      </c>
      <c r="M152" s="2">
        <v>162.1163898093547</v>
      </c>
    </row>
    <row r="153" spans="2:13" x14ac:dyDescent="0.2">
      <c r="B153" s="1" t="s">
        <v>141</v>
      </c>
      <c r="C153" s="1">
        <v>2.86</v>
      </c>
      <c r="D153" s="1" t="s">
        <v>263</v>
      </c>
      <c r="E153" s="2">
        <v>96394.076419070218</v>
      </c>
      <c r="F153" s="2">
        <v>295362.5</v>
      </c>
      <c r="G153" s="3">
        <v>-198968.42358092978</v>
      </c>
      <c r="H153" s="2">
        <v>1.4844692171964775</v>
      </c>
      <c r="I153" s="2">
        <v>96394.076419070218</v>
      </c>
      <c r="J153" s="3">
        <v>-11112.5</v>
      </c>
      <c r="K153" s="1">
        <v>672</v>
      </c>
      <c r="L153" s="1">
        <v>0.26636904761904762</v>
      </c>
      <c r="M153" s="2">
        <v>143.44356609980687</v>
      </c>
    </row>
    <row r="154" spans="2:13" x14ac:dyDescent="0.2">
      <c r="B154" s="1" t="s">
        <v>141</v>
      </c>
      <c r="C154" s="1">
        <v>3.01</v>
      </c>
      <c r="D154" s="1" t="s">
        <v>264</v>
      </c>
      <c r="E154" s="2">
        <v>103081.57641907022</v>
      </c>
      <c r="F154" s="2">
        <v>302775</v>
      </c>
      <c r="G154" s="3">
        <v>-199693.42358092978</v>
      </c>
      <c r="H154" s="2">
        <v>1.5161991545369762</v>
      </c>
      <c r="I154" s="2">
        <v>103081.57641907022</v>
      </c>
      <c r="J154" s="3">
        <v>-10937.5</v>
      </c>
      <c r="K154" s="1">
        <v>683</v>
      </c>
      <c r="L154" s="1">
        <v>0.26939970717423134</v>
      </c>
      <c r="M154" s="2">
        <v>150.92470925193297</v>
      </c>
    </row>
    <row r="155" spans="2:13" x14ac:dyDescent="0.2">
      <c r="B155" s="1" t="s">
        <v>141</v>
      </c>
      <c r="C155" s="1">
        <v>1.83</v>
      </c>
      <c r="D155" s="1" t="s">
        <v>265</v>
      </c>
      <c r="E155" s="2">
        <v>64921.092382950854</v>
      </c>
      <c r="F155" s="2">
        <v>301850</v>
      </c>
      <c r="G155" s="3">
        <v>-236928.90761704915</v>
      </c>
      <c r="H155" s="2">
        <v>1.274010854293405</v>
      </c>
      <c r="I155" s="2">
        <v>64921.092382950839</v>
      </c>
      <c r="J155" s="3">
        <v>-15000</v>
      </c>
      <c r="K155" s="1">
        <v>761</v>
      </c>
      <c r="L155" s="1">
        <v>0.22996057818659657</v>
      </c>
      <c r="M155" s="2">
        <v>85.310239662221861</v>
      </c>
    </row>
    <row r="156" spans="2:13" x14ac:dyDescent="0.2">
      <c r="B156" s="1" t="s">
        <v>141</v>
      </c>
      <c r="C156" s="1">
        <v>2.58</v>
      </c>
      <c r="D156" s="1" t="s">
        <v>266</v>
      </c>
      <c r="E156" s="2">
        <v>91254.219824387314</v>
      </c>
      <c r="F156" s="2">
        <v>325237.5</v>
      </c>
      <c r="G156" s="3">
        <v>-233983.28017561269</v>
      </c>
      <c r="H156" s="2">
        <v>1.3900031649949425</v>
      </c>
      <c r="I156" s="2">
        <v>91254.219824387328</v>
      </c>
      <c r="J156" s="3">
        <v>-13300</v>
      </c>
      <c r="K156" s="1">
        <v>827</v>
      </c>
      <c r="L156" s="1">
        <v>0.25392986698911729</v>
      </c>
      <c r="M156" s="2">
        <v>110.34367572477306</v>
      </c>
    </row>
    <row r="157" spans="2:13" x14ac:dyDescent="0.2">
      <c r="B157" s="1" t="s">
        <v>141</v>
      </c>
      <c r="C157" s="1">
        <v>2.58</v>
      </c>
      <c r="D157" s="1" t="s">
        <v>267</v>
      </c>
      <c r="E157" s="2">
        <v>86851.804112436541</v>
      </c>
      <c r="F157" s="2">
        <v>296687.5</v>
      </c>
      <c r="G157" s="3">
        <v>-209835.69588756346</v>
      </c>
      <c r="H157" s="2">
        <v>1.4139038581832828</v>
      </c>
      <c r="I157" s="2">
        <v>86851.804112436541</v>
      </c>
      <c r="J157" s="3">
        <v>-10725</v>
      </c>
      <c r="K157" s="1">
        <v>719</v>
      </c>
      <c r="L157" s="1">
        <v>0.2573018080667594</v>
      </c>
      <c r="M157" s="2">
        <v>120.7952769296753</v>
      </c>
    </row>
    <row r="158" spans="2:13" x14ac:dyDescent="0.2">
      <c r="B158" s="1" t="s">
        <v>141</v>
      </c>
      <c r="C158" s="1">
        <v>2.68</v>
      </c>
      <c r="D158" s="1" t="s">
        <v>268</v>
      </c>
      <c r="E158" s="2">
        <v>91901.804112436541</v>
      </c>
      <c r="F158" s="2">
        <v>304262.5</v>
      </c>
      <c r="G158" s="3">
        <v>-212360.69588756346</v>
      </c>
      <c r="H158" s="2">
        <v>1.4327627752787875</v>
      </c>
      <c r="I158" s="2">
        <v>91901.804112436541</v>
      </c>
      <c r="J158" s="3">
        <v>-11662.5</v>
      </c>
      <c r="K158" s="1">
        <v>731</v>
      </c>
      <c r="L158" s="1">
        <v>0.25991792065663477</v>
      </c>
      <c r="M158" s="2">
        <v>125.7206622605151</v>
      </c>
    </row>
    <row r="159" spans="2:13" x14ac:dyDescent="0.2">
      <c r="B159" s="1" t="s">
        <v>141</v>
      </c>
      <c r="C159" s="1">
        <v>2.4700000000000002</v>
      </c>
      <c r="D159" s="1" t="s">
        <v>269</v>
      </c>
      <c r="E159" s="2">
        <v>88025.530710126244</v>
      </c>
      <c r="F159" s="2">
        <v>330437.5</v>
      </c>
      <c r="G159" s="3">
        <v>-242411.96928987376</v>
      </c>
      <c r="H159" s="2">
        <v>1.3631236979262613</v>
      </c>
      <c r="I159" s="2">
        <v>88025.530710126244</v>
      </c>
      <c r="J159" s="3">
        <v>-15262.5</v>
      </c>
      <c r="K159" s="1">
        <v>849</v>
      </c>
      <c r="L159" s="1">
        <v>0.25206124852767964</v>
      </c>
      <c r="M159" s="2">
        <v>103.68142604255152</v>
      </c>
    </row>
    <row r="160" spans="2:13" x14ac:dyDescent="0.2">
      <c r="B160" s="1" t="s">
        <v>141</v>
      </c>
      <c r="C160" s="1">
        <v>2.42</v>
      </c>
      <c r="D160" s="1" t="s">
        <v>270</v>
      </c>
      <c r="E160" s="2">
        <v>83779.62139957695</v>
      </c>
      <c r="F160" s="2">
        <v>307012.5</v>
      </c>
      <c r="G160" s="3">
        <v>-223232.87860042305</v>
      </c>
      <c r="H160" s="2">
        <v>1.3753014427123826</v>
      </c>
      <c r="I160" s="2">
        <v>83779.621399576965</v>
      </c>
      <c r="J160" s="3">
        <v>-15987.5</v>
      </c>
      <c r="K160" s="1">
        <v>757</v>
      </c>
      <c r="L160" s="1">
        <v>0.26023778071334214</v>
      </c>
      <c r="M160" s="2">
        <v>110.67321188847684</v>
      </c>
    </row>
    <row r="161" spans="2:13" x14ac:dyDescent="0.2">
      <c r="B161" s="1" t="s">
        <v>141</v>
      </c>
      <c r="C161" s="1">
        <v>2.54</v>
      </c>
      <c r="D161" s="1" t="s">
        <v>271</v>
      </c>
      <c r="E161" s="2">
        <v>89479.62139957695</v>
      </c>
      <c r="F161" s="2">
        <v>314812.5</v>
      </c>
      <c r="G161" s="3">
        <v>-225332.87860042305</v>
      </c>
      <c r="H161" s="2">
        <v>1.3970997129018567</v>
      </c>
      <c r="I161" s="2">
        <v>89479.621399576965</v>
      </c>
      <c r="J161" s="3">
        <v>-17337.5</v>
      </c>
      <c r="K161" s="1">
        <v>768</v>
      </c>
      <c r="L161" s="1">
        <v>0.26302083333333331</v>
      </c>
      <c r="M161" s="2">
        <v>116.50992369736583</v>
      </c>
    </row>
    <row r="162" spans="2:13" x14ac:dyDescent="0.2">
      <c r="B162" s="1" t="s">
        <v>141</v>
      </c>
      <c r="C162" s="1">
        <v>2.02</v>
      </c>
      <c r="D162" s="1" t="s">
        <v>272</v>
      </c>
      <c r="E162" s="2">
        <v>77965.346613192873</v>
      </c>
      <c r="F162" s="2">
        <v>360237.5</v>
      </c>
      <c r="G162" s="3">
        <v>-282272.15338680713</v>
      </c>
      <c r="H162" s="2">
        <v>1.2762062983462428</v>
      </c>
      <c r="I162" s="2">
        <v>77965.346613192844</v>
      </c>
      <c r="J162" s="3">
        <v>-23233.313814025452</v>
      </c>
      <c r="K162" s="1">
        <v>995</v>
      </c>
      <c r="L162" s="1">
        <v>0.25326633165829143</v>
      </c>
      <c r="M162" s="2">
        <v>78.357132274565672</v>
      </c>
    </row>
    <row r="163" spans="2:13" x14ac:dyDescent="0.2">
      <c r="B163" s="1" t="s">
        <v>141</v>
      </c>
      <c r="C163" s="1">
        <v>2.1</v>
      </c>
      <c r="D163" s="1" t="s">
        <v>273</v>
      </c>
      <c r="E163" s="2">
        <v>74198.154124323948</v>
      </c>
      <c r="F163" s="2">
        <v>316912.5</v>
      </c>
      <c r="G163" s="3">
        <v>-242714.34587567605</v>
      </c>
      <c r="H163" s="2">
        <v>1.3057015598176878</v>
      </c>
      <c r="I163" s="2">
        <v>74198.154124323977</v>
      </c>
      <c r="J163" s="3">
        <v>-19950</v>
      </c>
      <c r="K163" s="1">
        <v>854</v>
      </c>
      <c r="L163" s="1">
        <v>0.26580796252927402</v>
      </c>
      <c r="M163" s="2">
        <v>86.88308445471192</v>
      </c>
    </row>
    <row r="164" spans="2:13" x14ac:dyDescent="0.2">
      <c r="B164" s="1" t="s">
        <v>141</v>
      </c>
      <c r="C164" s="1">
        <v>2.54</v>
      </c>
      <c r="D164" s="1" t="s">
        <v>274</v>
      </c>
      <c r="E164" s="2">
        <v>90060.014493285184</v>
      </c>
      <c r="F164" s="2">
        <v>326875</v>
      </c>
      <c r="G164" s="3">
        <v>-236814.98550671482</v>
      </c>
      <c r="H164" s="2">
        <v>1.3802969406711449</v>
      </c>
      <c r="I164" s="2">
        <v>90060.014493285184</v>
      </c>
      <c r="J164" s="3">
        <v>-13987.5</v>
      </c>
      <c r="K164" s="1">
        <v>813</v>
      </c>
      <c r="L164" s="1">
        <v>0.24846248462484624</v>
      </c>
      <c r="M164" s="2">
        <v>110.77492557599653</v>
      </c>
    </row>
    <row r="165" spans="2:13" x14ac:dyDescent="0.2">
      <c r="B165" s="1" t="s">
        <v>141</v>
      </c>
      <c r="C165" s="1">
        <v>2.79</v>
      </c>
      <c r="D165" s="1" t="s">
        <v>275</v>
      </c>
      <c r="E165" s="2">
        <v>94879.090760475112</v>
      </c>
      <c r="F165" s="2">
        <v>303125</v>
      </c>
      <c r="G165" s="3">
        <v>-208245.90923952489</v>
      </c>
      <c r="H165" s="2">
        <v>1.455610826195606</v>
      </c>
      <c r="I165" s="2">
        <v>94879.090760475097</v>
      </c>
      <c r="J165" s="3">
        <v>-12712.229045766071</v>
      </c>
      <c r="K165" s="1">
        <v>709</v>
      </c>
      <c r="L165" s="1">
        <v>0.25952045133991536</v>
      </c>
      <c r="M165" s="2">
        <v>133.82100248303962</v>
      </c>
    </row>
    <row r="166" spans="2:13" x14ac:dyDescent="0.2">
      <c r="B166" s="1" t="s">
        <v>141</v>
      </c>
      <c r="C166" s="1">
        <v>3.05</v>
      </c>
      <c r="D166" s="1" t="s">
        <v>276</v>
      </c>
      <c r="E166" s="2">
        <v>98695.736611522821</v>
      </c>
      <c r="F166" s="2">
        <v>273350</v>
      </c>
      <c r="G166" s="3">
        <v>-174654.26338847718</v>
      </c>
      <c r="H166" s="2">
        <v>1.5650920549932266</v>
      </c>
      <c r="I166" s="2">
        <v>98695.736611522807</v>
      </c>
      <c r="J166" s="3">
        <v>-11675</v>
      </c>
      <c r="K166" s="1">
        <v>583</v>
      </c>
      <c r="L166" s="1">
        <v>0.274442538593482</v>
      </c>
      <c r="M166" s="2">
        <v>169.28942815012488</v>
      </c>
    </row>
    <row r="167" spans="2:13" x14ac:dyDescent="0.2">
      <c r="B167" s="1" t="s">
        <v>141</v>
      </c>
      <c r="C167" s="1">
        <v>3.27</v>
      </c>
      <c r="D167" s="1" t="s">
        <v>277</v>
      </c>
      <c r="E167" s="2">
        <v>107559.76431492943</v>
      </c>
      <c r="F167" s="2">
        <v>286137.5</v>
      </c>
      <c r="G167" s="3">
        <v>-178577.73568507057</v>
      </c>
      <c r="H167" s="2">
        <v>1.6023134065526268</v>
      </c>
      <c r="I167" s="2">
        <v>107559.7643149294</v>
      </c>
      <c r="J167" s="3">
        <v>-10250</v>
      </c>
      <c r="K167" s="1">
        <v>609</v>
      </c>
      <c r="L167" s="1">
        <v>0.27750410509031198</v>
      </c>
      <c r="M167" s="2">
        <v>176.61701857952283</v>
      </c>
    </row>
    <row r="168" spans="2:13" x14ac:dyDescent="0.2">
      <c r="B168" s="1" t="s">
        <v>141</v>
      </c>
      <c r="C168" s="1">
        <v>3.36</v>
      </c>
      <c r="D168" s="1" t="s">
        <v>278</v>
      </c>
      <c r="E168" s="2">
        <v>112835.88519828097</v>
      </c>
      <c r="F168" s="2">
        <v>293475</v>
      </c>
      <c r="G168" s="3">
        <v>-180639.11480171903</v>
      </c>
      <c r="H168" s="2">
        <v>1.6246481296265032</v>
      </c>
      <c r="I168" s="2">
        <v>112835.88519828094</v>
      </c>
      <c r="J168" s="3">
        <v>-10200</v>
      </c>
      <c r="K168" s="1">
        <v>618</v>
      </c>
      <c r="L168" s="1">
        <v>0.27831715210355989</v>
      </c>
      <c r="M168" s="2">
        <v>182.58233850854521</v>
      </c>
    </row>
    <row r="169" spans="2:13" x14ac:dyDescent="0.2">
      <c r="B169" s="1" t="s">
        <v>141</v>
      </c>
      <c r="C169" s="1">
        <v>2.36</v>
      </c>
      <c r="D169" s="1" t="s">
        <v>279</v>
      </c>
      <c r="E169" s="2">
        <v>91411.035141704662</v>
      </c>
      <c r="F169" s="2">
        <v>365775</v>
      </c>
      <c r="G169" s="3">
        <v>-274363.96485829534</v>
      </c>
      <c r="H169" s="2">
        <v>1.3331743481288332</v>
      </c>
      <c r="I169" s="2">
        <v>91411.035141704648</v>
      </c>
      <c r="J169" s="3">
        <v>-17950</v>
      </c>
      <c r="K169" s="1">
        <v>956</v>
      </c>
      <c r="L169" s="1">
        <v>0.24476987447698745</v>
      </c>
      <c r="M169" s="2">
        <v>95.618237595925365</v>
      </c>
    </row>
    <row r="170" spans="2:13" x14ac:dyDescent="0.2">
      <c r="B170" s="1" t="s">
        <v>141</v>
      </c>
      <c r="C170" s="1">
        <v>2.5299999999999998</v>
      </c>
      <c r="D170" s="1" t="s">
        <v>280</v>
      </c>
      <c r="E170" s="2">
        <v>90061.538791782426</v>
      </c>
      <c r="F170" s="2">
        <v>330137.5</v>
      </c>
      <c r="G170" s="3">
        <v>-240075.96120821757</v>
      </c>
      <c r="H170" s="2">
        <v>1.3751376786685952</v>
      </c>
      <c r="I170" s="2">
        <v>90061.538791782441</v>
      </c>
      <c r="J170" s="3">
        <v>-13600</v>
      </c>
      <c r="K170" s="1">
        <v>850</v>
      </c>
      <c r="L170" s="1">
        <v>0.25058823529411767</v>
      </c>
      <c r="M170" s="2">
        <v>105.95475151974405</v>
      </c>
    </row>
    <row r="171" spans="2:13" x14ac:dyDescent="0.2">
      <c r="B171" s="1" t="s">
        <v>141</v>
      </c>
      <c r="C171" s="1">
        <v>2.36</v>
      </c>
      <c r="D171" s="1" t="s">
        <v>281</v>
      </c>
      <c r="E171" s="2">
        <v>91209.102528697491</v>
      </c>
      <c r="F171" s="2">
        <v>342025</v>
      </c>
      <c r="G171" s="3">
        <v>-250815.89747130251</v>
      </c>
      <c r="H171" s="2">
        <v>1.3636496069358335</v>
      </c>
      <c r="I171" s="2">
        <v>91209.10252869752</v>
      </c>
      <c r="J171" s="3">
        <v>-15887.5</v>
      </c>
      <c r="K171" s="1">
        <v>814</v>
      </c>
      <c r="L171" s="1">
        <v>0.23464373464373464</v>
      </c>
      <c r="M171" s="2">
        <v>112.05049450699941</v>
      </c>
    </row>
    <row r="172" spans="2:13" x14ac:dyDescent="0.2">
      <c r="B172" s="1" t="s">
        <v>141</v>
      </c>
      <c r="C172" s="1">
        <v>2.14</v>
      </c>
      <c r="D172" s="1" t="s">
        <v>282</v>
      </c>
      <c r="E172" s="2">
        <v>83782.157833901234</v>
      </c>
      <c r="F172" s="2">
        <v>348600</v>
      </c>
      <c r="G172" s="3">
        <v>-264817.84216609877</v>
      </c>
      <c r="H172" s="2">
        <v>1.3163765596328343</v>
      </c>
      <c r="I172" s="2">
        <v>83782.157833901219</v>
      </c>
      <c r="J172" s="3">
        <v>-21812.5</v>
      </c>
      <c r="K172" s="1">
        <v>854</v>
      </c>
      <c r="L172" s="1">
        <v>0.22716627634660422</v>
      </c>
      <c r="M172" s="2">
        <v>98.105571234076365</v>
      </c>
    </row>
    <row r="173" spans="2:13" x14ac:dyDescent="0.2">
      <c r="B173" s="1" t="s">
        <v>141</v>
      </c>
      <c r="C173" s="1">
        <v>1.94</v>
      </c>
      <c r="D173" s="1" t="s">
        <v>283</v>
      </c>
      <c r="E173" s="2">
        <v>50533.140533803773</v>
      </c>
      <c r="F173" s="2">
        <v>164687.5</v>
      </c>
      <c r="G173" s="3">
        <v>-114154.35946619623</v>
      </c>
      <c r="H173" s="2">
        <v>1.4426737688346263</v>
      </c>
      <c r="I173" s="2">
        <v>50533.140533803758</v>
      </c>
      <c r="J173" s="3">
        <v>-14012.5</v>
      </c>
      <c r="K173" s="1">
        <v>343</v>
      </c>
      <c r="L173" s="1">
        <v>0.28862973760932947</v>
      </c>
      <c r="M173" s="2">
        <v>147.32694033178939</v>
      </c>
    </row>
    <row r="174" spans="2:13" x14ac:dyDescent="0.2">
      <c r="B174" s="1" t="s">
        <v>141</v>
      </c>
      <c r="C174" s="1">
        <v>2.2999999999999998</v>
      </c>
      <c r="D174" s="1" t="s">
        <v>284</v>
      </c>
      <c r="E174" s="2">
        <v>84360.697262038942</v>
      </c>
      <c r="F174" s="2">
        <v>326200</v>
      </c>
      <c r="G174" s="3">
        <v>-241839.30273796106</v>
      </c>
      <c r="H174" s="2">
        <v>1.3488295587481323</v>
      </c>
      <c r="I174" s="2">
        <v>84360.697262038928</v>
      </c>
      <c r="J174" s="3">
        <v>-16412.5</v>
      </c>
      <c r="K174" s="1">
        <v>815</v>
      </c>
      <c r="L174" s="1">
        <v>0.24662576687116564</v>
      </c>
      <c r="M174" s="2">
        <v>103.51005799023181</v>
      </c>
    </row>
    <row r="175" spans="2:13" x14ac:dyDescent="0.2">
      <c r="B175" s="1" t="s">
        <v>141</v>
      </c>
      <c r="C175" s="1">
        <v>1.6</v>
      </c>
      <c r="D175" s="1" t="s">
        <v>285</v>
      </c>
      <c r="E175" s="2">
        <v>58234.059807542246</v>
      </c>
      <c r="F175" s="2">
        <v>304825</v>
      </c>
      <c r="G175" s="3">
        <v>-246590.94019245775</v>
      </c>
      <c r="H175" s="2">
        <v>1.2361565261160532</v>
      </c>
      <c r="I175" s="2">
        <v>58234.059807542231</v>
      </c>
      <c r="J175" s="3">
        <v>-25172.607665689837</v>
      </c>
      <c r="K175" s="1">
        <v>763</v>
      </c>
      <c r="L175" s="1">
        <v>0.22804718217562253</v>
      </c>
      <c r="M175" s="2">
        <v>76.322489918141855</v>
      </c>
    </row>
    <row r="176" spans="2:13" x14ac:dyDescent="0.2">
      <c r="B176" s="1" t="s">
        <v>141</v>
      </c>
      <c r="C176" s="1">
        <v>2.02</v>
      </c>
      <c r="D176" s="1" t="s">
        <v>286</v>
      </c>
      <c r="E176" s="2">
        <v>66998.918766502582</v>
      </c>
      <c r="F176" s="2">
        <v>275900</v>
      </c>
      <c r="G176" s="3">
        <v>-208901.08123349742</v>
      </c>
      <c r="H176" s="2">
        <v>1.3207207850284657</v>
      </c>
      <c r="I176" s="2">
        <v>66998.918766502553</v>
      </c>
      <c r="J176" s="3">
        <v>-16497.607665689837</v>
      </c>
      <c r="K176" s="1">
        <v>706</v>
      </c>
      <c r="L176" s="1">
        <v>0.25920679886685555</v>
      </c>
      <c r="M176" s="2">
        <v>94.899318366150922</v>
      </c>
    </row>
    <row r="177" spans="2:13" x14ac:dyDescent="0.2">
      <c r="B177" s="1" t="s">
        <v>141</v>
      </c>
      <c r="C177" s="1">
        <v>2.4900000000000002</v>
      </c>
      <c r="D177" s="1" t="s">
        <v>287</v>
      </c>
      <c r="E177" s="2">
        <v>97058.51823120375</v>
      </c>
      <c r="F177" s="2">
        <v>354025</v>
      </c>
      <c r="G177" s="3">
        <v>-256966.48176879625</v>
      </c>
      <c r="H177" s="2">
        <v>1.3777088652306468</v>
      </c>
      <c r="I177" s="2">
        <v>97058.518231203721</v>
      </c>
      <c r="J177" s="3">
        <v>-15337.5</v>
      </c>
      <c r="K177" s="1">
        <v>861</v>
      </c>
      <c r="L177" s="1">
        <v>0.24041811846689895</v>
      </c>
      <c r="M177" s="2">
        <v>112.7276634508754</v>
      </c>
    </row>
    <row r="178" spans="2:13" x14ac:dyDescent="0.2">
      <c r="B178" s="1" t="s">
        <v>141</v>
      </c>
      <c r="C178" s="1">
        <v>2.46</v>
      </c>
      <c r="D178" s="1" t="s">
        <v>288</v>
      </c>
      <c r="E178" s="2">
        <v>73745.349674713914</v>
      </c>
      <c r="F178" s="2">
        <v>222887.5</v>
      </c>
      <c r="G178" s="3">
        <v>-149142.15032528609</v>
      </c>
      <c r="H178" s="2">
        <v>1.4944635001833608</v>
      </c>
      <c r="I178" s="2">
        <v>73745.349674713914</v>
      </c>
      <c r="J178" s="3">
        <v>-18175</v>
      </c>
      <c r="K178" s="1">
        <v>476</v>
      </c>
      <c r="L178" s="1">
        <v>0.27731092436974791</v>
      </c>
      <c r="M178" s="2">
        <v>154.92720519897881</v>
      </c>
    </row>
    <row r="179" spans="2:13" x14ac:dyDescent="0.2">
      <c r="B179" s="1" t="s">
        <v>141</v>
      </c>
      <c r="C179" s="1">
        <v>2.86</v>
      </c>
      <c r="D179" s="1" t="s">
        <v>289</v>
      </c>
      <c r="E179" s="2">
        <v>86772.396223786898</v>
      </c>
      <c r="F179" s="2">
        <v>234000</v>
      </c>
      <c r="G179" s="3">
        <v>-147227.6037762131</v>
      </c>
      <c r="H179" s="2">
        <v>1.5893758642956759</v>
      </c>
      <c r="I179" s="2">
        <v>86772.396223786869</v>
      </c>
      <c r="J179" s="3">
        <v>-11012.5</v>
      </c>
      <c r="K179" s="1">
        <v>472</v>
      </c>
      <c r="L179" s="1">
        <v>0.28813559322033899</v>
      </c>
      <c r="M179" s="2">
        <v>183.83982250802302</v>
      </c>
    </row>
    <row r="180" spans="2:13" x14ac:dyDescent="0.2">
      <c r="B180" s="1" t="s">
        <v>141</v>
      </c>
      <c r="C180" s="1">
        <v>2.67</v>
      </c>
      <c r="D180" s="1" t="s">
        <v>290</v>
      </c>
      <c r="E180" s="2">
        <v>82122.396223786898</v>
      </c>
      <c r="F180" s="2">
        <v>235425</v>
      </c>
      <c r="G180" s="3">
        <v>-153302.6037762131</v>
      </c>
      <c r="H180" s="2">
        <v>1.5356882022934646</v>
      </c>
      <c r="I180" s="2">
        <v>82122.396223786869</v>
      </c>
      <c r="J180" s="3">
        <v>-14512.5</v>
      </c>
      <c r="K180" s="1">
        <v>494</v>
      </c>
      <c r="L180" s="1">
        <v>0.28947368421052633</v>
      </c>
      <c r="M180" s="2">
        <v>166.23966846920419</v>
      </c>
    </row>
    <row r="181" spans="2:13" x14ac:dyDescent="0.2">
      <c r="B181" s="1" t="s">
        <v>141</v>
      </c>
      <c r="C181" s="1">
        <v>2.82</v>
      </c>
      <c r="D181" s="1" t="s">
        <v>291</v>
      </c>
      <c r="E181" s="2">
        <v>85534.896223786898</v>
      </c>
      <c r="F181" s="2">
        <v>236225</v>
      </c>
      <c r="G181" s="3">
        <v>-150690.1037762131</v>
      </c>
      <c r="H181" s="2">
        <v>1.5676211913080442</v>
      </c>
      <c r="I181" s="2">
        <v>85534.896223786869</v>
      </c>
      <c r="J181" s="3">
        <v>-13450</v>
      </c>
      <c r="K181" s="1">
        <v>510</v>
      </c>
      <c r="L181" s="1">
        <v>0.28627450980392155</v>
      </c>
      <c r="M181" s="2">
        <v>167.71548279173896</v>
      </c>
    </row>
    <row r="182" spans="2:13" x14ac:dyDescent="0.2">
      <c r="B182" s="1" t="s">
        <v>141</v>
      </c>
      <c r="C182" s="1">
        <v>3.03</v>
      </c>
      <c r="D182" s="1" t="s">
        <v>292</v>
      </c>
      <c r="E182" s="2">
        <v>95303.900507276965</v>
      </c>
      <c r="F182" s="2">
        <v>247837.5</v>
      </c>
      <c r="G182" s="3">
        <v>-152533.59949272303</v>
      </c>
      <c r="H182" s="2">
        <v>1.6248059497987763</v>
      </c>
      <c r="I182" s="2">
        <v>95303.900507276965</v>
      </c>
      <c r="J182" s="3">
        <v>-13587.5</v>
      </c>
      <c r="K182" s="1">
        <v>503</v>
      </c>
      <c r="L182" s="1">
        <v>0.28429423459244535</v>
      </c>
      <c r="M182" s="2">
        <v>189.47097516357249</v>
      </c>
    </row>
    <row r="183" spans="2:13" x14ac:dyDescent="0.2">
      <c r="B183" s="1" t="s">
        <v>141</v>
      </c>
      <c r="C183" s="1">
        <v>2.23</v>
      </c>
      <c r="D183" s="1" t="s">
        <v>293</v>
      </c>
      <c r="E183" s="2">
        <v>77411.321263977181</v>
      </c>
      <c r="F183" s="2">
        <v>298850</v>
      </c>
      <c r="G183" s="3">
        <v>-221438.67873602282</v>
      </c>
      <c r="H183" s="2">
        <v>1.3495835583279436</v>
      </c>
      <c r="I183" s="2">
        <v>77411.321263977166</v>
      </c>
      <c r="J183" s="3">
        <v>-19475</v>
      </c>
      <c r="K183" s="1">
        <v>740</v>
      </c>
      <c r="L183" s="1">
        <v>0.26216216216216215</v>
      </c>
      <c r="M183" s="2">
        <v>104.60989359996914</v>
      </c>
    </row>
    <row r="184" spans="2:13" x14ac:dyDescent="0.2">
      <c r="B184" s="1" t="s">
        <v>141</v>
      </c>
      <c r="C184" s="1">
        <v>2.11</v>
      </c>
      <c r="D184" s="1" t="s">
        <v>294</v>
      </c>
      <c r="E184" s="2">
        <v>62231.493333108141</v>
      </c>
      <c r="F184" s="2">
        <v>206612.5</v>
      </c>
      <c r="G184" s="3">
        <v>-144381.00666689186</v>
      </c>
      <c r="H184" s="2">
        <v>1.4310227139272225</v>
      </c>
      <c r="I184" s="2">
        <v>62231.493333108141</v>
      </c>
      <c r="J184" s="3">
        <v>-22200.042262432478</v>
      </c>
      <c r="K184" s="1">
        <v>422</v>
      </c>
      <c r="L184" s="1">
        <v>0.27488151658767773</v>
      </c>
      <c r="M184" s="2">
        <v>147.46799368035104</v>
      </c>
    </row>
    <row r="185" spans="2:13" x14ac:dyDescent="0.2">
      <c r="B185" s="1" t="s">
        <v>141</v>
      </c>
      <c r="C185" s="1">
        <v>2.78</v>
      </c>
      <c r="D185" s="1" t="s">
        <v>295</v>
      </c>
      <c r="E185" s="2">
        <v>94470.125603847118</v>
      </c>
      <c r="F185" s="2">
        <v>303400</v>
      </c>
      <c r="G185" s="3">
        <v>-208929.87439615288</v>
      </c>
      <c r="H185" s="2">
        <v>1.4521618838707666</v>
      </c>
      <c r="I185" s="2">
        <v>94470.125603847118</v>
      </c>
      <c r="J185" s="3">
        <v>-12623.515081430312</v>
      </c>
      <c r="K185" s="1">
        <v>713</v>
      </c>
      <c r="L185" s="1">
        <v>0.25806451612903225</v>
      </c>
      <c r="M185" s="2">
        <v>132.49666985111799</v>
      </c>
    </row>
    <row r="186" spans="2:13" x14ac:dyDescent="0.2">
      <c r="B186" s="1" t="s">
        <v>141</v>
      </c>
      <c r="C186" s="1">
        <v>3.02</v>
      </c>
      <c r="D186" s="1" t="s">
        <v>296</v>
      </c>
      <c r="E186" s="2">
        <v>97628.967414155602</v>
      </c>
      <c r="F186" s="2">
        <v>273787.5</v>
      </c>
      <c r="G186" s="3">
        <v>-176158.5325858444</v>
      </c>
      <c r="H186" s="2">
        <v>1.5542108348715933</v>
      </c>
      <c r="I186" s="2">
        <v>97628.967414155602</v>
      </c>
      <c r="J186" s="3">
        <v>-11512.5</v>
      </c>
      <c r="K186" s="1">
        <v>588</v>
      </c>
      <c r="L186" s="1">
        <v>0.27210884353741499</v>
      </c>
      <c r="M186" s="2">
        <v>166.03565886761157</v>
      </c>
    </row>
    <row r="187" spans="2:13" x14ac:dyDescent="0.2">
      <c r="B187" s="1" t="s">
        <v>141</v>
      </c>
      <c r="C187" s="1">
        <v>3.22</v>
      </c>
      <c r="D187" s="1" t="s">
        <v>297</v>
      </c>
      <c r="E187" s="2">
        <v>106067.48837728033</v>
      </c>
      <c r="F187" s="2">
        <v>286575</v>
      </c>
      <c r="G187" s="3">
        <v>-180507.51162271967</v>
      </c>
      <c r="H187" s="2">
        <v>1.5876070609126389</v>
      </c>
      <c r="I187" s="2">
        <v>106067.48837728033</v>
      </c>
      <c r="J187" s="3">
        <v>-9900</v>
      </c>
      <c r="K187" s="1">
        <v>614</v>
      </c>
      <c r="L187" s="1">
        <v>0.27524429967426711</v>
      </c>
      <c r="M187" s="2">
        <v>172.74835240599401</v>
      </c>
    </row>
    <row r="188" spans="2:13" x14ac:dyDescent="0.2">
      <c r="B188" s="1" t="s">
        <v>141</v>
      </c>
      <c r="C188" s="1">
        <v>3.32</v>
      </c>
      <c r="D188" s="1" t="s">
        <v>298</v>
      </c>
      <c r="E188" s="2">
        <v>111287.1918439935</v>
      </c>
      <c r="F188" s="2">
        <v>293912.5</v>
      </c>
      <c r="G188" s="3">
        <v>-182625.3081560065</v>
      </c>
      <c r="H188" s="2">
        <v>1.6093744233352758</v>
      </c>
      <c r="I188" s="2">
        <v>111287.1918439935</v>
      </c>
      <c r="J188" s="3">
        <v>-9850</v>
      </c>
      <c r="K188" s="1">
        <v>623</v>
      </c>
      <c r="L188" s="1">
        <v>0.27608346709470305</v>
      </c>
      <c r="M188" s="2">
        <v>178.63112655536676</v>
      </c>
    </row>
    <row r="189" spans="2:13" x14ac:dyDescent="0.2">
      <c r="B189" s="1" t="s">
        <v>141</v>
      </c>
      <c r="C189" s="1">
        <v>2.16</v>
      </c>
      <c r="D189" s="1" t="s">
        <v>299</v>
      </c>
      <c r="E189" s="2">
        <v>65518.88471185966</v>
      </c>
      <c r="F189" s="2">
        <v>213500</v>
      </c>
      <c r="G189" s="3">
        <v>-147981.11528814034</v>
      </c>
      <c r="H189" s="2">
        <v>1.4427516618203955</v>
      </c>
      <c r="I189" s="2">
        <v>65518.88471185966</v>
      </c>
      <c r="J189" s="3">
        <v>-23547.291639333293</v>
      </c>
      <c r="K189" s="1">
        <v>434</v>
      </c>
      <c r="L189" s="1">
        <v>0.27880184331797236</v>
      </c>
      <c r="M189" s="2">
        <v>150.96517214714208</v>
      </c>
    </row>
    <row r="190" spans="2:13" x14ac:dyDescent="0.2">
      <c r="B190" s="1" t="s">
        <v>141</v>
      </c>
      <c r="C190" s="1">
        <v>3.03</v>
      </c>
      <c r="D190" s="1" t="s">
        <v>300</v>
      </c>
      <c r="E190" s="2">
        <v>93169.838811710913</v>
      </c>
      <c r="F190" s="2">
        <v>238837.5</v>
      </c>
      <c r="G190" s="3">
        <v>-145667.66118828909</v>
      </c>
      <c r="H190" s="2">
        <v>1.6396055105963443</v>
      </c>
      <c r="I190" s="2">
        <v>93169.838811710928</v>
      </c>
      <c r="J190" s="3">
        <v>-10750</v>
      </c>
      <c r="K190" s="1">
        <v>476</v>
      </c>
      <c r="L190" s="1">
        <v>0.28781512605042014</v>
      </c>
      <c r="M190" s="2">
        <v>195.73495548678767</v>
      </c>
    </row>
    <row r="191" spans="2:13" x14ac:dyDescent="0.2">
      <c r="B191" s="1" t="s">
        <v>141</v>
      </c>
      <c r="C191" s="1">
        <v>2.74</v>
      </c>
      <c r="D191" s="1" t="s">
        <v>301</v>
      </c>
      <c r="E191" s="2">
        <v>84182.338811710913</v>
      </c>
      <c r="F191" s="2">
        <v>235412.5</v>
      </c>
      <c r="G191" s="3">
        <v>-151230.16118828909</v>
      </c>
      <c r="H191" s="2">
        <v>1.5566504601347326</v>
      </c>
      <c r="I191" s="2">
        <v>84182.338811710928</v>
      </c>
      <c r="J191" s="3">
        <v>-14537.5</v>
      </c>
      <c r="K191" s="1">
        <v>493</v>
      </c>
      <c r="L191" s="1">
        <v>0.29006085192697767</v>
      </c>
      <c r="M191" s="2">
        <v>170.75525113937309</v>
      </c>
    </row>
    <row r="192" spans="2:13" x14ac:dyDescent="0.2">
      <c r="B192" s="1" t="s">
        <v>141</v>
      </c>
      <c r="C192" s="1">
        <v>2.59</v>
      </c>
      <c r="D192" s="1" t="s">
        <v>302</v>
      </c>
      <c r="E192" s="2">
        <v>82660.752015342936</v>
      </c>
      <c r="F192" s="2">
        <v>262875</v>
      </c>
      <c r="G192" s="3">
        <v>-180214.24798465706</v>
      </c>
      <c r="H192" s="2">
        <v>1.4586804480763387</v>
      </c>
      <c r="I192" s="2">
        <v>82660.752015342907</v>
      </c>
      <c r="J192" s="3">
        <v>-13337.5</v>
      </c>
      <c r="K192" s="1">
        <v>615</v>
      </c>
      <c r="L192" s="1">
        <v>0.26178861788617885</v>
      </c>
      <c r="M192" s="2">
        <v>134.40772685421612</v>
      </c>
    </row>
    <row r="193" spans="2:13" x14ac:dyDescent="0.2">
      <c r="B193" s="1" t="s">
        <v>141</v>
      </c>
      <c r="C193" s="1">
        <v>2.02</v>
      </c>
      <c r="D193" s="1" t="s">
        <v>303</v>
      </c>
      <c r="E193" s="2">
        <v>66786.899981805356</v>
      </c>
      <c r="F193" s="2">
        <v>275662.5</v>
      </c>
      <c r="G193" s="3">
        <v>-208875.60001819464</v>
      </c>
      <c r="H193" s="2">
        <v>1.3197448623773562</v>
      </c>
      <c r="I193" s="2">
        <v>66786.899981805342</v>
      </c>
      <c r="J193" s="3">
        <v>-16650</v>
      </c>
      <c r="K193" s="1">
        <v>713</v>
      </c>
      <c r="L193" s="1">
        <v>0.25666199158485276</v>
      </c>
      <c r="M193" s="2">
        <v>93.670266454144937</v>
      </c>
    </row>
  </sheetData>
  <sortState xmlns:xlrd2="http://schemas.microsoft.com/office/spreadsheetml/2017/richdata2" ref="V74:V92">
    <sortCondition ref="V74"/>
  </sortState>
  <mergeCells count="6">
    <mergeCell ref="B2:G2"/>
    <mergeCell ref="P17:AC17"/>
    <mergeCell ref="P43:AC43"/>
    <mergeCell ref="P69:AC69"/>
    <mergeCell ref="D10:D11"/>
    <mergeCell ref="B17:I17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B1:O442"/>
  <sheetViews>
    <sheetView zoomScale="85" zoomScaleNormal="85" workbookViewId="0">
      <selection activeCell="K4" sqref="K4"/>
    </sheetView>
  </sheetViews>
  <sheetFormatPr baseColWidth="10" defaultRowHeight="12.75" x14ac:dyDescent="0.2"/>
  <cols>
    <col min="1" max="1" width="2.85546875" customWidth="1"/>
    <col min="3" max="3" width="17.85546875" customWidth="1"/>
    <col min="4" max="4" width="13.140625" customWidth="1"/>
    <col min="7" max="7" width="12.28515625" customWidth="1"/>
    <col min="8" max="8" width="12.5703125" customWidth="1"/>
    <col min="9" max="9" width="13.140625" customWidth="1"/>
    <col min="10" max="10" width="13.42578125" customWidth="1"/>
    <col min="11" max="11" width="19.5703125" bestFit="1" customWidth="1"/>
    <col min="12" max="12" width="16.42578125" bestFit="1" customWidth="1"/>
    <col min="13" max="13" width="12" customWidth="1"/>
    <col min="14" max="14" width="13.5703125" bestFit="1" customWidth="1"/>
    <col min="15" max="15" width="12.28515625" customWidth="1"/>
    <col min="16" max="16" width="15.42578125" customWidth="1"/>
    <col min="17" max="17" width="14.140625" customWidth="1"/>
    <col min="18" max="18" width="15.28515625" customWidth="1"/>
    <col min="19" max="19" width="16" customWidth="1"/>
    <col min="20" max="20" width="13.42578125" customWidth="1"/>
    <col min="23" max="23" width="19.28515625" bestFit="1" customWidth="1"/>
  </cols>
  <sheetData>
    <row r="1" spans="2:15" ht="13.5" thickBot="1" x14ac:dyDescent="0.25"/>
    <row r="2" spans="2:15" ht="18.75" thickBot="1" x14ac:dyDescent="0.3">
      <c r="B2" s="38" t="s">
        <v>58</v>
      </c>
      <c r="C2" s="37"/>
      <c r="D2" s="39"/>
      <c r="E2" s="16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spans="2:15" x14ac:dyDescent="0.2">
      <c r="B3" s="16"/>
      <c r="C3" s="16"/>
      <c r="D3" s="16"/>
      <c r="E3" s="16"/>
      <c r="F3" s="16"/>
      <c r="G3" s="15"/>
      <c r="H3" s="15"/>
      <c r="I3" s="15"/>
      <c r="J3" s="15"/>
      <c r="K3" s="15"/>
      <c r="L3" s="15"/>
      <c r="M3" s="15"/>
      <c r="N3" s="15"/>
      <c r="O3" s="15"/>
    </row>
    <row r="4" spans="2:15" x14ac:dyDescent="0.2">
      <c r="B4" s="18" t="s">
        <v>11</v>
      </c>
      <c r="C4" s="35" t="s">
        <v>138</v>
      </c>
      <c r="D4" s="15"/>
      <c r="E4" s="15"/>
      <c r="I4" s="15"/>
      <c r="J4" s="15"/>
      <c r="K4" s="15"/>
      <c r="L4" s="15"/>
      <c r="M4" s="15"/>
      <c r="N4" s="15"/>
      <c r="O4" s="15"/>
    </row>
    <row r="5" spans="2:15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15"/>
      <c r="N5" s="15"/>
      <c r="O5" s="15"/>
    </row>
    <row r="6" spans="2:15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2:15" x14ac:dyDescent="0.2">
      <c r="B7" s="18" t="s">
        <v>35</v>
      </c>
      <c r="C7" s="4"/>
      <c r="D7" s="4" t="s">
        <v>139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</row>
    <row r="8" spans="2:15" x14ac:dyDescent="0.2">
      <c r="B8" s="18"/>
      <c r="C8" s="4"/>
      <c r="D8" s="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2:15" x14ac:dyDescent="0.2">
      <c r="B9" s="4" t="s">
        <v>75</v>
      </c>
      <c r="C9" s="4"/>
      <c r="D9" s="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2:15" x14ac:dyDescent="0.2">
      <c r="C10" s="4"/>
      <c r="D10" s="4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2:15" x14ac:dyDescent="0.2">
      <c r="B11" s="70" t="s">
        <v>76</v>
      </c>
      <c r="C11" s="4"/>
      <c r="D11" s="4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2:15" ht="15" x14ac:dyDescent="0.2">
      <c r="B12" s="107" t="s">
        <v>0</v>
      </c>
      <c r="C12" s="107" t="s">
        <v>3</v>
      </c>
      <c r="D12" s="107" t="s">
        <v>103</v>
      </c>
      <c r="E12" s="107" t="s">
        <v>91</v>
      </c>
      <c r="F12" s="107" t="s">
        <v>92</v>
      </c>
      <c r="G12" s="107" t="s">
        <v>93</v>
      </c>
      <c r="H12" s="107" t="s">
        <v>8</v>
      </c>
      <c r="I12" s="107" t="s">
        <v>94</v>
      </c>
      <c r="J12" s="107" t="s">
        <v>95</v>
      </c>
      <c r="K12" s="107" t="s">
        <v>97</v>
      </c>
    </row>
    <row r="13" spans="2:15" x14ac:dyDescent="0.2">
      <c r="B13" s="118" t="s">
        <v>141</v>
      </c>
      <c r="C13" s="106">
        <v>3.45</v>
      </c>
      <c r="D13" s="106">
        <v>1830</v>
      </c>
      <c r="E13" s="106">
        <v>915</v>
      </c>
      <c r="F13" s="106">
        <v>2</v>
      </c>
      <c r="G13" s="106">
        <v>22</v>
      </c>
      <c r="H13" s="106">
        <v>623</v>
      </c>
      <c r="I13" s="106">
        <v>72</v>
      </c>
      <c r="J13" s="106">
        <v>10</v>
      </c>
      <c r="K13" s="106">
        <v>0.9</v>
      </c>
    </row>
    <row r="14" spans="2:15" x14ac:dyDescent="0.2">
      <c r="B14" s="18"/>
      <c r="C14" s="4"/>
      <c r="D14" s="4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</row>
    <row r="15" spans="2:15" x14ac:dyDescent="0.2">
      <c r="B15" s="182" t="s">
        <v>38</v>
      </c>
      <c r="C15" s="183"/>
      <c r="D15" s="183"/>
      <c r="E15" s="183"/>
      <c r="F15" s="183"/>
      <c r="G15" s="183"/>
      <c r="H15" s="183"/>
      <c r="I15" s="183"/>
      <c r="J15" s="183"/>
      <c r="K15" s="184"/>
      <c r="L15" s="15"/>
      <c r="M15" s="15"/>
    </row>
    <row r="16" spans="2:15" x14ac:dyDescent="0.2">
      <c r="B16" s="5"/>
      <c r="C16" s="6"/>
      <c r="D16" s="6"/>
      <c r="E16" s="6"/>
      <c r="F16" s="6"/>
      <c r="G16" s="6"/>
      <c r="H16" s="6"/>
      <c r="I16" s="6"/>
      <c r="J16" s="6"/>
      <c r="K16" s="7"/>
      <c r="L16" s="15"/>
      <c r="M16" s="15"/>
    </row>
    <row r="17" spans="2:13" x14ac:dyDescent="0.2">
      <c r="B17" s="8"/>
      <c r="C17" s="9"/>
      <c r="D17" s="9"/>
      <c r="E17" s="9"/>
      <c r="F17" s="9"/>
      <c r="G17" s="9"/>
      <c r="H17" s="9"/>
      <c r="I17" s="9"/>
      <c r="J17" s="9"/>
      <c r="K17" s="10"/>
      <c r="L17" s="15"/>
      <c r="M17" s="15"/>
    </row>
    <row r="18" spans="2:13" x14ac:dyDescent="0.2">
      <c r="B18" s="8"/>
      <c r="C18" s="9"/>
      <c r="D18" s="9"/>
      <c r="E18" s="9"/>
      <c r="F18" s="9"/>
      <c r="G18" s="9"/>
      <c r="H18" s="9"/>
      <c r="I18" s="9"/>
      <c r="J18" s="9"/>
      <c r="K18" s="10"/>
    </row>
    <row r="19" spans="2:13" x14ac:dyDescent="0.2">
      <c r="B19" s="8"/>
      <c r="C19" s="9"/>
      <c r="D19" s="9"/>
      <c r="E19" s="9"/>
      <c r="F19" s="9"/>
      <c r="G19" s="9"/>
      <c r="H19" s="9"/>
      <c r="I19" s="9"/>
      <c r="J19" s="9"/>
      <c r="K19" s="10"/>
      <c r="L19" s="55"/>
    </row>
    <row r="20" spans="2:13" x14ac:dyDescent="0.2">
      <c r="B20" s="8"/>
      <c r="C20" s="9"/>
      <c r="D20" s="9"/>
      <c r="E20" s="9"/>
      <c r="F20" s="9"/>
      <c r="G20" s="9"/>
      <c r="H20" s="9"/>
      <c r="I20" s="9"/>
      <c r="J20" s="9"/>
      <c r="K20" s="10"/>
      <c r="L20" s="34"/>
    </row>
    <row r="21" spans="2:13" x14ac:dyDescent="0.2">
      <c r="B21" s="8"/>
      <c r="C21" s="9"/>
      <c r="D21" s="9"/>
      <c r="E21" s="9"/>
      <c r="F21" s="9"/>
      <c r="G21" s="9"/>
      <c r="H21" s="9"/>
      <c r="I21" s="9"/>
      <c r="J21" s="9"/>
      <c r="K21" s="10"/>
      <c r="L21" s="34"/>
    </row>
    <row r="22" spans="2:13" x14ac:dyDescent="0.2">
      <c r="B22" s="8"/>
      <c r="C22" s="9"/>
      <c r="D22" s="9"/>
      <c r="E22" s="9"/>
      <c r="F22" s="9"/>
      <c r="G22" s="9"/>
      <c r="H22" s="9"/>
      <c r="I22" s="9"/>
      <c r="J22" s="9"/>
      <c r="K22" s="10"/>
      <c r="L22" s="34"/>
    </row>
    <row r="23" spans="2:13" x14ac:dyDescent="0.2">
      <c r="B23" s="8"/>
      <c r="C23" s="9"/>
      <c r="D23" s="9"/>
      <c r="E23" s="9"/>
      <c r="F23" s="9"/>
      <c r="G23" s="9"/>
      <c r="H23" s="9"/>
      <c r="I23" s="9"/>
      <c r="J23" s="9"/>
      <c r="K23" s="10"/>
      <c r="L23" s="34"/>
    </row>
    <row r="24" spans="2:13" x14ac:dyDescent="0.2">
      <c r="B24" s="8"/>
      <c r="C24" s="9"/>
      <c r="D24" s="9"/>
      <c r="E24" s="9"/>
      <c r="F24" s="9"/>
      <c r="G24" s="9"/>
      <c r="H24" s="9"/>
      <c r="I24" s="9"/>
      <c r="J24" s="9"/>
      <c r="K24" s="10"/>
      <c r="L24" s="34"/>
    </row>
    <row r="25" spans="2:13" x14ac:dyDescent="0.2">
      <c r="B25" s="8"/>
      <c r="C25" s="9"/>
      <c r="D25" s="9"/>
      <c r="E25" s="9"/>
      <c r="F25" s="9"/>
      <c r="G25" s="9"/>
      <c r="H25" s="9"/>
      <c r="I25" s="9"/>
      <c r="J25" s="9"/>
      <c r="K25" s="10"/>
      <c r="L25" s="34"/>
    </row>
    <row r="26" spans="2:13" x14ac:dyDescent="0.2">
      <c r="B26" s="8"/>
      <c r="C26" s="9"/>
      <c r="D26" s="9"/>
      <c r="E26" s="9"/>
      <c r="F26" s="9"/>
      <c r="G26" s="9"/>
      <c r="H26" s="9"/>
      <c r="I26" s="9"/>
      <c r="J26" s="9"/>
      <c r="K26" s="10"/>
      <c r="L26" s="34"/>
    </row>
    <row r="27" spans="2:13" x14ac:dyDescent="0.2">
      <c r="B27" s="8"/>
      <c r="C27" s="9"/>
      <c r="D27" s="9"/>
      <c r="E27" s="9"/>
      <c r="F27" s="9"/>
      <c r="G27" s="9"/>
      <c r="H27" s="9"/>
      <c r="I27" s="9"/>
      <c r="J27" s="9"/>
      <c r="K27" s="10"/>
      <c r="L27" s="34"/>
    </row>
    <row r="28" spans="2:13" x14ac:dyDescent="0.2">
      <c r="B28" s="8"/>
      <c r="C28" s="9"/>
      <c r="D28" s="9"/>
      <c r="E28" s="9"/>
      <c r="F28" s="9"/>
      <c r="G28" s="9"/>
      <c r="H28" s="9"/>
      <c r="I28" s="9"/>
      <c r="J28" s="9"/>
      <c r="K28" s="10"/>
      <c r="L28" s="34"/>
    </row>
    <row r="29" spans="2:13" x14ac:dyDescent="0.2">
      <c r="B29" s="8"/>
      <c r="C29" s="9"/>
      <c r="D29" s="9"/>
      <c r="E29" s="9"/>
      <c r="F29" s="9"/>
      <c r="G29" s="9"/>
      <c r="H29" s="9"/>
      <c r="I29" s="9"/>
      <c r="J29" s="9"/>
      <c r="K29" s="10"/>
      <c r="L29" s="34"/>
    </row>
    <row r="30" spans="2:13" x14ac:dyDescent="0.2">
      <c r="B30" s="8"/>
      <c r="C30" s="9"/>
      <c r="D30" s="9"/>
      <c r="E30" s="9"/>
      <c r="F30" s="9"/>
      <c r="G30" s="9"/>
      <c r="H30" s="9"/>
      <c r="I30" s="9"/>
      <c r="J30" s="9"/>
      <c r="K30" s="10"/>
      <c r="L30" s="34"/>
    </row>
    <row r="31" spans="2:13" x14ac:dyDescent="0.2">
      <c r="B31" s="8"/>
      <c r="C31" s="9"/>
      <c r="D31" s="9"/>
      <c r="E31" s="9"/>
      <c r="F31" s="9"/>
      <c r="G31" s="9"/>
      <c r="H31" s="9"/>
      <c r="I31" s="9"/>
      <c r="J31" s="9"/>
      <c r="K31" s="10"/>
      <c r="L31" s="34"/>
    </row>
    <row r="32" spans="2:13" x14ac:dyDescent="0.2">
      <c r="B32" s="8"/>
      <c r="C32" s="9"/>
      <c r="D32" s="9"/>
      <c r="E32" s="9"/>
      <c r="F32" s="9"/>
      <c r="G32" s="9"/>
      <c r="H32" s="9"/>
      <c r="I32" s="9"/>
      <c r="J32" s="9"/>
      <c r="K32" s="10"/>
      <c r="L32" s="34"/>
    </row>
    <row r="33" spans="2:12" x14ac:dyDescent="0.2">
      <c r="B33" s="8"/>
      <c r="C33" s="9"/>
      <c r="D33" s="9"/>
      <c r="E33" s="9"/>
      <c r="F33" s="9"/>
      <c r="G33" s="9"/>
      <c r="H33" s="9"/>
      <c r="I33" s="9"/>
      <c r="J33" s="9"/>
      <c r="K33" s="10"/>
      <c r="L33" s="34"/>
    </row>
    <row r="34" spans="2:12" x14ac:dyDescent="0.2">
      <c r="B34" s="8"/>
      <c r="C34" s="9"/>
      <c r="D34" s="9"/>
      <c r="E34" s="9"/>
      <c r="F34" s="9"/>
      <c r="G34" s="9"/>
      <c r="H34" s="9"/>
      <c r="I34" s="9"/>
      <c r="J34" s="9"/>
      <c r="K34" s="10"/>
      <c r="L34" s="34"/>
    </row>
    <row r="35" spans="2:12" x14ac:dyDescent="0.2">
      <c r="B35" s="8"/>
      <c r="C35" s="9"/>
      <c r="D35" s="9"/>
      <c r="E35" s="9"/>
      <c r="F35" s="9"/>
      <c r="G35" s="9"/>
      <c r="H35" s="9"/>
      <c r="I35" s="9"/>
      <c r="J35" s="9"/>
      <c r="K35" s="10"/>
      <c r="L35" s="34"/>
    </row>
    <row r="36" spans="2:12" x14ac:dyDescent="0.2">
      <c r="B36" s="8"/>
      <c r="C36" s="9"/>
      <c r="D36" s="9"/>
      <c r="E36" s="9"/>
      <c r="F36" s="9"/>
      <c r="G36" s="9"/>
      <c r="H36" s="9"/>
      <c r="I36" s="9"/>
      <c r="J36" s="9"/>
      <c r="K36" s="10"/>
      <c r="L36" s="34"/>
    </row>
    <row r="37" spans="2:12" x14ac:dyDescent="0.2">
      <c r="B37" s="8"/>
      <c r="C37" s="9"/>
      <c r="D37" s="9"/>
      <c r="E37" s="9"/>
      <c r="F37" s="9"/>
      <c r="G37" s="9"/>
      <c r="H37" s="9"/>
      <c r="I37" s="9"/>
      <c r="J37" s="9"/>
      <c r="K37" s="10"/>
      <c r="L37" s="34"/>
    </row>
    <row r="38" spans="2:12" x14ac:dyDescent="0.2">
      <c r="B38" s="8"/>
      <c r="C38" s="9"/>
      <c r="D38" s="9"/>
      <c r="E38" s="9"/>
      <c r="F38" s="9"/>
      <c r="G38" s="9"/>
      <c r="H38" s="9"/>
      <c r="I38" s="9"/>
      <c r="J38" s="9"/>
      <c r="K38" s="10"/>
      <c r="L38" s="34"/>
    </row>
    <row r="39" spans="2:12" x14ac:dyDescent="0.2">
      <c r="B39" s="8"/>
      <c r="C39" s="9"/>
      <c r="D39" s="9"/>
      <c r="E39" s="9"/>
      <c r="F39" s="9"/>
      <c r="G39" s="9"/>
      <c r="H39" s="9"/>
      <c r="I39" s="9"/>
      <c r="J39" s="9"/>
      <c r="K39" s="10"/>
      <c r="L39" s="34"/>
    </row>
    <row r="40" spans="2:12" x14ac:dyDescent="0.2">
      <c r="B40" s="8"/>
      <c r="C40" s="9"/>
      <c r="D40" s="9"/>
      <c r="E40" s="9"/>
      <c r="F40" s="9"/>
      <c r="G40" s="9"/>
      <c r="H40" s="9"/>
      <c r="I40" s="9"/>
      <c r="J40" s="9"/>
      <c r="K40" s="10"/>
      <c r="L40" s="34"/>
    </row>
    <row r="41" spans="2:12" x14ac:dyDescent="0.2">
      <c r="B41" s="8"/>
      <c r="C41" s="9"/>
      <c r="D41" s="9"/>
      <c r="E41" s="9"/>
      <c r="F41" s="9"/>
      <c r="G41" s="9"/>
      <c r="H41" s="9"/>
      <c r="I41" s="9"/>
      <c r="J41" s="9"/>
      <c r="K41" s="10"/>
      <c r="L41" s="34"/>
    </row>
    <row r="42" spans="2:12" x14ac:dyDescent="0.2">
      <c r="B42" s="8"/>
      <c r="C42" s="9"/>
      <c r="D42" s="9"/>
      <c r="E42" s="9"/>
      <c r="F42" s="9"/>
      <c r="G42" s="9"/>
      <c r="H42" s="9"/>
      <c r="I42" s="9"/>
      <c r="J42" s="9"/>
      <c r="K42" s="10"/>
      <c r="L42" s="34"/>
    </row>
    <row r="43" spans="2:12" x14ac:dyDescent="0.2">
      <c r="B43" s="8"/>
      <c r="C43" s="9"/>
      <c r="D43" s="9"/>
      <c r="E43" s="9"/>
      <c r="F43" s="9"/>
      <c r="G43" s="9"/>
      <c r="H43" s="9"/>
      <c r="I43" s="9"/>
      <c r="J43" s="9"/>
      <c r="K43" s="10"/>
      <c r="L43" s="34"/>
    </row>
    <row r="44" spans="2:12" x14ac:dyDescent="0.2">
      <c r="B44" s="8"/>
      <c r="C44" s="9"/>
      <c r="D44" s="9"/>
      <c r="E44" s="9"/>
      <c r="F44" s="9"/>
      <c r="G44" s="9"/>
      <c r="H44" s="9"/>
      <c r="I44" s="9"/>
      <c r="J44" s="9"/>
      <c r="K44" s="10"/>
      <c r="L44" s="34"/>
    </row>
    <row r="45" spans="2:12" x14ac:dyDescent="0.2">
      <c r="B45" s="8"/>
      <c r="C45" s="9"/>
      <c r="D45" s="9"/>
      <c r="E45" s="9"/>
      <c r="F45" s="9"/>
      <c r="G45" s="9"/>
      <c r="H45" s="9"/>
      <c r="I45" s="9"/>
      <c r="J45" s="9"/>
      <c r="K45" s="10"/>
      <c r="L45" s="34"/>
    </row>
    <row r="46" spans="2:12" x14ac:dyDescent="0.2">
      <c r="B46" s="8"/>
      <c r="C46" s="9"/>
      <c r="D46" s="9"/>
      <c r="E46" s="9"/>
      <c r="F46" s="9"/>
      <c r="G46" s="9"/>
      <c r="H46" s="9"/>
      <c r="I46" s="9"/>
      <c r="J46" s="9"/>
      <c r="K46" s="10"/>
      <c r="L46" s="34"/>
    </row>
    <row r="47" spans="2:12" x14ac:dyDescent="0.2">
      <c r="B47" s="8"/>
      <c r="C47" s="9"/>
      <c r="D47" s="9"/>
      <c r="E47" s="9"/>
      <c r="F47" s="9"/>
      <c r="G47" s="9"/>
      <c r="H47" s="9"/>
      <c r="I47" s="9"/>
      <c r="J47" s="9"/>
      <c r="K47" s="10"/>
      <c r="L47" s="49"/>
    </row>
    <row r="48" spans="2:12" x14ac:dyDescent="0.2">
      <c r="B48" s="8"/>
      <c r="C48" s="9"/>
      <c r="D48" s="9"/>
      <c r="E48" s="9"/>
      <c r="F48" s="9"/>
      <c r="G48" s="9"/>
      <c r="H48" s="9"/>
      <c r="I48" s="9"/>
      <c r="J48" s="9"/>
      <c r="K48" s="10"/>
    </row>
    <row r="49" spans="2:11" x14ac:dyDescent="0.2">
      <c r="B49" s="8"/>
      <c r="C49" s="9"/>
      <c r="D49" s="9"/>
      <c r="E49" s="9"/>
      <c r="F49" s="9"/>
      <c r="G49" s="9"/>
      <c r="H49" s="9"/>
      <c r="I49" s="9"/>
      <c r="J49" s="9"/>
      <c r="K49" s="10"/>
    </row>
    <row r="50" spans="2:11" x14ac:dyDescent="0.2">
      <c r="B50" s="8"/>
      <c r="C50" s="9"/>
      <c r="D50" s="9"/>
      <c r="E50" s="9"/>
      <c r="F50" s="9"/>
      <c r="G50" s="9"/>
      <c r="H50" s="9"/>
      <c r="I50" s="9"/>
      <c r="J50" s="9"/>
      <c r="K50" s="10"/>
    </row>
    <row r="51" spans="2:11" x14ac:dyDescent="0.2">
      <c r="B51" s="8"/>
      <c r="C51" s="9"/>
      <c r="D51" s="9"/>
      <c r="E51" s="9"/>
      <c r="F51" s="9"/>
      <c r="G51" s="9"/>
      <c r="H51" s="9"/>
      <c r="I51" s="9"/>
      <c r="J51" s="9"/>
      <c r="K51" s="10"/>
    </row>
    <row r="52" spans="2:11" x14ac:dyDescent="0.2">
      <c r="B52" s="8"/>
      <c r="C52" s="9"/>
      <c r="D52" s="9"/>
      <c r="E52" s="9"/>
      <c r="F52" s="9"/>
      <c r="G52" s="9"/>
      <c r="H52" s="9"/>
      <c r="I52" s="9"/>
      <c r="J52" s="9"/>
      <c r="K52" s="10"/>
    </row>
    <row r="53" spans="2:11" x14ac:dyDescent="0.2">
      <c r="B53" s="8"/>
      <c r="C53" s="9"/>
      <c r="D53" s="9"/>
      <c r="E53" s="9"/>
      <c r="F53" s="9"/>
      <c r="G53" s="9"/>
      <c r="H53" s="9"/>
      <c r="I53" s="9"/>
      <c r="J53" s="9"/>
      <c r="K53" s="10"/>
    </row>
    <row r="54" spans="2:11" x14ac:dyDescent="0.2">
      <c r="B54" s="8"/>
      <c r="C54" s="9"/>
      <c r="D54" s="9"/>
      <c r="E54" s="9"/>
      <c r="F54" s="9"/>
      <c r="G54" s="9"/>
      <c r="H54" s="9"/>
      <c r="I54" s="9"/>
      <c r="J54" s="9"/>
      <c r="K54" s="10"/>
    </row>
    <row r="55" spans="2:11" x14ac:dyDescent="0.2">
      <c r="B55" s="8"/>
      <c r="C55" s="9"/>
      <c r="D55" s="9"/>
      <c r="E55" s="9"/>
      <c r="F55" s="9"/>
      <c r="G55" s="9"/>
      <c r="H55" s="9"/>
      <c r="I55" s="9"/>
      <c r="J55" s="9"/>
      <c r="K55" s="10"/>
    </row>
    <row r="56" spans="2:11" x14ac:dyDescent="0.2">
      <c r="B56" s="8"/>
      <c r="C56" s="9"/>
      <c r="D56" s="9"/>
      <c r="E56" s="9"/>
      <c r="F56" s="9"/>
      <c r="G56" s="9"/>
      <c r="H56" s="9"/>
      <c r="I56" s="9"/>
      <c r="J56" s="9"/>
      <c r="K56" s="10"/>
    </row>
    <row r="57" spans="2:11" x14ac:dyDescent="0.2">
      <c r="B57" s="8"/>
      <c r="C57" s="9"/>
      <c r="D57" s="9"/>
      <c r="E57" s="9"/>
      <c r="F57" s="9"/>
      <c r="G57" s="9"/>
      <c r="H57" s="9"/>
      <c r="I57" s="9"/>
      <c r="J57" s="9"/>
      <c r="K57" s="10"/>
    </row>
    <row r="58" spans="2:11" x14ac:dyDescent="0.2">
      <c r="B58" s="8"/>
      <c r="C58" s="9"/>
      <c r="D58" s="9"/>
      <c r="E58" s="9"/>
      <c r="F58" s="9"/>
      <c r="G58" s="9"/>
      <c r="H58" s="9"/>
      <c r="I58" s="9"/>
      <c r="J58" s="9"/>
      <c r="K58" s="10"/>
    </row>
    <row r="59" spans="2:11" x14ac:dyDescent="0.2">
      <c r="B59" s="8"/>
      <c r="C59" s="9"/>
      <c r="D59" s="9"/>
      <c r="E59" s="9"/>
      <c r="F59" s="9"/>
      <c r="G59" s="9"/>
      <c r="H59" s="9"/>
      <c r="I59" s="9"/>
      <c r="J59" s="9"/>
      <c r="K59" s="10"/>
    </row>
    <row r="60" spans="2:11" x14ac:dyDescent="0.2">
      <c r="B60" s="8"/>
      <c r="C60" s="9"/>
      <c r="D60" s="9"/>
      <c r="E60" s="9"/>
      <c r="F60" s="9"/>
      <c r="G60" s="9"/>
      <c r="H60" s="9"/>
      <c r="I60" s="9"/>
      <c r="J60" s="9"/>
      <c r="K60" s="10"/>
    </row>
    <row r="61" spans="2:11" x14ac:dyDescent="0.2">
      <c r="B61" s="8"/>
      <c r="C61" s="9"/>
      <c r="D61" s="9"/>
      <c r="E61" s="9"/>
      <c r="F61" s="9"/>
      <c r="G61" s="9"/>
      <c r="H61" s="9"/>
      <c r="I61" s="9"/>
      <c r="J61" s="9"/>
      <c r="K61" s="10"/>
    </row>
    <row r="62" spans="2:11" x14ac:dyDescent="0.2">
      <c r="B62" s="8"/>
      <c r="C62" s="9"/>
      <c r="D62" s="9"/>
      <c r="E62" s="9"/>
      <c r="F62" s="9"/>
      <c r="G62" s="9"/>
      <c r="H62" s="9"/>
      <c r="I62" s="9"/>
      <c r="J62" s="9"/>
      <c r="K62" s="10"/>
    </row>
    <row r="63" spans="2:11" x14ac:dyDescent="0.2">
      <c r="B63" s="11"/>
      <c r="C63" s="12"/>
      <c r="D63" s="12"/>
      <c r="E63" s="12"/>
      <c r="F63" s="12"/>
      <c r="G63" s="12"/>
      <c r="H63" s="12"/>
      <c r="I63" s="12"/>
      <c r="J63" s="12"/>
      <c r="K63" s="13"/>
    </row>
    <row r="67" spans="2:11" x14ac:dyDescent="0.2">
      <c r="B67" s="157" t="s">
        <v>0</v>
      </c>
      <c r="C67" s="157" t="s">
        <v>3</v>
      </c>
      <c r="D67" s="157" t="s">
        <v>178</v>
      </c>
      <c r="E67" s="157" t="s">
        <v>6</v>
      </c>
      <c r="F67" s="157" t="s">
        <v>4</v>
      </c>
      <c r="G67" s="157" t="s">
        <v>1</v>
      </c>
      <c r="H67" s="157" t="s">
        <v>5</v>
      </c>
      <c r="I67" s="157" t="s">
        <v>2</v>
      </c>
      <c r="J67" s="157" t="s">
        <v>142</v>
      </c>
      <c r="K67" s="157" t="s">
        <v>307</v>
      </c>
    </row>
    <row r="68" spans="2:11" x14ac:dyDescent="0.2">
      <c r="B68" s="1" t="s">
        <v>141</v>
      </c>
      <c r="C68" s="1">
        <v>3.45</v>
      </c>
      <c r="D68" s="1" t="s">
        <v>682</v>
      </c>
      <c r="E68" s="2">
        <v>111566.33037744436</v>
      </c>
      <c r="F68" s="2">
        <v>1.6855235403462421</v>
      </c>
      <c r="G68" s="3">
        <v>-9843.6074706357904</v>
      </c>
      <c r="H68" s="1">
        <v>557</v>
      </c>
      <c r="I68" s="1">
        <v>0.29084380610412924</v>
      </c>
      <c r="J68" s="2">
        <v>200.29861827189288</v>
      </c>
      <c r="K68" s="3">
        <v>-2212.5</v>
      </c>
    </row>
    <row r="69" spans="2:11" x14ac:dyDescent="0.2">
      <c r="B69" s="1" t="s">
        <v>141</v>
      </c>
      <c r="C69" s="1">
        <v>3.4</v>
      </c>
      <c r="D69" s="1" t="s">
        <v>681</v>
      </c>
      <c r="E69" s="2">
        <v>110046.68134670972</v>
      </c>
      <c r="F69" s="2">
        <v>1.6699304958810763</v>
      </c>
      <c r="G69" s="3">
        <v>-9810.382151411075</v>
      </c>
      <c r="H69" s="1">
        <v>557</v>
      </c>
      <c r="I69" s="1">
        <v>0.29084380610412924</v>
      </c>
      <c r="J69" s="2">
        <v>197.57034353089719</v>
      </c>
      <c r="K69" s="3">
        <v>-2212.5</v>
      </c>
    </row>
    <row r="70" spans="2:11" x14ac:dyDescent="0.2">
      <c r="B70" s="1" t="s">
        <v>141</v>
      </c>
      <c r="C70" s="1">
        <v>3.4</v>
      </c>
      <c r="D70" s="1" t="s">
        <v>680</v>
      </c>
      <c r="E70" s="2">
        <v>109936.6398897433</v>
      </c>
      <c r="F70" s="2">
        <v>1.6688125605304953</v>
      </c>
      <c r="G70" s="3">
        <v>-10112.5</v>
      </c>
      <c r="H70" s="1">
        <v>555</v>
      </c>
      <c r="I70" s="1">
        <v>0.29189189189189191</v>
      </c>
      <c r="J70" s="2">
        <v>198.0840358373753</v>
      </c>
      <c r="K70" s="3">
        <v>-2212.5</v>
      </c>
    </row>
    <row r="71" spans="2:11" x14ac:dyDescent="0.2">
      <c r="B71" s="1" t="s">
        <v>141</v>
      </c>
      <c r="C71" s="1">
        <v>3.39</v>
      </c>
      <c r="D71" s="1" t="s">
        <v>679</v>
      </c>
      <c r="E71" s="2">
        <v>109858.68812558928</v>
      </c>
      <c r="F71" s="2">
        <v>1.668021536706523</v>
      </c>
      <c r="G71" s="3">
        <v>-10112.5</v>
      </c>
      <c r="H71" s="1">
        <v>555</v>
      </c>
      <c r="I71" s="1">
        <v>0.29189189189189191</v>
      </c>
      <c r="J71" s="2">
        <v>197.94358220826896</v>
      </c>
      <c r="K71" s="3">
        <v>-2212.5</v>
      </c>
    </row>
    <row r="72" spans="2:11" x14ac:dyDescent="0.2">
      <c r="B72" s="1" t="s">
        <v>141</v>
      </c>
      <c r="C72" s="1">
        <v>3.39</v>
      </c>
      <c r="D72" s="1" t="s">
        <v>678</v>
      </c>
      <c r="E72" s="2">
        <v>109670.33684522702</v>
      </c>
      <c r="F72" s="2">
        <v>1.6661133135266857</v>
      </c>
      <c r="G72" s="3">
        <v>-10037.5</v>
      </c>
      <c r="H72" s="1">
        <v>555</v>
      </c>
      <c r="I72" s="1">
        <v>0.29189189189189191</v>
      </c>
      <c r="J72" s="2">
        <v>197.60421053194059</v>
      </c>
      <c r="K72" s="3">
        <v>-2212.5</v>
      </c>
    </row>
    <row r="73" spans="2:11" x14ac:dyDescent="0.2">
      <c r="B73" s="1" t="s">
        <v>141</v>
      </c>
      <c r="C73" s="1">
        <v>3.38</v>
      </c>
      <c r="D73" s="1" t="s">
        <v>677</v>
      </c>
      <c r="E73" s="2">
        <v>109457.67652367213</v>
      </c>
      <c r="F73" s="2">
        <v>1.6645183045328118</v>
      </c>
      <c r="G73" s="3">
        <v>-9922.7264498893201</v>
      </c>
      <c r="H73" s="1">
        <v>559</v>
      </c>
      <c r="I73" s="1">
        <v>0.28980322003577819</v>
      </c>
      <c r="J73" s="2">
        <v>195.80979700120233</v>
      </c>
      <c r="K73" s="3">
        <v>-2212.5</v>
      </c>
    </row>
    <row r="74" spans="2:11" x14ac:dyDescent="0.2">
      <c r="B74" s="1" t="s">
        <v>141</v>
      </c>
      <c r="C74" s="1">
        <v>3.38</v>
      </c>
      <c r="D74" s="1" t="s">
        <v>676</v>
      </c>
      <c r="E74" s="2">
        <v>109428.32951913466</v>
      </c>
      <c r="F74" s="2">
        <v>1.6642217970155841</v>
      </c>
      <c r="G74" s="3">
        <v>-9953.6309966279514</v>
      </c>
      <c r="H74" s="1">
        <v>559</v>
      </c>
      <c r="I74" s="1">
        <v>0.28980322003577819</v>
      </c>
      <c r="J74" s="2">
        <v>195.75729788753961</v>
      </c>
      <c r="K74" s="3">
        <v>-2212.5</v>
      </c>
    </row>
    <row r="75" spans="2:11" x14ac:dyDescent="0.2">
      <c r="B75" s="1" t="s">
        <v>141</v>
      </c>
      <c r="C75" s="1">
        <v>3.38</v>
      </c>
      <c r="D75" s="1" t="s">
        <v>675</v>
      </c>
      <c r="E75" s="2">
        <v>109583.7661298743</v>
      </c>
      <c r="F75" s="2">
        <v>1.6632246314736645</v>
      </c>
      <c r="G75" s="3">
        <v>-10137.5</v>
      </c>
      <c r="H75" s="1">
        <v>558</v>
      </c>
      <c r="I75" s="1">
        <v>0.29211469534050177</v>
      </c>
      <c r="J75" s="2">
        <v>196.38667765210451</v>
      </c>
      <c r="K75" s="3">
        <v>-2212.5</v>
      </c>
    </row>
    <row r="76" spans="2:11" x14ac:dyDescent="0.2">
      <c r="B76" s="1" t="s">
        <v>141</v>
      </c>
      <c r="C76" s="1">
        <v>3.37</v>
      </c>
      <c r="D76" s="1" t="s">
        <v>674</v>
      </c>
      <c r="E76" s="2">
        <v>109133.7661298743</v>
      </c>
      <c r="F76" s="2">
        <v>1.6607010695195328</v>
      </c>
      <c r="G76" s="3">
        <v>-10137.5</v>
      </c>
      <c r="H76" s="1">
        <v>556</v>
      </c>
      <c r="I76" s="1">
        <v>0.29136690647482016</v>
      </c>
      <c r="J76" s="2">
        <v>196.28375203214804</v>
      </c>
      <c r="K76" s="3">
        <v>-2212.5</v>
      </c>
    </row>
    <row r="77" spans="2:11" x14ac:dyDescent="0.2">
      <c r="B77" s="1" t="s">
        <v>141</v>
      </c>
      <c r="C77" s="1">
        <v>3.37</v>
      </c>
      <c r="D77" s="1" t="s">
        <v>673</v>
      </c>
      <c r="E77" s="2">
        <v>109056.15400784664</v>
      </c>
      <c r="F77" s="2">
        <v>1.659921126496557</v>
      </c>
      <c r="G77" s="3">
        <v>-10125</v>
      </c>
      <c r="H77" s="1">
        <v>556</v>
      </c>
      <c r="I77" s="1">
        <v>0.29136690647482016</v>
      </c>
      <c r="J77" s="2">
        <v>196.14416188461624</v>
      </c>
      <c r="K77" s="3">
        <v>-2212.5</v>
      </c>
    </row>
    <row r="78" spans="2:11" x14ac:dyDescent="0.2">
      <c r="B78" s="1" t="s">
        <v>141</v>
      </c>
      <c r="C78" s="1">
        <v>3.36</v>
      </c>
      <c r="D78" s="1" t="s">
        <v>672</v>
      </c>
      <c r="E78" s="2">
        <v>109002.90013544829</v>
      </c>
      <c r="F78" s="2">
        <v>1.659386389083036</v>
      </c>
      <c r="G78" s="3">
        <v>-10125</v>
      </c>
      <c r="H78" s="1">
        <v>556</v>
      </c>
      <c r="I78" s="1">
        <v>0.29136690647482016</v>
      </c>
      <c r="J78" s="2">
        <v>196.04838153857608</v>
      </c>
      <c r="K78" s="3">
        <v>-2212.5</v>
      </c>
    </row>
    <row r="79" spans="2:11" x14ac:dyDescent="0.2">
      <c r="B79" s="1" t="s">
        <v>141</v>
      </c>
      <c r="C79" s="1">
        <v>3.35</v>
      </c>
      <c r="D79" s="1" t="s">
        <v>671</v>
      </c>
      <c r="E79" s="2">
        <v>107607.2844104073</v>
      </c>
      <c r="F79" s="2">
        <v>1.6625851517129664</v>
      </c>
      <c r="G79" s="3">
        <v>-9481.1074706357904</v>
      </c>
      <c r="H79" s="1">
        <v>550</v>
      </c>
      <c r="I79" s="1">
        <v>0.29454545454545455</v>
      </c>
      <c r="J79" s="2">
        <v>195.64960801892235</v>
      </c>
      <c r="K79" s="3">
        <v>-2212.5</v>
      </c>
    </row>
    <row r="80" spans="2:11" x14ac:dyDescent="0.2">
      <c r="B80" s="1" t="s">
        <v>141</v>
      </c>
      <c r="C80" s="1">
        <v>3.34</v>
      </c>
      <c r="D80" s="1" t="s">
        <v>670</v>
      </c>
      <c r="E80" s="2">
        <v>108215.15784672598</v>
      </c>
      <c r="F80" s="2">
        <v>1.6515164929422257</v>
      </c>
      <c r="G80" s="3">
        <v>-9819.2924971966422</v>
      </c>
      <c r="H80" s="1">
        <v>558</v>
      </c>
      <c r="I80" s="1">
        <v>0.29032258064516131</v>
      </c>
      <c r="J80" s="2">
        <v>193.93397463570963</v>
      </c>
      <c r="K80" s="3">
        <v>-2212.5</v>
      </c>
    </row>
    <row r="81" spans="2:11" x14ac:dyDescent="0.2">
      <c r="B81" s="1" t="s">
        <v>141</v>
      </c>
      <c r="C81" s="1">
        <v>3.34</v>
      </c>
      <c r="D81" s="1" t="s">
        <v>669</v>
      </c>
      <c r="E81" s="2">
        <v>108187.65994077222</v>
      </c>
      <c r="F81" s="2">
        <v>1.6512431247620798</v>
      </c>
      <c r="G81" s="3">
        <v>-9805.5787544926716</v>
      </c>
      <c r="H81" s="1">
        <v>558</v>
      </c>
      <c r="I81" s="1">
        <v>0.29032258064516131</v>
      </c>
      <c r="J81" s="2">
        <v>193.88469523435896</v>
      </c>
      <c r="K81" s="3">
        <v>-2212.5</v>
      </c>
    </row>
    <row r="82" spans="2:11" x14ac:dyDescent="0.2">
      <c r="B82" s="1" t="s">
        <v>141</v>
      </c>
      <c r="C82" s="1">
        <v>3.32</v>
      </c>
      <c r="D82" s="1" t="s">
        <v>668</v>
      </c>
      <c r="E82" s="2">
        <v>106799.29793309115</v>
      </c>
      <c r="F82" s="2">
        <v>1.6557607647258155</v>
      </c>
      <c r="G82" s="3">
        <v>-11118.60747063579</v>
      </c>
      <c r="H82" s="1">
        <v>550</v>
      </c>
      <c r="I82" s="1">
        <v>0.28363636363636363</v>
      </c>
      <c r="J82" s="2">
        <v>194.1805416965293</v>
      </c>
      <c r="K82" s="3">
        <v>-2212.5</v>
      </c>
    </row>
    <row r="83" spans="2:11" x14ac:dyDescent="0.2">
      <c r="B83" s="1" t="s">
        <v>141</v>
      </c>
      <c r="C83" s="1">
        <v>3.3</v>
      </c>
      <c r="D83" s="1" t="s">
        <v>667</v>
      </c>
      <c r="E83" s="2">
        <v>110092.3952558435</v>
      </c>
      <c r="F83" s="2">
        <v>1.6090609322449685</v>
      </c>
      <c r="G83" s="3">
        <v>-12225</v>
      </c>
      <c r="H83" s="1">
        <v>617</v>
      </c>
      <c r="I83" s="1">
        <v>0.2771474878444084</v>
      </c>
      <c r="J83" s="2">
        <v>178.43175892357127</v>
      </c>
      <c r="K83" s="3">
        <v>-2212.5</v>
      </c>
    </row>
    <row r="84" spans="2:11" x14ac:dyDescent="0.2">
      <c r="B84" s="1" t="s">
        <v>141</v>
      </c>
      <c r="C84" s="1">
        <v>3.3</v>
      </c>
      <c r="D84" s="1" t="s">
        <v>666</v>
      </c>
      <c r="E84" s="2">
        <v>107119.04808313216</v>
      </c>
      <c r="F84" s="2">
        <v>1.6598298041487083</v>
      </c>
      <c r="G84" s="3">
        <v>-9406.1074706357904</v>
      </c>
      <c r="H84" s="1">
        <v>548</v>
      </c>
      <c r="I84" s="1">
        <v>0.29562043795620441</v>
      </c>
      <c r="J84" s="2">
        <v>195.47271548016815</v>
      </c>
      <c r="K84" s="3">
        <v>-2212.5</v>
      </c>
    </row>
    <row r="85" spans="2:11" x14ac:dyDescent="0.2">
      <c r="B85" s="1" t="s">
        <v>141</v>
      </c>
      <c r="C85" s="1">
        <v>3.26</v>
      </c>
      <c r="D85" s="1" t="s">
        <v>665</v>
      </c>
      <c r="E85" s="2">
        <v>105171.2661298743</v>
      </c>
      <c r="F85" s="2">
        <v>1.6380155235475617</v>
      </c>
      <c r="G85" s="3">
        <v>-9775</v>
      </c>
      <c r="H85" s="1">
        <v>549</v>
      </c>
      <c r="I85" s="1">
        <v>0.29508196721311475</v>
      </c>
      <c r="J85" s="2">
        <v>191.56879076479839</v>
      </c>
      <c r="K85" s="3">
        <v>-2212.5</v>
      </c>
    </row>
    <row r="86" spans="2:11" x14ac:dyDescent="0.2">
      <c r="B86" s="1" t="s">
        <v>141</v>
      </c>
      <c r="C86" s="1">
        <v>3.26</v>
      </c>
      <c r="D86" s="1" t="s">
        <v>664</v>
      </c>
      <c r="E86" s="2">
        <v>106253.61798623539</v>
      </c>
      <c r="F86" s="2">
        <v>1.6451484646296308</v>
      </c>
      <c r="G86" s="3">
        <v>-9700</v>
      </c>
      <c r="H86" s="1">
        <v>548</v>
      </c>
      <c r="I86" s="1">
        <v>0.29562043795620441</v>
      </c>
      <c r="J86" s="2">
        <v>193.89346347853177</v>
      </c>
      <c r="K86" s="3">
        <v>-2212.5</v>
      </c>
    </row>
    <row r="87" spans="2:11" x14ac:dyDescent="0.2">
      <c r="B87" s="1" t="s">
        <v>141</v>
      </c>
      <c r="C87" s="1">
        <v>3.25</v>
      </c>
      <c r="D87" s="1" t="s">
        <v>663</v>
      </c>
      <c r="E87" s="2">
        <v>105291.33037744436</v>
      </c>
      <c r="F87" s="2">
        <v>1.6273552298191183</v>
      </c>
      <c r="G87" s="3">
        <v>-9843.6074706357904</v>
      </c>
      <c r="H87" s="1">
        <v>572</v>
      </c>
      <c r="I87" s="1">
        <v>0.28671328671328672</v>
      </c>
      <c r="J87" s="2">
        <v>184.07575240811946</v>
      </c>
      <c r="K87" s="3">
        <v>-2212.5</v>
      </c>
    </row>
    <row r="88" spans="2:11" x14ac:dyDescent="0.2">
      <c r="B88" s="1" t="s">
        <v>141</v>
      </c>
      <c r="C88" s="1">
        <v>3.25</v>
      </c>
      <c r="D88" s="1" t="s">
        <v>662</v>
      </c>
      <c r="E88" s="2">
        <v>105119.04808313216</v>
      </c>
      <c r="F88" s="2">
        <v>1.6477596220718611</v>
      </c>
      <c r="G88" s="3">
        <v>-9743.6074706357904</v>
      </c>
      <c r="H88" s="1">
        <v>547</v>
      </c>
      <c r="I88" s="1">
        <v>0.29250457038391225</v>
      </c>
      <c r="J88" s="2">
        <v>192.1737624920149</v>
      </c>
      <c r="K88" s="3">
        <v>-2212.5</v>
      </c>
    </row>
    <row r="89" spans="2:11" x14ac:dyDescent="0.2">
      <c r="B89" s="1" t="s">
        <v>141</v>
      </c>
      <c r="C89" s="1">
        <v>3.21</v>
      </c>
      <c r="D89" s="1" t="s">
        <v>661</v>
      </c>
      <c r="E89" s="2">
        <v>104619.67528379287</v>
      </c>
      <c r="F89" s="2">
        <v>1.6111664728831281</v>
      </c>
      <c r="G89" s="3">
        <v>-9487.5</v>
      </c>
      <c r="H89" s="1">
        <v>579</v>
      </c>
      <c r="I89" s="1">
        <v>0.28151986183074268</v>
      </c>
      <c r="J89" s="2">
        <v>180.69028546423635</v>
      </c>
      <c r="K89" s="3">
        <v>-2212.5</v>
      </c>
    </row>
    <row r="90" spans="2:11" x14ac:dyDescent="0.2">
      <c r="B90" s="1" t="s">
        <v>141</v>
      </c>
      <c r="C90" s="1">
        <v>3.21</v>
      </c>
      <c r="D90" s="1" t="s">
        <v>660</v>
      </c>
      <c r="E90" s="2">
        <v>106169.97236125945</v>
      </c>
      <c r="F90" s="2">
        <v>1.5923257932137775</v>
      </c>
      <c r="G90" s="3">
        <v>-13400</v>
      </c>
      <c r="H90" s="1">
        <v>606</v>
      </c>
      <c r="I90" s="1">
        <v>0.27887788778877887</v>
      </c>
      <c r="J90" s="2">
        <v>175.19797419349749</v>
      </c>
      <c r="K90" s="3">
        <v>-2212.5</v>
      </c>
    </row>
    <row r="91" spans="2:11" x14ac:dyDescent="0.2">
      <c r="B91" s="1" t="s">
        <v>141</v>
      </c>
      <c r="C91" s="1">
        <v>3.12</v>
      </c>
      <c r="D91" s="1" t="s">
        <v>659</v>
      </c>
      <c r="E91" s="2">
        <v>97443.469934771507</v>
      </c>
      <c r="F91" s="2">
        <v>1.6428452720647408</v>
      </c>
      <c r="G91" s="3">
        <v>-7870.8968803945481</v>
      </c>
      <c r="H91" s="1">
        <v>502</v>
      </c>
      <c r="I91" s="1">
        <v>0.28486055776892433</v>
      </c>
      <c r="J91" s="2">
        <v>194.11049787803091</v>
      </c>
      <c r="K91" s="3">
        <v>-2212.5</v>
      </c>
    </row>
    <row r="92" spans="2:11" x14ac:dyDescent="0.2">
      <c r="B92" s="1" t="s">
        <v>141</v>
      </c>
      <c r="C92" s="1">
        <v>3.08</v>
      </c>
      <c r="D92" s="1" t="s">
        <v>658</v>
      </c>
      <c r="E92" s="2">
        <v>99833.936485869432</v>
      </c>
      <c r="F92" s="2">
        <v>1.5783164411125827</v>
      </c>
      <c r="G92" s="3">
        <v>-8837.5</v>
      </c>
      <c r="H92" s="1">
        <v>575</v>
      </c>
      <c r="I92" s="1">
        <v>0.2817391304347826</v>
      </c>
      <c r="J92" s="2">
        <v>173.62423736672955</v>
      </c>
      <c r="K92" s="3">
        <v>-2212.5</v>
      </c>
    </row>
    <row r="93" spans="2:11" x14ac:dyDescent="0.2">
      <c r="B93" s="1" t="s">
        <v>141</v>
      </c>
      <c r="C93" s="1">
        <v>3.07</v>
      </c>
      <c r="D93" s="1" t="s">
        <v>657</v>
      </c>
      <c r="E93" s="2">
        <v>99227.801127197163</v>
      </c>
      <c r="F93" s="2">
        <v>1.6002993505265237</v>
      </c>
      <c r="G93" s="3">
        <v>-9657.1578910727985</v>
      </c>
      <c r="H93" s="1">
        <v>545</v>
      </c>
      <c r="I93" s="1">
        <v>0.28623853211009176</v>
      </c>
      <c r="J93" s="2">
        <v>182.06935986641685</v>
      </c>
      <c r="K93" s="3">
        <v>-2212.5</v>
      </c>
    </row>
    <row r="94" spans="2:11" x14ac:dyDescent="0.2">
      <c r="B94" s="1" t="s">
        <v>141</v>
      </c>
      <c r="C94" s="1">
        <v>3.05</v>
      </c>
      <c r="D94" s="1" t="s">
        <v>656</v>
      </c>
      <c r="E94" s="2">
        <v>101820.4614650408</v>
      </c>
      <c r="F94" s="2">
        <v>1.5961663221450413</v>
      </c>
      <c r="G94" s="3">
        <v>-14237.5</v>
      </c>
      <c r="H94" s="1">
        <v>565</v>
      </c>
      <c r="I94" s="1">
        <v>0.27610619469026548</v>
      </c>
      <c r="J94" s="2">
        <v>180.21320613281563</v>
      </c>
      <c r="K94" s="3">
        <v>-2212.5</v>
      </c>
    </row>
    <row r="95" spans="2:11" x14ac:dyDescent="0.2">
      <c r="B95" s="1" t="s">
        <v>141</v>
      </c>
      <c r="C95" s="1">
        <v>3.04</v>
      </c>
      <c r="D95" s="1" t="s">
        <v>655</v>
      </c>
      <c r="E95" s="2">
        <v>99744.423857696383</v>
      </c>
      <c r="F95" s="2">
        <v>1.5724441169543835</v>
      </c>
      <c r="G95" s="3">
        <v>-10712.5</v>
      </c>
      <c r="H95" s="1">
        <v>574</v>
      </c>
      <c r="I95" s="1">
        <v>0.28397212543554007</v>
      </c>
      <c r="J95" s="2">
        <v>173.77077327124803</v>
      </c>
      <c r="K95" s="3">
        <v>-2212.5</v>
      </c>
    </row>
    <row r="96" spans="2:11" x14ac:dyDescent="0.2">
      <c r="B96" s="1" t="s">
        <v>141</v>
      </c>
      <c r="C96" s="1">
        <v>3.04</v>
      </c>
      <c r="D96" s="1" t="s">
        <v>654</v>
      </c>
      <c r="E96" s="2">
        <v>95603.379138673685</v>
      </c>
      <c r="F96" s="2">
        <v>1.6463110570448658</v>
      </c>
      <c r="G96" s="3">
        <v>-8169.7001806575136</v>
      </c>
      <c r="H96" s="1">
        <v>479</v>
      </c>
      <c r="I96" s="1">
        <v>0.29227557411273486</v>
      </c>
      <c r="J96" s="2">
        <v>199.58951803480934</v>
      </c>
      <c r="K96" s="3">
        <v>-2212.5</v>
      </c>
    </row>
    <row r="97" spans="2:11" x14ac:dyDescent="0.2">
      <c r="B97" s="1" t="s">
        <v>141</v>
      </c>
      <c r="C97" s="1">
        <v>3</v>
      </c>
      <c r="D97" s="1" t="s">
        <v>653</v>
      </c>
      <c r="E97" s="2">
        <v>95686.186508103798</v>
      </c>
      <c r="F97" s="2">
        <v>1.5855004892639188</v>
      </c>
      <c r="G97" s="3">
        <v>-14200</v>
      </c>
      <c r="H97" s="1">
        <v>535</v>
      </c>
      <c r="I97" s="1">
        <v>0.27663551401869158</v>
      </c>
      <c r="J97" s="2">
        <v>178.85268506187626</v>
      </c>
      <c r="K97" s="3">
        <v>-2412.5</v>
      </c>
    </row>
    <row r="98" spans="2:11" x14ac:dyDescent="0.2">
      <c r="B98" s="1" t="s">
        <v>141</v>
      </c>
      <c r="C98" s="1">
        <v>2.98</v>
      </c>
      <c r="D98" s="1" t="s">
        <v>652</v>
      </c>
      <c r="E98" s="2">
        <v>95591.330377444363</v>
      </c>
      <c r="F98" s="2">
        <v>1.5617363422339317</v>
      </c>
      <c r="G98" s="3">
        <v>-13431.10747063579</v>
      </c>
      <c r="H98" s="1">
        <v>583</v>
      </c>
      <c r="I98" s="1">
        <v>0.28301886792452829</v>
      </c>
      <c r="J98" s="2">
        <v>163.96454610196284</v>
      </c>
      <c r="K98" s="3">
        <v>-2212.5</v>
      </c>
    </row>
    <row r="99" spans="2:11" x14ac:dyDescent="0.2">
      <c r="B99" s="1" t="s">
        <v>141</v>
      </c>
      <c r="C99" s="1">
        <v>2.94</v>
      </c>
      <c r="D99" s="1" t="s">
        <v>651</v>
      </c>
      <c r="E99" s="2">
        <v>97572.027389163646</v>
      </c>
      <c r="F99" s="2">
        <v>1.5267672372258929</v>
      </c>
      <c r="G99" s="3">
        <v>-17062.5</v>
      </c>
      <c r="H99" s="1">
        <v>631</v>
      </c>
      <c r="I99" s="1">
        <v>0.27575277337559428</v>
      </c>
      <c r="J99" s="2">
        <v>154.63078825540993</v>
      </c>
      <c r="K99" s="3">
        <v>-2212.5</v>
      </c>
    </row>
    <row r="100" spans="2:11" x14ac:dyDescent="0.2">
      <c r="B100" s="1" t="s">
        <v>141</v>
      </c>
      <c r="C100" s="1">
        <v>2.93</v>
      </c>
      <c r="D100" s="1" t="s">
        <v>650</v>
      </c>
      <c r="E100" s="2">
        <v>94646.266129874304</v>
      </c>
      <c r="F100" s="2">
        <v>1.5461688050580078</v>
      </c>
      <c r="G100" s="3">
        <v>-13587.5</v>
      </c>
      <c r="H100" s="1">
        <v>586</v>
      </c>
      <c r="I100" s="1">
        <v>0.28327645051194539</v>
      </c>
      <c r="J100" s="2">
        <v>161.51239953903467</v>
      </c>
      <c r="K100" s="3">
        <v>-2212.5</v>
      </c>
    </row>
    <row r="101" spans="2:11" x14ac:dyDescent="0.2">
      <c r="B101" s="1" t="s">
        <v>141</v>
      </c>
      <c r="C101" s="1">
        <v>2.93</v>
      </c>
      <c r="D101" s="1" t="s">
        <v>649</v>
      </c>
      <c r="E101" s="2">
        <v>91024.721383417753</v>
      </c>
      <c r="F101" s="2">
        <v>1.6043123851416856</v>
      </c>
      <c r="G101" s="3">
        <v>-15004.428297937367</v>
      </c>
      <c r="H101" s="1">
        <v>488</v>
      </c>
      <c r="I101" s="1">
        <v>0.28278688524590162</v>
      </c>
      <c r="J101" s="2">
        <v>186.52606840864297</v>
      </c>
      <c r="K101" s="3">
        <v>-3325</v>
      </c>
    </row>
    <row r="102" spans="2:11" x14ac:dyDescent="0.2">
      <c r="B102" s="1" t="s">
        <v>141</v>
      </c>
      <c r="C102" s="1">
        <v>2.92</v>
      </c>
      <c r="D102" s="1" t="s">
        <v>648</v>
      </c>
      <c r="E102" s="2">
        <v>97148.544687124668</v>
      </c>
      <c r="F102" s="2">
        <v>1.5283718851898414</v>
      </c>
      <c r="G102" s="3">
        <v>-14900</v>
      </c>
      <c r="H102" s="1">
        <v>627</v>
      </c>
      <c r="I102" s="1">
        <v>0.26953748006379585</v>
      </c>
      <c r="J102" s="2">
        <v>154.94185755522275</v>
      </c>
      <c r="K102" s="3">
        <v>-2212.5</v>
      </c>
    </row>
    <row r="103" spans="2:11" x14ac:dyDescent="0.2">
      <c r="B103" s="1" t="s">
        <v>141</v>
      </c>
      <c r="C103" s="1">
        <v>2.91</v>
      </c>
      <c r="D103" s="1" t="s">
        <v>647</v>
      </c>
      <c r="E103" s="2">
        <v>85151.004620589403</v>
      </c>
      <c r="F103" s="2">
        <v>1.6342176093001237</v>
      </c>
      <c r="G103" s="3">
        <v>-8987.5</v>
      </c>
      <c r="H103" s="1">
        <v>442</v>
      </c>
      <c r="I103" s="1">
        <v>0.28506787330316741</v>
      </c>
      <c r="J103" s="2">
        <v>192.64933172079051</v>
      </c>
      <c r="K103" s="3">
        <v>-2150</v>
      </c>
    </row>
    <row r="104" spans="2:11" x14ac:dyDescent="0.2">
      <c r="B104" s="1" t="s">
        <v>141</v>
      </c>
      <c r="C104" s="1">
        <v>2.9</v>
      </c>
      <c r="D104" s="1" t="s">
        <v>646</v>
      </c>
      <c r="E104" s="2">
        <v>90253.483495734166</v>
      </c>
      <c r="F104" s="2">
        <v>1.5965337839962062</v>
      </c>
      <c r="G104" s="3">
        <v>-15186.719829226058</v>
      </c>
      <c r="H104" s="1">
        <v>486</v>
      </c>
      <c r="I104" s="1">
        <v>0.2839506172839506</v>
      </c>
      <c r="J104" s="2">
        <v>185.70675616406211</v>
      </c>
      <c r="K104" s="3">
        <v>-3325</v>
      </c>
    </row>
    <row r="105" spans="2:11" x14ac:dyDescent="0.2">
      <c r="B105" s="1" t="s">
        <v>141</v>
      </c>
      <c r="C105" s="1">
        <v>2.9</v>
      </c>
      <c r="D105" s="1" t="s">
        <v>645</v>
      </c>
      <c r="E105" s="2">
        <v>90099.825227117166</v>
      </c>
      <c r="F105" s="2">
        <v>1.594913973273602</v>
      </c>
      <c r="G105" s="3">
        <v>-15074.092527625813</v>
      </c>
      <c r="H105" s="1">
        <v>487</v>
      </c>
      <c r="I105" s="1">
        <v>0.28336755646817247</v>
      </c>
      <c r="J105" s="2">
        <v>185.00990806389564</v>
      </c>
      <c r="K105" s="3">
        <v>-3325</v>
      </c>
    </row>
    <row r="106" spans="2:11" x14ac:dyDescent="0.2">
      <c r="B106" s="1" t="s">
        <v>141</v>
      </c>
      <c r="C106" s="1">
        <v>2.9</v>
      </c>
      <c r="D106" s="1" t="s">
        <v>644</v>
      </c>
      <c r="E106" s="2">
        <v>99036.695076847274</v>
      </c>
      <c r="F106" s="2">
        <v>1.4937311530439881</v>
      </c>
      <c r="G106" s="3">
        <v>-13325</v>
      </c>
      <c r="H106" s="1">
        <v>667</v>
      </c>
      <c r="I106" s="1">
        <v>0.26386806596701651</v>
      </c>
      <c r="J106" s="2">
        <v>148.48080221416384</v>
      </c>
      <c r="K106" s="3">
        <v>-3325</v>
      </c>
    </row>
    <row r="107" spans="2:11" x14ac:dyDescent="0.2">
      <c r="B107" s="1" t="s">
        <v>141</v>
      </c>
      <c r="C107" s="1">
        <v>2.9</v>
      </c>
      <c r="D107" s="1" t="s">
        <v>643</v>
      </c>
      <c r="E107" s="2">
        <v>93071.266129874304</v>
      </c>
      <c r="F107" s="2">
        <v>1.5389460949701104</v>
      </c>
      <c r="G107" s="3">
        <v>-13725</v>
      </c>
      <c r="H107" s="1">
        <v>582</v>
      </c>
      <c r="I107" s="1">
        <v>0.28350515463917525</v>
      </c>
      <c r="J107" s="2">
        <v>159.91626482796275</v>
      </c>
      <c r="K107" s="3">
        <v>-2212.5</v>
      </c>
    </row>
    <row r="108" spans="2:11" x14ac:dyDescent="0.2">
      <c r="B108" s="1" t="s">
        <v>141</v>
      </c>
      <c r="C108" s="1">
        <v>2.88</v>
      </c>
      <c r="D108" s="1" t="s">
        <v>642</v>
      </c>
      <c r="E108" s="2">
        <v>89619.518747795111</v>
      </c>
      <c r="F108" s="2">
        <v>1.5894838851369837</v>
      </c>
      <c r="G108" s="3">
        <v>-15034.024712834253</v>
      </c>
      <c r="H108" s="1">
        <v>487</v>
      </c>
      <c r="I108" s="1">
        <v>0.28336755646817247</v>
      </c>
      <c r="J108" s="2">
        <v>184.02365245953823</v>
      </c>
      <c r="K108" s="3">
        <v>-3325</v>
      </c>
    </row>
    <row r="109" spans="2:11" x14ac:dyDescent="0.2">
      <c r="B109" s="1" t="s">
        <v>141</v>
      </c>
      <c r="C109" s="1">
        <v>2.88</v>
      </c>
      <c r="D109" s="1" t="s">
        <v>641</v>
      </c>
      <c r="E109" s="2">
        <v>89594.196803352213</v>
      </c>
      <c r="F109" s="2">
        <v>1.5892191874287334</v>
      </c>
      <c r="G109" s="3">
        <v>-15048.348708470323</v>
      </c>
      <c r="H109" s="1">
        <v>487</v>
      </c>
      <c r="I109" s="1">
        <v>0.28336755646817247</v>
      </c>
      <c r="J109" s="2">
        <v>183.97165668039472</v>
      </c>
      <c r="K109" s="3">
        <v>-3325</v>
      </c>
    </row>
    <row r="110" spans="2:11" x14ac:dyDescent="0.2">
      <c r="B110" s="1" t="s">
        <v>141</v>
      </c>
      <c r="C110" s="1">
        <v>2.88</v>
      </c>
      <c r="D110" s="1" t="s">
        <v>640</v>
      </c>
      <c r="E110" s="2">
        <v>89592.079302598926</v>
      </c>
      <c r="F110" s="2">
        <v>1.5891970565669469</v>
      </c>
      <c r="G110" s="3">
        <v>-15087.711328396559</v>
      </c>
      <c r="H110" s="1">
        <v>487</v>
      </c>
      <c r="I110" s="1">
        <v>0.28336755646817247</v>
      </c>
      <c r="J110" s="2">
        <v>183.96730862956659</v>
      </c>
      <c r="K110" s="3">
        <v>-3325</v>
      </c>
    </row>
    <row r="111" spans="2:11" x14ac:dyDescent="0.2">
      <c r="B111" s="1" t="s">
        <v>141</v>
      </c>
      <c r="C111" s="1">
        <v>2.87</v>
      </c>
      <c r="D111" s="1" t="s">
        <v>639</v>
      </c>
      <c r="E111" s="2">
        <v>89343.354501489579</v>
      </c>
      <c r="F111" s="2">
        <v>1.5866018137886397</v>
      </c>
      <c r="G111" s="3">
        <v>-15062.056777375459</v>
      </c>
      <c r="H111" s="1">
        <v>487</v>
      </c>
      <c r="I111" s="1">
        <v>0.28336755646817247</v>
      </c>
      <c r="J111" s="2">
        <v>183.45658008519425</v>
      </c>
      <c r="K111" s="3">
        <v>-3325</v>
      </c>
    </row>
    <row r="112" spans="2:11" x14ac:dyDescent="0.2">
      <c r="B112" s="1" t="s">
        <v>141</v>
      </c>
      <c r="C112" s="1">
        <v>2.87</v>
      </c>
      <c r="D112" s="1" t="s">
        <v>638</v>
      </c>
      <c r="E112" s="2">
        <v>88695.167773703986</v>
      </c>
      <c r="F112" s="2">
        <v>1.5813986124158677</v>
      </c>
      <c r="G112" s="3">
        <v>-14034.024712834253</v>
      </c>
      <c r="H112" s="1">
        <v>494</v>
      </c>
      <c r="I112" s="1">
        <v>0.28137651821862347</v>
      </c>
      <c r="J112" s="2">
        <v>179.54487403583803</v>
      </c>
      <c r="K112" s="3">
        <v>-3325</v>
      </c>
    </row>
    <row r="113" spans="2:11" x14ac:dyDescent="0.2">
      <c r="B113" s="1" t="s">
        <v>141</v>
      </c>
      <c r="C113" s="1">
        <v>2.86</v>
      </c>
      <c r="D113" s="1" t="s">
        <v>637</v>
      </c>
      <c r="E113" s="2">
        <v>106858.73727228353</v>
      </c>
      <c r="F113" s="2">
        <v>1.4389733410090439</v>
      </c>
      <c r="G113" s="3">
        <v>-12575</v>
      </c>
      <c r="H113" s="1">
        <v>865</v>
      </c>
      <c r="I113" s="1">
        <v>0.24855491329479767</v>
      </c>
      <c r="J113" s="2">
        <v>123.53611245350695</v>
      </c>
      <c r="K113" s="3">
        <v>-2212.5</v>
      </c>
    </row>
    <row r="114" spans="2:11" x14ac:dyDescent="0.2">
      <c r="B114" s="1" t="s">
        <v>141</v>
      </c>
      <c r="C114" s="1">
        <v>2.86</v>
      </c>
      <c r="D114" s="1" t="s">
        <v>636</v>
      </c>
      <c r="E114" s="2">
        <v>89226.310589325876</v>
      </c>
      <c r="F114" s="2">
        <v>1.5690954727881874</v>
      </c>
      <c r="G114" s="3">
        <v>-14812.5</v>
      </c>
      <c r="H114" s="1">
        <v>513</v>
      </c>
      <c r="I114" s="1">
        <v>0.27875243664717347</v>
      </c>
      <c r="J114" s="2">
        <v>173.93042999868592</v>
      </c>
      <c r="K114" s="3">
        <v>-3325</v>
      </c>
    </row>
    <row r="115" spans="2:11" x14ac:dyDescent="0.2">
      <c r="B115" s="1" t="s">
        <v>141</v>
      </c>
      <c r="C115" s="1">
        <v>2.84</v>
      </c>
      <c r="D115" s="1" t="s">
        <v>635</v>
      </c>
      <c r="E115" s="2">
        <v>88533.591138700489</v>
      </c>
      <c r="F115" s="2">
        <v>1.5712621916698022</v>
      </c>
      <c r="G115" s="3">
        <v>-14034.024712834253</v>
      </c>
      <c r="H115" s="1">
        <v>499</v>
      </c>
      <c r="I115" s="1">
        <v>0.27855711422845691</v>
      </c>
      <c r="J115" s="2">
        <v>177.4220263300611</v>
      </c>
      <c r="K115" s="3">
        <v>-3325</v>
      </c>
    </row>
    <row r="116" spans="2:11" x14ac:dyDescent="0.2">
      <c r="B116" s="1" t="s">
        <v>141</v>
      </c>
      <c r="C116" s="1">
        <v>2.84</v>
      </c>
      <c r="D116" s="1" t="s">
        <v>634</v>
      </c>
      <c r="E116" s="2">
        <v>95320.170111544867</v>
      </c>
      <c r="F116" s="2">
        <v>1.5239752043963684</v>
      </c>
      <c r="G116" s="3">
        <v>-12025</v>
      </c>
      <c r="H116" s="1">
        <v>587</v>
      </c>
      <c r="I116" s="1">
        <v>0.27427597955706984</v>
      </c>
      <c r="J116" s="2">
        <v>162.38529831609</v>
      </c>
      <c r="K116" s="3">
        <v>-2212.5</v>
      </c>
    </row>
    <row r="117" spans="2:11" x14ac:dyDescent="0.2">
      <c r="B117" s="1" t="s">
        <v>141</v>
      </c>
      <c r="C117" s="1">
        <v>2.84</v>
      </c>
      <c r="D117" s="1" t="s">
        <v>633</v>
      </c>
      <c r="E117" s="2">
        <v>88607.018747795111</v>
      </c>
      <c r="F117" s="2">
        <v>1.5752563909912911</v>
      </c>
      <c r="G117" s="3">
        <v>-15484.024712834253</v>
      </c>
      <c r="H117" s="1">
        <v>493</v>
      </c>
      <c r="I117" s="1">
        <v>0.28600405679513186</v>
      </c>
      <c r="J117" s="2">
        <v>179.73026115171422</v>
      </c>
      <c r="K117" s="3">
        <v>-3325</v>
      </c>
    </row>
    <row r="118" spans="2:11" x14ac:dyDescent="0.2">
      <c r="B118" s="1" t="s">
        <v>141</v>
      </c>
      <c r="C118" s="1">
        <v>2.83</v>
      </c>
      <c r="D118" s="1" t="s">
        <v>632</v>
      </c>
      <c r="E118" s="2">
        <v>87493.735948206624</v>
      </c>
      <c r="F118" s="2">
        <v>1.5549211758865908</v>
      </c>
      <c r="G118" s="3">
        <v>-14912.5</v>
      </c>
      <c r="H118" s="1">
        <v>510</v>
      </c>
      <c r="I118" s="1">
        <v>0.2803921568627451</v>
      </c>
      <c r="J118" s="2">
        <v>171.5563449964836</v>
      </c>
      <c r="K118" s="3">
        <v>-2212.5</v>
      </c>
    </row>
    <row r="119" spans="2:11" x14ac:dyDescent="0.2">
      <c r="B119" s="1" t="s">
        <v>141</v>
      </c>
      <c r="C119" s="1">
        <v>2.83</v>
      </c>
      <c r="D119" s="1" t="s">
        <v>631</v>
      </c>
      <c r="E119" s="2">
        <v>88664.370604156196</v>
      </c>
      <c r="F119" s="2">
        <v>1.5900214560022894</v>
      </c>
      <c r="G119" s="3">
        <v>-15659.024712834253</v>
      </c>
      <c r="H119" s="1">
        <v>479</v>
      </c>
      <c r="I119" s="1">
        <v>0.29018789144050106</v>
      </c>
      <c r="J119" s="2">
        <v>185.10307015481462</v>
      </c>
      <c r="K119" s="3">
        <v>-3325</v>
      </c>
    </row>
    <row r="120" spans="2:11" x14ac:dyDescent="0.2">
      <c r="B120" s="1" t="s">
        <v>141</v>
      </c>
      <c r="C120" s="1">
        <v>2.82</v>
      </c>
      <c r="D120" s="1" t="s">
        <v>630</v>
      </c>
      <c r="E120" s="2">
        <v>92756.751869567175</v>
      </c>
      <c r="F120" s="2">
        <v>1.5084491118966892</v>
      </c>
      <c r="G120" s="3">
        <v>-12350</v>
      </c>
      <c r="H120" s="1">
        <v>599</v>
      </c>
      <c r="I120" s="1">
        <v>0.26544240400667779</v>
      </c>
      <c r="J120" s="2">
        <v>154.85267423967815</v>
      </c>
      <c r="K120" s="3">
        <v>-3325</v>
      </c>
    </row>
    <row r="121" spans="2:11" x14ac:dyDescent="0.2">
      <c r="B121" s="1" t="s">
        <v>141</v>
      </c>
      <c r="C121" s="1">
        <v>2.81</v>
      </c>
      <c r="D121" s="1" t="s">
        <v>629</v>
      </c>
      <c r="E121" s="2">
        <v>87799.834274924244</v>
      </c>
      <c r="F121" s="2">
        <v>1.5538105652897665</v>
      </c>
      <c r="G121" s="3">
        <v>-14600</v>
      </c>
      <c r="H121" s="1">
        <v>517</v>
      </c>
      <c r="I121" s="1">
        <v>0.27659574468085107</v>
      </c>
      <c r="J121" s="2">
        <v>169.8255982106852</v>
      </c>
      <c r="K121" s="3">
        <v>-3325</v>
      </c>
    </row>
    <row r="122" spans="2:11" x14ac:dyDescent="0.2">
      <c r="B122" s="1" t="s">
        <v>141</v>
      </c>
      <c r="C122" s="1">
        <v>2.8</v>
      </c>
      <c r="D122" s="1" t="s">
        <v>628</v>
      </c>
      <c r="E122" s="2">
        <v>82417.246928142617</v>
      </c>
      <c r="F122" s="2">
        <v>1.6016065891342435</v>
      </c>
      <c r="G122" s="3">
        <v>-9162.5</v>
      </c>
      <c r="H122" s="1">
        <v>442</v>
      </c>
      <c r="I122" s="1">
        <v>0.28506787330316741</v>
      </c>
      <c r="J122" s="2">
        <v>186.46435956593359</v>
      </c>
      <c r="K122" s="3">
        <v>-2150</v>
      </c>
    </row>
    <row r="123" spans="2:11" x14ac:dyDescent="0.2">
      <c r="B123" s="1" t="s">
        <v>141</v>
      </c>
      <c r="C123" s="1">
        <v>2.8</v>
      </c>
      <c r="D123" s="1" t="s">
        <v>627</v>
      </c>
      <c r="E123" s="2">
        <v>86899.721383417753</v>
      </c>
      <c r="F123" s="2">
        <v>1.5693198772350134</v>
      </c>
      <c r="G123" s="3">
        <v>-15491.928297937367</v>
      </c>
      <c r="H123" s="1">
        <v>489</v>
      </c>
      <c r="I123" s="1">
        <v>0.28016359918200406</v>
      </c>
      <c r="J123" s="2">
        <v>177.70904168388091</v>
      </c>
      <c r="K123" s="3">
        <v>-3325</v>
      </c>
    </row>
    <row r="124" spans="2:11" x14ac:dyDescent="0.2">
      <c r="B124" s="1" t="s">
        <v>141</v>
      </c>
      <c r="C124" s="1">
        <v>2.8</v>
      </c>
      <c r="D124" s="1" t="s">
        <v>626</v>
      </c>
      <c r="E124" s="2">
        <v>89830.302629547776</v>
      </c>
      <c r="F124" s="2">
        <v>1.5349997143443228</v>
      </c>
      <c r="G124" s="3">
        <v>-13509.024712834253</v>
      </c>
      <c r="H124" s="1">
        <v>540</v>
      </c>
      <c r="I124" s="1">
        <v>0.2722222222222222</v>
      </c>
      <c r="J124" s="2">
        <v>166.35241227694038</v>
      </c>
      <c r="K124" s="3">
        <v>-3325</v>
      </c>
    </row>
    <row r="125" spans="2:11" x14ac:dyDescent="0.2">
      <c r="B125" s="1" t="s">
        <v>141</v>
      </c>
      <c r="C125" s="1">
        <v>2.79</v>
      </c>
      <c r="D125" s="1" t="s">
        <v>625</v>
      </c>
      <c r="E125" s="2">
        <v>86219.518747795111</v>
      </c>
      <c r="F125" s="2">
        <v>1.5647980540269646</v>
      </c>
      <c r="G125" s="3">
        <v>-15071.524712834253</v>
      </c>
      <c r="H125" s="1">
        <v>486</v>
      </c>
      <c r="I125" s="1">
        <v>0.2839506172839506</v>
      </c>
      <c r="J125" s="2">
        <v>177.40641717653315</v>
      </c>
      <c r="K125" s="3">
        <v>-3325</v>
      </c>
    </row>
    <row r="126" spans="2:11" x14ac:dyDescent="0.2">
      <c r="B126" s="1" t="s">
        <v>141</v>
      </c>
      <c r="C126" s="1">
        <v>2.79</v>
      </c>
      <c r="D126" s="1" t="s">
        <v>624</v>
      </c>
      <c r="E126" s="2">
        <v>87150.744576357247</v>
      </c>
      <c r="F126" s="2">
        <v>1.5584375514665922</v>
      </c>
      <c r="G126" s="3">
        <v>-15296.524712834253</v>
      </c>
      <c r="H126" s="1">
        <v>512</v>
      </c>
      <c r="I126" s="1">
        <v>0.28515625</v>
      </c>
      <c r="J126" s="2">
        <v>170.21629800069772</v>
      </c>
      <c r="K126" s="3">
        <v>-3325</v>
      </c>
    </row>
    <row r="127" spans="2:11" x14ac:dyDescent="0.2">
      <c r="B127" s="1" t="s">
        <v>141</v>
      </c>
      <c r="C127" s="1">
        <v>2.77</v>
      </c>
      <c r="D127" s="1" t="s">
        <v>623</v>
      </c>
      <c r="E127" s="2">
        <v>91804.312664045894</v>
      </c>
      <c r="F127" s="2">
        <v>1.4900262929427328</v>
      </c>
      <c r="G127" s="3">
        <v>-18045.719858392273</v>
      </c>
      <c r="H127" s="1">
        <v>635</v>
      </c>
      <c r="I127" s="1">
        <v>0.27559055118110237</v>
      </c>
      <c r="J127" s="2">
        <v>144.57372073078099</v>
      </c>
      <c r="K127" s="3">
        <v>-2212.5</v>
      </c>
    </row>
    <row r="128" spans="2:11" x14ac:dyDescent="0.2">
      <c r="B128" s="1" t="s">
        <v>141</v>
      </c>
      <c r="C128" s="1">
        <v>2.76</v>
      </c>
      <c r="D128" s="1" t="s">
        <v>622</v>
      </c>
      <c r="E128" s="2">
        <v>94208.6931177238</v>
      </c>
      <c r="F128" s="2">
        <v>1.4557114924548076</v>
      </c>
      <c r="G128" s="3">
        <v>-10775</v>
      </c>
      <c r="H128" s="1">
        <v>698</v>
      </c>
      <c r="I128" s="1">
        <v>0.26361031518624639</v>
      </c>
      <c r="J128" s="2">
        <v>134.96947438069316</v>
      </c>
      <c r="K128" s="3">
        <v>-2212.5</v>
      </c>
    </row>
    <row r="129" spans="2:11" x14ac:dyDescent="0.2">
      <c r="B129" s="1" t="s">
        <v>141</v>
      </c>
      <c r="C129" s="1">
        <v>2.75</v>
      </c>
      <c r="D129" s="1" t="s">
        <v>621</v>
      </c>
      <c r="E129" s="2">
        <v>86192.942819106422</v>
      </c>
      <c r="F129" s="2">
        <v>1.5577673939732122</v>
      </c>
      <c r="G129" s="3">
        <v>-11447.583734127307</v>
      </c>
      <c r="H129" s="1">
        <v>498</v>
      </c>
      <c r="I129" s="1">
        <v>0.27911646586345379</v>
      </c>
      <c r="J129" s="2">
        <v>173.07819843194068</v>
      </c>
      <c r="K129" s="3">
        <v>-2212.5</v>
      </c>
    </row>
    <row r="130" spans="2:11" x14ac:dyDescent="0.2">
      <c r="B130" s="1" t="s">
        <v>141</v>
      </c>
      <c r="C130" s="1">
        <v>2.75</v>
      </c>
      <c r="D130" s="1" t="s">
        <v>620</v>
      </c>
      <c r="E130" s="2">
        <v>86489.939089105552</v>
      </c>
      <c r="F130" s="2">
        <v>1.5765609224069332</v>
      </c>
      <c r="G130" s="3">
        <v>-15579.428297937367</v>
      </c>
      <c r="H130" s="1">
        <v>474</v>
      </c>
      <c r="I130" s="1">
        <v>0.2848101265822785</v>
      </c>
      <c r="J130" s="2">
        <v>182.46822592638304</v>
      </c>
      <c r="K130" s="3">
        <v>-3325</v>
      </c>
    </row>
    <row r="131" spans="2:11" x14ac:dyDescent="0.2">
      <c r="B131" s="1" t="s">
        <v>141</v>
      </c>
      <c r="C131" s="1">
        <v>2.72</v>
      </c>
      <c r="D131" s="1" t="s">
        <v>619</v>
      </c>
      <c r="E131" s="2">
        <v>85699.50243306483</v>
      </c>
      <c r="F131" s="2">
        <v>1.5686743163870478</v>
      </c>
      <c r="G131" s="3">
        <v>-16028.072890260089</v>
      </c>
      <c r="H131" s="1">
        <v>473</v>
      </c>
      <c r="I131" s="1">
        <v>0.28541226215644822</v>
      </c>
      <c r="J131" s="2">
        <v>181.18288040817089</v>
      </c>
      <c r="K131" s="3">
        <v>-3325</v>
      </c>
    </row>
    <row r="132" spans="2:11" x14ac:dyDescent="0.2">
      <c r="B132" s="1" t="s">
        <v>141</v>
      </c>
      <c r="C132" s="1">
        <v>2.72</v>
      </c>
      <c r="D132" s="1" t="s">
        <v>618</v>
      </c>
      <c r="E132" s="2">
        <v>103446.02193424941</v>
      </c>
      <c r="F132" s="2">
        <v>1.4243652480647775</v>
      </c>
      <c r="G132" s="3">
        <v>-14912.5</v>
      </c>
      <c r="H132" s="1">
        <v>848</v>
      </c>
      <c r="I132" s="1">
        <v>0.25471698113207547</v>
      </c>
      <c r="J132" s="2">
        <v>121.98823341302993</v>
      </c>
      <c r="K132" s="3">
        <v>-2212.5</v>
      </c>
    </row>
    <row r="133" spans="2:11" x14ac:dyDescent="0.2">
      <c r="B133" s="1" t="s">
        <v>141</v>
      </c>
      <c r="C133" s="1">
        <v>2.72</v>
      </c>
      <c r="D133" s="1" t="s">
        <v>617</v>
      </c>
      <c r="E133" s="2">
        <v>97580.423481345759</v>
      </c>
      <c r="F133" s="2">
        <v>1.4212051705178841</v>
      </c>
      <c r="G133" s="3">
        <v>-18249.577359555384</v>
      </c>
      <c r="H133" s="1">
        <v>796</v>
      </c>
      <c r="I133" s="1">
        <v>0.24748743718592964</v>
      </c>
      <c r="J133" s="2">
        <v>122.58847171023336</v>
      </c>
      <c r="K133" s="3">
        <v>-3325</v>
      </c>
    </row>
    <row r="134" spans="2:11" x14ac:dyDescent="0.2">
      <c r="B134" s="1" t="s">
        <v>141</v>
      </c>
      <c r="C134" s="1">
        <v>2.71</v>
      </c>
      <c r="D134" s="1" t="s">
        <v>616</v>
      </c>
      <c r="E134" s="2">
        <v>85446.646896003309</v>
      </c>
      <c r="F134" s="2">
        <v>1.5656719638469416</v>
      </c>
      <c r="G134" s="3">
        <v>-16039.810331954483</v>
      </c>
      <c r="H134" s="1">
        <v>471</v>
      </c>
      <c r="I134" s="1">
        <v>0.28662420382165604</v>
      </c>
      <c r="J134" s="2">
        <v>181.41538619108977</v>
      </c>
      <c r="K134" s="3">
        <v>-3325</v>
      </c>
    </row>
    <row r="135" spans="2:11" x14ac:dyDescent="0.2">
      <c r="B135" s="1" t="s">
        <v>141</v>
      </c>
      <c r="C135" s="1">
        <v>2.71</v>
      </c>
      <c r="D135" s="1" t="s">
        <v>615</v>
      </c>
      <c r="E135" s="2">
        <v>96393.925507863867</v>
      </c>
      <c r="F135" s="2">
        <v>1.4177081984408093</v>
      </c>
      <c r="G135" s="3">
        <v>-12737.5</v>
      </c>
      <c r="H135" s="1">
        <v>817</v>
      </c>
      <c r="I135" s="1">
        <v>0.25458996328029376</v>
      </c>
      <c r="J135" s="2">
        <v>117.9852209398579</v>
      </c>
      <c r="K135" s="3">
        <v>-2850</v>
      </c>
    </row>
    <row r="136" spans="2:11" x14ac:dyDescent="0.2">
      <c r="B136" s="1" t="s">
        <v>141</v>
      </c>
      <c r="C136" s="1">
        <v>2.7</v>
      </c>
      <c r="D136" s="1" t="s">
        <v>614</v>
      </c>
      <c r="E136" s="2">
        <v>88493.962614765362</v>
      </c>
      <c r="F136" s="2">
        <v>1.4849488137660369</v>
      </c>
      <c r="G136" s="3">
        <v>-14125</v>
      </c>
      <c r="H136" s="1">
        <v>588</v>
      </c>
      <c r="I136" s="1">
        <v>0.26530612244897961</v>
      </c>
      <c r="J136" s="2">
        <v>150.49993641966896</v>
      </c>
      <c r="K136" s="3">
        <v>-3325</v>
      </c>
    </row>
    <row r="137" spans="2:11" x14ac:dyDescent="0.2">
      <c r="B137" s="1" t="s">
        <v>141</v>
      </c>
      <c r="C137" s="1">
        <v>2.7</v>
      </c>
      <c r="D137" s="1" t="s">
        <v>613</v>
      </c>
      <c r="E137" s="2">
        <v>87302.618285180564</v>
      </c>
      <c r="F137" s="2">
        <v>1.5211011425894487</v>
      </c>
      <c r="G137" s="3">
        <v>-14196.323552737136</v>
      </c>
      <c r="H137" s="1">
        <v>535</v>
      </c>
      <c r="I137" s="1">
        <v>0.27663551401869158</v>
      </c>
      <c r="J137" s="2">
        <v>163.18246408444972</v>
      </c>
      <c r="K137" s="3">
        <v>-3325</v>
      </c>
    </row>
    <row r="138" spans="2:11" x14ac:dyDescent="0.2">
      <c r="B138" s="1" t="s">
        <v>141</v>
      </c>
      <c r="C138" s="1">
        <v>2.69</v>
      </c>
      <c r="D138" s="1" t="s">
        <v>612</v>
      </c>
      <c r="E138" s="2">
        <v>84928.528580425802</v>
      </c>
      <c r="F138" s="2">
        <v>1.5617097263119779</v>
      </c>
      <c r="G138" s="3">
        <v>-15600</v>
      </c>
      <c r="H138" s="1">
        <v>470</v>
      </c>
      <c r="I138" s="1">
        <v>0.28723404255319152</v>
      </c>
      <c r="J138" s="2">
        <v>180.69899697962938</v>
      </c>
      <c r="K138" s="3">
        <v>-3325</v>
      </c>
    </row>
    <row r="139" spans="2:11" x14ac:dyDescent="0.2">
      <c r="B139" s="1" t="s">
        <v>141</v>
      </c>
      <c r="C139" s="1">
        <v>2.69</v>
      </c>
      <c r="D139" s="1" t="s">
        <v>611</v>
      </c>
      <c r="E139" s="2">
        <v>84739.370604156196</v>
      </c>
      <c r="F139" s="2">
        <v>1.5583751921793025</v>
      </c>
      <c r="G139" s="3">
        <v>-16271.524712834253</v>
      </c>
      <c r="H139" s="1">
        <v>473</v>
      </c>
      <c r="I139" s="1">
        <v>0.28541226215644822</v>
      </c>
      <c r="J139" s="2">
        <v>179.15300339145074</v>
      </c>
      <c r="K139" s="3">
        <v>-3325</v>
      </c>
    </row>
    <row r="140" spans="2:11" x14ac:dyDescent="0.2">
      <c r="B140" s="1" t="s">
        <v>141</v>
      </c>
      <c r="C140" s="1">
        <v>2.68</v>
      </c>
      <c r="D140" s="1" t="s">
        <v>610</v>
      </c>
      <c r="E140" s="2">
        <v>84651.042222545861</v>
      </c>
      <c r="F140" s="2">
        <v>1.5574687074679052</v>
      </c>
      <c r="G140" s="3">
        <v>-16394.02074483921</v>
      </c>
      <c r="H140" s="1">
        <v>473</v>
      </c>
      <c r="I140" s="1">
        <v>0.28541226215644822</v>
      </c>
      <c r="J140" s="2">
        <v>178.96626262694687</v>
      </c>
      <c r="K140" s="3">
        <v>-3325</v>
      </c>
    </row>
    <row r="141" spans="2:11" x14ac:dyDescent="0.2">
      <c r="B141" s="1" t="s">
        <v>141</v>
      </c>
      <c r="C141" s="1">
        <v>2.68</v>
      </c>
      <c r="D141" s="1" t="s">
        <v>609</v>
      </c>
      <c r="E141" s="2">
        <v>90232.902258504066</v>
      </c>
      <c r="F141" s="2">
        <v>1.4664594900076287</v>
      </c>
      <c r="G141" s="3">
        <v>-16293.229837742983</v>
      </c>
      <c r="H141" s="1">
        <v>628</v>
      </c>
      <c r="I141" s="1">
        <v>0.25796178343949044</v>
      </c>
      <c r="J141" s="2">
        <v>143.68296537978352</v>
      </c>
      <c r="K141" s="3">
        <v>-3325</v>
      </c>
    </row>
    <row r="142" spans="2:11" x14ac:dyDescent="0.2">
      <c r="B142" s="1" t="s">
        <v>141</v>
      </c>
      <c r="C142" s="1">
        <v>2.68</v>
      </c>
      <c r="D142" s="1" t="s">
        <v>608</v>
      </c>
      <c r="E142" s="2">
        <v>84421.374717699917</v>
      </c>
      <c r="F142" s="2">
        <v>1.5557104261369412</v>
      </c>
      <c r="G142" s="3">
        <v>-16396.524712834253</v>
      </c>
      <c r="H142" s="1">
        <v>473</v>
      </c>
      <c r="I142" s="1">
        <v>0.28329809725158561</v>
      </c>
      <c r="J142" s="2">
        <v>178.48070764841421</v>
      </c>
      <c r="K142" s="3">
        <v>-3325</v>
      </c>
    </row>
    <row r="143" spans="2:11" x14ac:dyDescent="0.2">
      <c r="B143" s="1" t="s">
        <v>141</v>
      </c>
      <c r="C143" s="1">
        <v>2.68</v>
      </c>
      <c r="D143" s="1" t="s">
        <v>607</v>
      </c>
      <c r="E143" s="2">
        <v>87634.997174893331</v>
      </c>
      <c r="F143" s="2">
        <v>1.4768537814897391</v>
      </c>
      <c r="G143" s="3">
        <v>-16001.596900026219</v>
      </c>
      <c r="H143" s="1">
        <v>615</v>
      </c>
      <c r="I143" s="1">
        <v>0.27317073170731709</v>
      </c>
      <c r="J143" s="2">
        <v>142.49593036568015</v>
      </c>
      <c r="K143" s="3">
        <v>-2212.5</v>
      </c>
    </row>
    <row r="144" spans="2:11" x14ac:dyDescent="0.2">
      <c r="B144" s="1" t="s">
        <v>141</v>
      </c>
      <c r="C144" s="1">
        <v>2.67</v>
      </c>
      <c r="D144" s="1" t="s">
        <v>606</v>
      </c>
      <c r="E144" s="2">
        <v>91734.38366113315</v>
      </c>
      <c r="F144" s="2">
        <v>1.4402304103371089</v>
      </c>
      <c r="G144" s="3">
        <v>-13987.5</v>
      </c>
      <c r="H144" s="1">
        <v>689</v>
      </c>
      <c r="I144" s="1">
        <v>0.25544267053701014</v>
      </c>
      <c r="J144" s="2">
        <v>133.14134058219616</v>
      </c>
      <c r="K144" s="3">
        <v>-3325</v>
      </c>
    </row>
    <row r="145" spans="2:11" x14ac:dyDescent="0.2">
      <c r="B145" s="1" t="s">
        <v>141</v>
      </c>
      <c r="C145" s="1">
        <v>2.67</v>
      </c>
      <c r="D145" s="1" t="s">
        <v>605</v>
      </c>
      <c r="E145" s="2">
        <v>83477.518246652937</v>
      </c>
      <c r="F145" s="2">
        <v>1.5513798332699642</v>
      </c>
      <c r="G145" s="3">
        <v>-15450</v>
      </c>
      <c r="H145" s="1">
        <v>470</v>
      </c>
      <c r="I145" s="1">
        <v>0.28723404255319152</v>
      </c>
      <c r="J145" s="2">
        <v>177.61174095032538</v>
      </c>
      <c r="K145" s="3">
        <v>-3325</v>
      </c>
    </row>
    <row r="146" spans="2:11" x14ac:dyDescent="0.2">
      <c r="B146" s="1" t="s">
        <v>141</v>
      </c>
      <c r="C146" s="1">
        <v>2.67</v>
      </c>
      <c r="D146" s="1" t="s">
        <v>604</v>
      </c>
      <c r="E146" s="2">
        <v>90090.112140516896</v>
      </c>
      <c r="F146" s="2">
        <v>1.4916310851295702</v>
      </c>
      <c r="G146" s="3">
        <v>-19387.5</v>
      </c>
      <c r="H146" s="1">
        <v>628</v>
      </c>
      <c r="I146" s="1">
        <v>0.25636942675159236</v>
      </c>
      <c r="J146" s="2">
        <v>143.45559258044094</v>
      </c>
      <c r="K146" s="3">
        <v>-2212.5</v>
      </c>
    </row>
    <row r="147" spans="2:11" x14ac:dyDescent="0.2">
      <c r="B147" s="1" t="s">
        <v>141</v>
      </c>
      <c r="C147" s="1">
        <v>2.67</v>
      </c>
      <c r="D147" s="1" t="s">
        <v>603</v>
      </c>
      <c r="E147" s="2">
        <v>100112.60471451635</v>
      </c>
      <c r="F147" s="2">
        <v>1.4150607304203979</v>
      </c>
      <c r="G147" s="3">
        <v>-17200</v>
      </c>
      <c r="H147" s="1">
        <v>841</v>
      </c>
      <c r="I147" s="1">
        <v>0.26159334126040429</v>
      </c>
      <c r="J147" s="2">
        <v>119.03995804342016</v>
      </c>
      <c r="K147" s="3">
        <v>-5550</v>
      </c>
    </row>
    <row r="148" spans="2:11" x14ac:dyDescent="0.2">
      <c r="B148" s="1" t="s">
        <v>141</v>
      </c>
      <c r="C148" s="1">
        <v>2.67</v>
      </c>
      <c r="D148" s="1" t="s">
        <v>602</v>
      </c>
      <c r="E148" s="2">
        <v>104221.20558619409</v>
      </c>
      <c r="F148" s="2">
        <v>1.3984123623828577</v>
      </c>
      <c r="G148" s="3">
        <v>-19137.5</v>
      </c>
      <c r="H148" s="1">
        <v>916</v>
      </c>
      <c r="I148" s="1">
        <v>0.25109170305676853</v>
      </c>
      <c r="J148" s="2">
        <v>113.77860871855253</v>
      </c>
      <c r="K148" s="3">
        <v>-5837.5</v>
      </c>
    </row>
    <row r="149" spans="2:11" x14ac:dyDescent="0.2">
      <c r="B149" s="1" t="s">
        <v>141</v>
      </c>
      <c r="C149" s="1">
        <v>2.66</v>
      </c>
      <c r="D149" s="1" t="s">
        <v>601</v>
      </c>
      <c r="E149" s="2">
        <v>99254.433215642639</v>
      </c>
      <c r="F149" s="2">
        <v>1.4060389988712783</v>
      </c>
      <c r="G149" s="3">
        <v>-14450</v>
      </c>
      <c r="H149" s="1">
        <v>829</v>
      </c>
      <c r="I149" s="1">
        <v>0.24849215922798554</v>
      </c>
      <c r="J149" s="2">
        <v>119.72790496458703</v>
      </c>
      <c r="K149" s="3">
        <v>-3325</v>
      </c>
    </row>
    <row r="150" spans="2:11" x14ac:dyDescent="0.2">
      <c r="B150" s="1" t="s">
        <v>141</v>
      </c>
      <c r="C150" s="1">
        <v>2.66</v>
      </c>
      <c r="D150" s="1" t="s">
        <v>600</v>
      </c>
      <c r="E150" s="2">
        <v>82964.370604156196</v>
      </c>
      <c r="F150" s="2">
        <v>1.5447944821405484</v>
      </c>
      <c r="G150" s="3">
        <v>-15759.024712834253</v>
      </c>
      <c r="H150" s="1">
        <v>475</v>
      </c>
      <c r="I150" s="1">
        <v>0.28421052631578947</v>
      </c>
      <c r="J150" s="2">
        <v>174.66183285085515</v>
      </c>
      <c r="K150" s="3">
        <v>-3325</v>
      </c>
    </row>
    <row r="151" spans="2:11" x14ac:dyDescent="0.2">
      <c r="B151" s="1" t="s">
        <v>141</v>
      </c>
      <c r="C151" s="1">
        <v>2.66</v>
      </c>
      <c r="D151" s="1" t="s">
        <v>599</v>
      </c>
      <c r="E151" s="2">
        <v>83608.928116823517</v>
      </c>
      <c r="F151" s="2">
        <v>1.4971437632072508</v>
      </c>
      <c r="G151" s="3">
        <v>-16537.5</v>
      </c>
      <c r="H151" s="1">
        <v>562</v>
      </c>
      <c r="I151" s="1">
        <v>0.27402135231316727</v>
      </c>
      <c r="J151" s="2">
        <v>148.77033472744395</v>
      </c>
      <c r="K151" s="3">
        <v>-2212.5</v>
      </c>
    </row>
    <row r="152" spans="2:11" x14ac:dyDescent="0.2">
      <c r="B152" s="1" t="s">
        <v>141</v>
      </c>
      <c r="C152" s="1">
        <v>2.65</v>
      </c>
      <c r="D152" s="1" t="s">
        <v>598</v>
      </c>
      <c r="E152" s="2">
        <v>87774.323137902771</v>
      </c>
      <c r="F152" s="2">
        <v>1.4827720666499238</v>
      </c>
      <c r="G152" s="3">
        <v>-14484.550588718324</v>
      </c>
      <c r="H152" s="1">
        <v>590</v>
      </c>
      <c r="I152" s="1">
        <v>0.26101694915254237</v>
      </c>
      <c r="J152" s="2">
        <v>148.77003921678428</v>
      </c>
      <c r="K152" s="3">
        <v>-3325</v>
      </c>
    </row>
    <row r="153" spans="2:11" x14ac:dyDescent="0.2">
      <c r="B153" s="1" t="s">
        <v>141</v>
      </c>
      <c r="C153" s="1">
        <v>2.65</v>
      </c>
      <c r="D153" s="1" t="s">
        <v>597</v>
      </c>
      <c r="E153" s="2">
        <v>83214.370604156196</v>
      </c>
      <c r="F153" s="2">
        <v>1.5426500533915972</v>
      </c>
      <c r="G153" s="3">
        <v>-16071.524712834253</v>
      </c>
      <c r="H153" s="1">
        <v>477</v>
      </c>
      <c r="I153" s="1">
        <v>0.28511530398322849</v>
      </c>
      <c r="J153" s="2">
        <v>174.45360713659579</v>
      </c>
      <c r="K153" s="3">
        <v>-3325</v>
      </c>
    </row>
    <row r="154" spans="2:11" x14ac:dyDescent="0.2">
      <c r="B154" s="1" t="s">
        <v>141</v>
      </c>
      <c r="C154" s="1">
        <v>2.65</v>
      </c>
      <c r="D154" s="1" t="s">
        <v>596</v>
      </c>
      <c r="E154" s="2">
        <v>81205.416362280259</v>
      </c>
      <c r="F154" s="2">
        <v>1.5446570517920273</v>
      </c>
      <c r="G154" s="3">
        <v>-13525</v>
      </c>
      <c r="H154" s="1">
        <v>470</v>
      </c>
      <c r="I154" s="1">
        <v>0.27021276595744681</v>
      </c>
      <c r="J154" s="2">
        <v>172.77748162187285</v>
      </c>
      <c r="K154" s="3">
        <v>-2212.5</v>
      </c>
    </row>
    <row r="155" spans="2:11" x14ac:dyDescent="0.2">
      <c r="B155" s="1" t="s">
        <v>141</v>
      </c>
      <c r="C155" s="1">
        <v>2.65</v>
      </c>
      <c r="D155" s="1" t="s">
        <v>595</v>
      </c>
      <c r="E155" s="2">
        <v>83271.374717699917</v>
      </c>
      <c r="F155" s="2">
        <v>1.5458945878601185</v>
      </c>
      <c r="G155" s="3">
        <v>-17009.024712834253</v>
      </c>
      <c r="H155" s="1">
        <v>475</v>
      </c>
      <c r="I155" s="1">
        <v>0.28210526315789475</v>
      </c>
      <c r="J155" s="2">
        <v>175.30815730042087</v>
      </c>
      <c r="K155" s="3">
        <v>-3325</v>
      </c>
    </row>
    <row r="156" spans="2:11" x14ac:dyDescent="0.2">
      <c r="B156" s="1" t="s">
        <v>141</v>
      </c>
      <c r="C156" s="1">
        <v>2.63</v>
      </c>
      <c r="D156" s="1" t="s">
        <v>594</v>
      </c>
      <c r="E156" s="2">
        <v>90772.96311900788</v>
      </c>
      <c r="F156" s="2">
        <v>1.4779988914805242</v>
      </c>
      <c r="G156" s="3">
        <v>-14912.5</v>
      </c>
      <c r="H156" s="1">
        <v>596</v>
      </c>
      <c r="I156" s="1">
        <v>0.25838926174496646</v>
      </c>
      <c r="J156" s="2">
        <v>152.3036293943085</v>
      </c>
      <c r="K156" s="3">
        <v>-2212.5</v>
      </c>
    </row>
    <row r="157" spans="2:11" x14ac:dyDescent="0.2">
      <c r="B157" s="1" t="s">
        <v>141</v>
      </c>
      <c r="C157" s="1">
        <v>2.62</v>
      </c>
      <c r="D157" s="1" t="s">
        <v>593</v>
      </c>
      <c r="E157" s="2">
        <v>81505.093532844883</v>
      </c>
      <c r="F157" s="2">
        <v>1.5389393413543695</v>
      </c>
      <c r="G157" s="3">
        <v>-15250</v>
      </c>
      <c r="H157" s="1">
        <v>471</v>
      </c>
      <c r="I157" s="1">
        <v>0.28662420382165604</v>
      </c>
      <c r="J157" s="2">
        <v>173.04690771304647</v>
      </c>
      <c r="K157" s="3">
        <v>-2375</v>
      </c>
    </row>
    <row r="158" spans="2:11" x14ac:dyDescent="0.2">
      <c r="B158" s="1" t="s">
        <v>141</v>
      </c>
      <c r="C158" s="1">
        <v>2.62</v>
      </c>
      <c r="D158" s="1" t="s">
        <v>592</v>
      </c>
      <c r="E158" s="2">
        <v>90716.421325319243</v>
      </c>
      <c r="F158" s="2">
        <v>1.4301984980371401</v>
      </c>
      <c r="G158" s="3">
        <v>-13608.072272474412</v>
      </c>
      <c r="H158" s="1">
        <v>735</v>
      </c>
      <c r="I158" s="1">
        <v>0.26258503401360545</v>
      </c>
      <c r="J158" s="2">
        <v>123.4237024834275</v>
      </c>
      <c r="K158" s="3">
        <v>-2212.5</v>
      </c>
    </row>
    <row r="159" spans="2:11" x14ac:dyDescent="0.2">
      <c r="B159" s="1" t="s">
        <v>141</v>
      </c>
      <c r="C159" s="1">
        <v>2.62</v>
      </c>
      <c r="D159" s="1" t="s">
        <v>591</v>
      </c>
      <c r="E159" s="2">
        <v>100306.67949456981</v>
      </c>
      <c r="F159" s="2">
        <v>1.3925615951770398</v>
      </c>
      <c r="G159" s="3">
        <v>-19863.710813395301</v>
      </c>
      <c r="H159" s="1">
        <v>896</v>
      </c>
      <c r="I159" s="1">
        <v>0.26004464285714285</v>
      </c>
      <c r="J159" s="2">
        <v>111.94941907876093</v>
      </c>
      <c r="K159" s="3">
        <v>-5550</v>
      </c>
    </row>
    <row r="160" spans="2:11" x14ac:dyDescent="0.2">
      <c r="B160" s="1" t="s">
        <v>141</v>
      </c>
      <c r="C160" s="1">
        <v>2.62</v>
      </c>
      <c r="D160" s="1" t="s">
        <v>590</v>
      </c>
      <c r="E160" s="2">
        <v>98162.243215232127</v>
      </c>
      <c r="F160" s="2">
        <v>1.4026751710158212</v>
      </c>
      <c r="G160" s="3">
        <v>-13550</v>
      </c>
      <c r="H160" s="1">
        <v>844</v>
      </c>
      <c r="I160" s="1">
        <v>0.23696682464454977</v>
      </c>
      <c r="J160" s="2">
        <v>116.30597537349779</v>
      </c>
      <c r="K160" s="3">
        <v>-3325</v>
      </c>
    </row>
    <row r="161" spans="2:11" x14ac:dyDescent="0.2">
      <c r="B161" s="1" t="s">
        <v>141</v>
      </c>
      <c r="C161" s="1">
        <v>2.61</v>
      </c>
      <c r="D161" s="1" t="s">
        <v>589</v>
      </c>
      <c r="E161" s="2">
        <v>87454.935535203665</v>
      </c>
      <c r="F161" s="2">
        <v>1.4382716043103758</v>
      </c>
      <c r="G161" s="3">
        <v>-17650</v>
      </c>
      <c r="H161" s="1">
        <v>680</v>
      </c>
      <c r="I161" s="1">
        <v>0.26617647058823529</v>
      </c>
      <c r="J161" s="2">
        <v>128.61019931647601</v>
      </c>
      <c r="K161" s="3">
        <v>-2212.5</v>
      </c>
    </row>
    <row r="162" spans="2:11" x14ac:dyDescent="0.2">
      <c r="B162" s="1" t="s">
        <v>141</v>
      </c>
      <c r="C162" s="1">
        <v>2.61</v>
      </c>
      <c r="D162" s="1" t="s">
        <v>588</v>
      </c>
      <c r="E162" s="2">
        <v>72030.670181464069</v>
      </c>
      <c r="F162" s="2">
        <v>1.5816813842371411</v>
      </c>
      <c r="G162" s="3">
        <v>-9787.5</v>
      </c>
      <c r="H162" s="1">
        <v>393</v>
      </c>
      <c r="I162" s="1">
        <v>0.2951653944020356</v>
      </c>
      <c r="J162" s="2">
        <v>183.28414804443779</v>
      </c>
      <c r="K162" s="3">
        <v>-2150</v>
      </c>
    </row>
    <row r="163" spans="2:11" x14ac:dyDescent="0.2">
      <c r="B163" s="1" t="s">
        <v>141</v>
      </c>
      <c r="C163" s="1">
        <v>2.6</v>
      </c>
      <c r="D163" s="1" t="s">
        <v>587</v>
      </c>
      <c r="E163" s="2">
        <v>85769.272170635173</v>
      </c>
      <c r="F163" s="2">
        <v>1.5001685802032607</v>
      </c>
      <c r="G163" s="3">
        <v>-13787.5</v>
      </c>
      <c r="H163" s="1">
        <v>536</v>
      </c>
      <c r="I163" s="1">
        <v>0.26119402985074625</v>
      </c>
      <c r="J163" s="2">
        <v>160.01729882581193</v>
      </c>
      <c r="K163" s="3">
        <v>-2212.5</v>
      </c>
    </row>
    <row r="164" spans="2:11" x14ac:dyDescent="0.2">
      <c r="B164" s="1" t="s">
        <v>141</v>
      </c>
      <c r="C164" s="1">
        <v>2.59</v>
      </c>
      <c r="D164" s="1" t="s">
        <v>586</v>
      </c>
      <c r="E164" s="2">
        <v>73248.417648337956</v>
      </c>
      <c r="F164" s="2">
        <v>1.5638219992969136</v>
      </c>
      <c r="G164" s="3">
        <v>-10307.799367294436</v>
      </c>
      <c r="H164" s="1">
        <v>408</v>
      </c>
      <c r="I164" s="1">
        <v>0.28676470588235292</v>
      </c>
      <c r="J164" s="2">
        <v>179.53043541259299</v>
      </c>
      <c r="K164" s="3">
        <v>-2150</v>
      </c>
    </row>
    <row r="165" spans="2:11" x14ac:dyDescent="0.2">
      <c r="B165" s="1" t="s">
        <v>141</v>
      </c>
      <c r="C165" s="1">
        <v>2.59</v>
      </c>
      <c r="D165" s="1" t="s">
        <v>585</v>
      </c>
      <c r="E165" s="2">
        <v>96411.870835865324</v>
      </c>
      <c r="F165" s="2">
        <v>1.3843780683702602</v>
      </c>
      <c r="G165" s="3">
        <v>-13150</v>
      </c>
      <c r="H165" s="1">
        <v>876</v>
      </c>
      <c r="I165" s="1">
        <v>0.25114155251141551</v>
      </c>
      <c r="J165" s="2">
        <v>110.05921328295132</v>
      </c>
      <c r="K165" s="3">
        <v>-2212.5</v>
      </c>
    </row>
    <row r="166" spans="2:11" x14ac:dyDescent="0.2">
      <c r="B166" s="1" t="s">
        <v>141</v>
      </c>
      <c r="C166" s="1">
        <v>2.58</v>
      </c>
      <c r="D166" s="1" t="s">
        <v>584</v>
      </c>
      <c r="E166" s="2">
        <v>98420.178690946166</v>
      </c>
      <c r="F166" s="2">
        <v>1.3968678472439178</v>
      </c>
      <c r="G166" s="3">
        <v>-16825</v>
      </c>
      <c r="H166" s="1">
        <v>839</v>
      </c>
      <c r="I166" s="1">
        <v>0.25387365911799764</v>
      </c>
      <c r="J166" s="2">
        <v>117.30653002496564</v>
      </c>
      <c r="K166" s="3">
        <v>-5837.5</v>
      </c>
    </row>
    <row r="167" spans="2:11" x14ac:dyDescent="0.2">
      <c r="B167" s="1" t="s">
        <v>141</v>
      </c>
      <c r="C167" s="1">
        <v>2.57</v>
      </c>
      <c r="D167" s="1" t="s">
        <v>583</v>
      </c>
      <c r="E167" s="2">
        <v>89192.264972958714</v>
      </c>
      <c r="F167" s="2">
        <v>1.4563542567851209</v>
      </c>
      <c r="G167" s="3">
        <v>-12500</v>
      </c>
      <c r="H167" s="1">
        <v>629</v>
      </c>
      <c r="I167" s="1">
        <v>0.25119236883942764</v>
      </c>
      <c r="J167" s="2">
        <v>141.80010329564178</v>
      </c>
      <c r="K167" s="3">
        <v>-2212.5</v>
      </c>
    </row>
    <row r="168" spans="2:11" x14ac:dyDescent="0.2">
      <c r="B168" s="1" t="s">
        <v>141</v>
      </c>
      <c r="C168" s="1">
        <v>2.57</v>
      </c>
      <c r="D168" s="1" t="s">
        <v>582</v>
      </c>
      <c r="E168" s="2">
        <v>89078.296761156991</v>
      </c>
      <c r="F168" s="2">
        <v>1.4271639634057147</v>
      </c>
      <c r="G168" s="3">
        <v>-15037.5</v>
      </c>
      <c r="H168" s="1">
        <v>684</v>
      </c>
      <c r="I168" s="1">
        <v>0.25438596491228072</v>
      </c>
      <c r="J168" s="2">
        <v>130.23142801338736</v>
      </c>
      <c r="K168" s="3">
        <v>-3325</v>
      </c>
    </row>
    <row r="169" spans="2:11" x14ac:dyDescent="0.2">
      <c r="B169" s="1" t="s">
        <v>141</v>
      </c>
      <c r="C169" s="1">
        <v>2.57</v>
      </c>
      <c r="D169" s="1" t="s">
        <v>581</v>
      </c>
      <c r="E169" s="2">
        <v>88242.336427903268</v>
      </c>
      <c r="F169" s="2">
        <v>1.4349427145436964</v>
      </c>
      <c r="G169" s="3">
        <v>-16094.770165499453</v>
      </c>
      <c r="H169" s="1">
        <v>664</v>
      </c>
      <c r="I169" s="1">
        <v>0.25602409638554219</v>
      </c>
      <c r="J169" s="2">
        <v>132.89508498178199</v>
      </c>
      <c r="K169" s="3">
        <v>-3325</v>
      </c>
    </row>
    <row r="170" spans="2:11" x14ac:dyDescent="0.2">
      <c r="B170" s="1" t="s">
        <v>141</v>
      </c>
      <c r="C170" s="1">
        <v>2.56</v>
      </c>
      <c r="D170" s="1" t="s">
        <v>580</v>
      </c>
      <c r="E170" s="2">
        <v>81281.476773688686</v>
      </c>
      <c r="F170" s="2">
        <v>1.5135669122119924</v>
      </c>
      <c r="G170" s="3">
        <v>-14170.601347837757</v>
      </c>
      <c r="H170" s="1">
        <v>494</v>
      </c>
      <c r="I170" s="1">
        <v>0.27530364372469635</v>
      </c>
      <c r="J170" s="2">
        <v>164.53740237588804</v>
      </c>
      <c r="K170" s="3">
        <v>-3325</v>
      </c>
    </row>
    <row r="171" spans="2:11" x14ac:dyDescent="0.2">
      <c r="B171" s="1" t="s">
        <v>141</v>
      </c>
      <c r="C171" s="1">
        <v>2.5499999999999998</v>
      </c>
      <c r="D171" s="1" t="s">
        <v>579</v>
      </c>
      <c r="E171" s="2">
        <v>78473.329098237969</v>
      </c>
      <c r="F171" s="2">
        <v>1.5190835902798236</v>
      </c>
      <c r="G171" s="3">
        <v>-19642.56062202921</v>
      </c>
      <c r="H171" s="1">
        <v>479</v>
      </c>
      <c r="I171" s="1">
        <v>0.27766179540709812</v>
      </c>
      <c r="J171" s="2">
        <v>163.82740939089339</v>
      </c>
      <c r="K171" s="3">
        <v>-3325</v>
      </c>
    </row>
    <row r="172" spans="2:11" x14ac:dyDescent="0.2">
      <c r="B172" s="1" t="s">
        <v>141</v>
      </c>
      <c r="C172" s="1">
        <v>2.5499999999999998</v>
      </c>
      <c r="D172" s="1" t="s">
        <v>578</v>
      </c>
      <c r="E172" s="2">
        <v>115951.32894142525</v>
      </c>
      <c r="F172" s="2">
        <v>1.3330990278957833</v>
      </c>
      <c r="G172" s="3">
        <v>-23812.388250488322</v>
      </c>
      <c r="H172" s="1">
        <v>1190</v>
      </c>
      <c r="I172" s="1">
        <v>0.23781512605042016</v>
      </c>
      <c r="J172" s="2">
        <v>97.438091547416207</v>
      </c>
      <c r="K172" s="3">
        <v>-4950</v>
      </c>
    </row>
    <row r="173" spans="2:11" x14ac:dyDescent="0.2">
      <c r="B173" s="1" t="s">
        <v>141</v>
      </c>
      <c r="C173" s="1">
        <v>2.5499999999999998</v>
      </c>
      <c r="D173" s="1" t="s">
        <v>577</v>
      </c>
      <c r="E173" s="2">
        <v>78655.705811879889</v>
      </c>
      <c r="F173" s="2">
        <v>1.5095707398277487</v>
      </c>
      <c r="G173" s="3">
        <v>-20413.787681598893</v>
      </c>
      <c r="H173" s="1">
        <v>488</v>
      </c>
      <c r="I173" s="1">
        <v>0.27663934426229508</v>
      </c>
      <c r="J173" s="2">
        <v>161.17972502434404</v>
      </c>
      <c r="K173" s="3">
        <v>-3325</v>
      </c>
    </row>
    <row r="174" spans="2:11" x14ac:dyDescent="0.2">
      <c r="B174" s="1" t="s">
        <v>141</v>
      </c>
      <c r="C174" s="1">
        <v>2.54</v>
      </c>
      <c r="D174" s="1" t="s">
        <v>576</v>
      </c>
      <c r="E174" s="2">
        <v>99581.098313579045</v>
      </c>
      <c r="F174" s="2">
        <v>1.3687589228703048</v>
      </c>
      <c r="G174" s="3">
        <v>-22469.299953516616</v>
      </c>
      <c r="H174" s="1">
        <v>925</v>
      </c>
      <c r="I174" s="1">
        <v>0.252972972972973</v>
      </c>
      <c r="J174" s="2">
        <v>107.65524142008535</v>
      </c>
      <c r="K174" s="3">
        <v>-5300</v>
      </c>
    </row>
    <row r="175" spans="2:11" x14ac:dyDescent="0.2">
      <c r="B175" s="1" t="s">
        <v>141</v>
      </c>
      <c r="C175" s="1">
        <v>2.5299999999999998</v>
      </c>
      <c r="D175" s="1" t="s">
        <v>575</v>
      </c>
      <c r="E175" s="2">
        <v>77948.726307934936</v>
      </c>
      <c r="F175" s="2">
        <v>1.512479116156155</v>
      </c>
      <c r="G175" s="3">
        <v>-16825</v>
      </c>
      <c r="H175" s="1">
        <v>482</v>
      </c>
      <c r="I175" s="1">
        <v>0.27800829875518673</v>
      </c>
      <c r="J175" s="2">
        <v>161.71934918658695</v>
      </c>
      <c r="K175" s="3">
        <v>-2212.5</v>
      </c>
    </row>
    <row r="176" spans="2:11" x14ac:dyDescent="0.2">
      <c r="B176" s="1" t="s">
        <v>141</v>
      </c>
      <c r="C176" s="1">
        <v>2.5299999999999998</v>
      </c>
      <c r="D176" s="1" t="s">
        <v>574</v>
      </c>
      <c r="E176" s="2">
        <v>90226.256831460341</v>
      </c>
      <c r="F176" s="2">
        <v>1.3815285642943622</v>
      </c>
      <c r="G176" s="3">
        <v>-18807.309742533791</v>
      </c>
      <c r="H176" s="1">
        <v>810</v>
      </c>
      <c r="I176" s="1">
        <v>0.24074074074074073</v>
      </c>
      <c r="J176" s="2">
        <v>111.39044053266706</v>
      </c>
      <c r="K176" s="3">
        <v>-3325</v>
      </c>
    </row>
    <row r="177" spans="2:11" x14ac:dyDescent="0.2">
      <c r="B177" s="1" t="s">
        <v>141</v>
      </c>
      <c r="C177" s="1">
        <v>2.52</v>
      </c>
      <c r="D177" s="1" t="s">
        <v>573</v>
      </c>
      <c r="E177" s="2">
        <v>77564.073885321675</v>
      </c>
      <c r="F177" s="2">
        <v>1.5079559485902634</v>
      </c>
      <c r="G177" s="3">
        <v>-20323.278358507698</v>
      </c>
      <c r="H177" s="1">
        <v>487</v>
      </c>
      <c r="I177" s="1">
        <v>0.27515400410677621</v>
      </c>
      <c r="J177" s="2">
        <v>159.26914555507531</v>
      </c>
      <c r="K177" s="3">
        <v>-3325</v>
      </c>
    </row>
    <row r="178" spans="2:11" x14ac:dyDescent="0.2">
      <c r="B178" s="1" t="s">
        <v>141</v>
      </c>
      <c r="C178" s="1">
        <v>2.52</v>
      </c>
      <c r="D178" s="1" t="s">
        <v>572</v>
      </c>
      <c r="E178" s="2">
        <v>74369.255338581337</v>
      </c>
      <c r="F178" s="2">
        <v>1.5352010132419527</v>
      </c>
      <c r="G178" s="3">
        <v>-19137.5</v>
      </c>
      <c r="H178" s="1">
        <v>414</v>
      </c>
      <c r="I178" s="1">
        <v>0.28260869565217389</v>
      </c>
      <c r="J178" s="2">
        <v>179.63588246034135</v>
      </c>
      <c r="K178" s="3">
        <v>-2150</v>
      </c>
    </row>
    <row r="179" spans="2:11" x14ac:dyDescent="0.2">
      <c r="B179" s="1" t="s">
        <v>141</v>
      </c>
      <c r="C179" s="1">
        <v>2.52</v>
      </c>
      <c r="D179" s="1" t="s">
        <v>571</v>
      </c>
      <c r="E179" s="2">
        <v>87802.719429050339</v>
      </c>
      <c r="F179" s="2">
        <v>1.4359677508064395</v>
      </c>
      <c r="G179" s="3">
        <v>-19545.259137255627</v>
      </c>
      <c r="H179" s="1">
        <v>644</v>
      </c>
      <c r="I179" s="1">
        <v>0.25931677018633542</v>
      </c>
      <c r="J179" s="2">
        <v>136.33962644262479</v>
      </c>
      <c r="K179" s="3">
        <v>-3325</v>
      </c>
    </row>
    <row r="180" spans="2:11" x14ac:dyDescent="0.2">
      <c r="B180" s="1" t="s">
        <v>141</v>
      </c>
      <c r="C180" s="1">
        <v>2.52</v>
      </c>
      <c r="D180" s="1" t="s">
        <v>570</v>
      </c>
      <c r="E180" s="2">
        <v>80939.146481387201</v>
      </c>
      <c r="F180" s="2">
        <v>1.4976327440789301</v>
      </c>
      <c r="G180" s="3">
        <v>-18259.611156794927</v>
      </c>
      <c r="H180" s="1">
        <v>525</v>
      </c>
      <c r="I180" s="1">
        <v>0.26857142857142857</v>
      </c>
      <c r="J180" s="2">
        <v>154.1698028216899</v>
      </c>
      <c r="K180" s="3">
        <v>-2212.5</v>
      </c>
    </row>
    <row r="181" spans="2:11" x14ac:dyDescent="0.2">
      <c r="B181" s="1" t="s">
        <v>141</v>
      </c>
      <c r="C181" s="1">
        <v>2.52</v>
      </c>
      <c r="D181" s="1" t="s">
        <v>569</v>
      </c>
      <c r="E181" s="2">
        <v>107080.61054212064</v>
      </c>
      <c r="F181" s="2">
        <v>1.3387481074068426</v>
      </c>
      <c r="G181" s="3">
        <v>-25941.541364056</v>
      </c>
      <c r="H181" s="1">
        <v>1094</v>
      </c>
      <c r="I181" s="1">
        <v>0.24680073126142596</v>
      </c>
      <c r="J181" s="2">
        <v>97.879899947093776</v>
      </c>
      <c r="K181" s="3">
        <v>-5150</v>
      </c>
    </row>
    <row r="182" spans="2:11" x14ac:dyDescent="0.2">
      <c r="B182" s="1" t="s">
        <v>141</v>
      </c>
      <c r="C182" s="1">
        <v>2.52</v>
      </c>
      <c r="D182" s="1" t="s">
        <v>568</v>
      </c>
      <c r="E182" s="2">
        <v>93207.637258310424</v>
      </c>
      <c r="F182" s="2">
        <v>1.4080138033054082</v>
      </c>
      <c r="G182" s="3">
        <v>-15522.975596087643</v>
      </c>
      <c r="H182" s="1">
        <v>762</v>
      </c>
      <c r="I182" s="1">
        <v>0.25459317585301838</v>
      </c>
      <c r="J182" s="2">
        <v>122.31973393479062</v>
      </c>
      <c r="K182" s="3">
        <v>-3325</v>
      </c>
    </row>
    <row r="183" spans="2:11" x14ac:dyDescent="0.2">
      <c r="B183" s="1" t="s">
        <v>141</v>
      </c>
      <c r="C183" s="1">
        <v>2.5</v>
      </c>
      <c r="D183" s="1" t="s">
        <v>567</v>
      </c>
      <c r="E183" s="2">
        <v>90574.798694952071</v>
      </c>
      <c r="F183" s="2">
        <v>1.3855679075323193</v>
      </c>
      <c r="G183" s="3">
        <v>-18067.841771017767</v>
      </c>
      <c r="H183" s="1">
        <v>783</v>
      </c>
      <c r="I183" s="1">
        <v>0.24648786717752236</v>
      </c>
      <c r="J183" s="2">
        <v>115.6766266857625</v>
      </c>
      <c r="K183" s="3">
        <v>-3325</v>
      </c>
    </row>
    <row r="184" spans="2:11" x14ac:dyDescent="0.2">
      <c r="B184" s="1" t="s">
        <v>141</v>
      </c>
      <c r="C184" s="1">
        <v>2.5</v>
      </c>
      <c r="D184" s="1" t="s">
        <v>566</v>
      </c>
      <c r="E184" s="2">
        <v>76688.874586779217</v>
      </c>
      <c r="F184" s="2">
        <v>1.5221419051311584</v>
      </c>
      <c r="G184" s="3">
        <v>-14812.5</v>
      </c>
      <c r="H184" s="1">
        <v>443</v>
      </c>
      <c r="I184" s="1">
        <v>0.27990970654627539</v>
      </c>
      <c r="J184" s="2">
        <v>173.11258371733453</v>
      </c>
      <c r="K184" s="3">
        <v>-3325</v>
      </c>
    </row>
    <row r="185" spans="2:11" x14ac:dyDescent="0.2">
      <c r="B185" s="1" t="s">
        <v>141</v>
      </c>
      <c r="C185" s="1">
        <v>2.4900000000000002</v>
      </c>
      <c r="D185" s="1" t="s">
        <v>565</v>
      </c>
      <c r="E185" s="2">
        <v>77232.157999924326</v>
      </c>
      <c r="F185" s="2">
        <v>1.5249679913051239</v>
      </c>
      <c r="G185" s="3">
        <v>-22179.052406176648</v>
      </c>
      <c r="H185" s="1">
        <v>456</v>
      </c>
      <c r="I185" s="1">
        <v>0.27631578947368424</v>
      </c>
      <c r="J185" s="2">
        <v>169.36876754369374</v>
      </c>
      <c r="K185" s="3">
        <v>-3325</v>
      </c>
    </row>
    <row r="186" spans="2:11" x14ac:dyDescent="0.2">
      <c r="B186" s="1" t="s">
        <v>141</v>
      </c>
      <c r="C186" s="1">
        <v>2.4900000000000002</v>
      </c>
      <c r="D186" s="1" t="s">
        <v>564</v>
      </c>
      <c r="E186" s="2">
        <v>73124.611393973231</v>
      </c>
      <c r="F186" s="2">
        <v>1.4750653031069243</v>
      </c>
      <c r="G186" s="3">
        <v>-12112.5</v>
      </c>
      <c r="H186" s="1">
        <v>494</v>
      </c>
      <c r="I186" s="1">
        <v>0.27530364372469635</v>
      </c>
      <c r="J186" s="2">
        <v>148.02552913759763</v>
      </c>
      <c r="K186" s="3">
        <v>-2212.5</v>
      </c>
    </row>
    <row r="187" spans="2:11" x14ac:dyDescent="0.2">
      <c r="B187" s="1" t="s">
        <v>141</v>
      </c>
      <c r="C187" s="1">
        <v>2.48</v>
      </c>
      <c r="D187" s="1" t="s">
        <v>563</v>
      </c>
      <c r="E187" s="2">
        <v>79499.337642283412</v>
      </c>
      <c r="F187" s="2">
        <v>1.4909619419475226</v>
      </c>
      <c r="G187" s="3">
        <v>-18979.448546477281</v>
      </c>
      <c r="H187" s="1">
        <v>511</v>
      </c>
      <c r="I187" s="1">
        <v>0.25636007827788648</v>
      </c>
      <c r="J187" s="2">
        <v>155.57600321386187</v>
      </c>
      <c r="K187" s="3">
        <v>-2212.5</v>
      </c>
    </row>
    <row r="188" spans="2:11" x14ac:dyDescent="0.2">
      <c r="B188" s="1" t="s">
        <v>141</v>
      </c>
      <c r="C188" s="1">
        <v>2.48</v>
      </c>
      <c r="D188" s="1" t="s">
        <v>562</v>
      </c>
      <c r="E188" s="2">
        <v>85998.994315596065</v>
      </c>
      <c r="F188" s="2">
        <v>1.3848242859550886</v>
      </c>
      <c r="G188" s="3">
        <v>-10975</v>
      </c>
      <c r="H188" s="1">
        <v>777</v>
      </c>
      <c r="I188" s="1">
        <v>0.25225225225225223</v>
      </c>
      <c r="J188" s="2">
        <v>110.6808163649885</v>
      </c>
      <c r="K188" s="3">
        <v>-2212.5</v>
      </c>
    </row>
    <row r="189" spans="2:11" x14ac:dyDescent="0.2">
      <c r="B189" s="1" t="s">
        <v>141</v>
      </c>
      <c r="C189" s="1">
        <v>2.48</v>
      </c>
      <c r="D189" s="1" t="s">
        <v>561</v>
      </c>
      <c r="E189" s="2">
        <v>65276.168830865397</v>
      </c>
      <c r="F189" s="2">
        <v>1.6180060702999799</v>
      </c>
      <c r="G189" s="3">
        <v>-11269.004880624583</v>
      </c>
      <c r="H189" s="1">
        <v>329</v>
      </c>
      <c r="I189" s="1">
        <v>0.2978723404255319</v>
      </c>
      <c r="J189" s="2">
        <v>198.40780799655136</v>
      </c>
      <c r="K189" s="3">
        <v>-3325</v>
      </c>
    </row>
    <row r="190" spans="2:11" x14ac:dyDescent="0.2">
      <c r="B190" s="1" t="s">
        <v>141</v>
      </c>
      <c r="C190" s="1">
        <v>2.48</v>
      </c>
      <c r="D190" s="1" t="s">
        <v>560</v>
      </c>
      <c r="E190" s="2">
        <v>74992.87236755545</v>
      </c>
      <c r="F190" s="2">
        <v>1.5373151282243767</v>
      </c>
      <c r="G190" s="3">
        <v>-18562.5</v>
      </c>
      <c r="H190" s="1">
        <v>415</v>
      </c>
      <c r="I190" s="1">
        <v>0.28192771084337348</v>
      </c>
      <c r="J190" s="2">
        <v>180.70571654832642</v>
      </c>
      <c r="K190" s="3">
        <v>-2150</v>
      </c>
    </row>
    <row r="191" spans="2:11" x14ac:dyDescent="0.2">
      <c r="B191" s="1" t="s">
        <v>141</v>
      </c>
      <c r="C191" s="1">
        <v>2.48</v>
      </c>
      <c r="D191" s="1" t="s">
        <v>559</v>
      </c>
      <c r="E191" s="2">
        <v>94807.338044445147</v>
      </c>
      <c r="F191" s="2">
        <v>1.3524532504165856</v>
      </c>
      <c r="G191" s="3">
        <v>-17325</v>
      </c>
      <c r="H191" s="1">
        <v>978</v>
      </c>
      <c r="I191" s="1">
        <v>0.24642126789366053</v>
      </c>
      <c r="J191" s="2">
        <v>96.940018450352895</v>
      </c>
      <c r="K191" s="3">
        <v>-3325</v>
      </c>
    </row>
    <row r="192" spans="2:11" x14ac:dyDescent="0.2">
      <c r="B192" s="1" t="s">
        <v>141</v>
      </c>
      <c r="C192" s="1">
        <v>2.48</v>
      </c>
      <c r="D192" s="1" t="s">
        <v>558</v>
      </c>
      <c r="E192" s="2">
        <v>81036.149017547228</v>
      </c>
      <c r="F192" s="2">
        <v>1.4177630345509378</v>
      </c>
      <c r="G192" s="3">
        <v>-19150</v>
      </c>
      <c r="H192" s="1">
        <v>652</v>
      </c>
      <c r="I192" s="1">
        <v>0.26840490797546013</v>
      </c>
      <c r="J192" s="2">
        <v>124.28857211280246</v>
      </c>
      <c r="K192" s="3">
        <v>-2700</v>
      </c>
    </row>
    <row r="193" spans="2:11" x14ac:dyDescent="0.2">
      <c r="B193" s="1" t="s">
        <v>141</v>
      </c>
      <c r="C193" s="1">
        <v>2.4700000000000002</v>
      </c>
      <c r="D193" s="1" t="s">
        <v>557</v>
      </c>
      <c r="E193" s="2">
        <v>78426.676373836643</v>
      </c>
      <c r="F193" s="2">
        <v>1.4894835196205487</v>
      </c>
      <c r="G193" s="3">
        <v>-14912.5</v>
      </c>
      <c r="H193" s="1">
        <v>498</v>
      </c>
      <c r="I193" s="1">
        <v>0.26907630522088355</v>
      </c>
      <c r="J193" s="2">
        <v>157.48328589123824</v>
      </c>
      <c r="K193" s="3">
        <v>-3325</v>
      </c>
    </row>
    <row r="194" spans="2:11" x14ac:dyDescent="0.2">
      <c r="B194" s="1" t="s">
        <v>141</v>
      </c>
      <c r="C194" s="1">
        <v>2.4700000000000002</v>
      </c>
      <c r="D194" s="1" t="s">
        <v>556</v>
      </c>
      <c r="E194" s="2">
        <v>61753.161012628203</v>
      </c>
      <c r="F194" s="2">
        <v>1.6169341773162185</v>
      </c>
      <c r="G194" s="3">
        <v>-10629.458067211337</v>
      </c>
      <c r="H194" s="1">
        <v>327</v>
      </c>
      <c r="I194" s="1">
        <v>0.3058103975535168</v>
      </c>
      <c r="J194" s="2">
        <v>188.84758719458165</v>
      </c>
      <c r="K194" s="3">
        <v>-3325</v>
      </c>
    </row>
    <row r="195" spans="2:11" x14ac:dyDescent="0.2">
      <c r="B195" s="1" t="s">
        <v>141</v>
      </c>
      <c r="C195" s="1">
        <v>2.4700000000000002</v>
      </c>
      <c r="D195" s="1" t="s">
        <v>555</v>
      </c>
      <c r="E195" s="2">
        <v>79895.376872520777</v>
      </c>
      <c r="F195" s="2">
        <v>1.4086362135168495</v>
      </c>
      <c r="G195" s="3">
        <v>-19901.878098495581</v>
      </c>
      <c r="H195" s="1">
        <v>692</v>
      </c>
      <c r="I195" s="1">
        <v>0.26878612716763006</v>
      </c>
      <c r="J195" s="2">
        <v>115.45574692560814</v>
      </c>
      <c r="K195" s="3">
        <v>-2212.5</v>
      </c>
    </row>
    <row r="196" spans="2:11" x14ac:dyDescent="0.2">
      <c r="B196" s="1" t="s">
        <v>141</v>
      </c>
      <c r="C196" s="1">
        <v>2.4700000000000002</v>
      </c>
      <c r="D196" s="1" t="s">
        <v>554</v>
      </c>
      <c r="E196" s="2">
        <v>81903.430672867369</v>
      </c>
      <c r="F196" s="2">
        <v>1.4499964258685312</v>
      </c>
      <c r="G196" s="3">
        <v>-16365.914569568224</v>
      </c>
      <c r="H196" s="1">
        <v>575</v>
      </c>
      <c r="I196" s="1">
        <v>0.26434782608695651</v>
      </c>
      <c r="J196" s="2">
        <v>142.44074899629103</v>
      </c>
      <c r="K196" s="3">
        <v>-3325</v>
      </c>
    </row>
    <row r="197" spans="2:11" x14ac:dyDescent="0.2">
      <c r="B197" s="1" t="s">
        <v>141</v>
      </c>
      <c r="C197" s="1">
        <v>2.4700000000000002</v>
      </c>
      <c r="D197" s="1" t="s">
        <v>553</v>
      </c>
      <c r="E197" s="2">
        <v>81473.160023203935</v>
      </c>
      <c r="F197" s="2">
        <v>1.4388196464296066</v>
      </c>
      <c r="G197" s="3">
        <v>-14562.595191769127</v>
      </c>
      <c r="H197" s="1">
        <v>611</v>
      </c>
      <c r="I197" s="1">
        <v>0.26677577741407527</v>
      </c>
      <c r="J197" s="2">
        <v>133.34396075810793</v>
      </c>
      <c r="K197" s="3">
        <v>-3325</v>
      </c>
    </row>
    <row r="198" spans="2:11" x14ac:dyDescent="0.2">
      <c r="B198" s="1" t="s">
        <v>141</v>
      </c>
      <c r="C198" s="1">
        <v>2.46</v>
      </c>
      <c r="D198" s="1" t="s">
        <v>552</v>
      </c>
      <c r="E198" s="2">
        <v>85214.717166868853</v>
      </c>
      <c r="F198" s="2">
        <v>1.3994169333998614</v>
      </c>
      <c r="G198" s="3">
        <v>-23243.259018192563</v>
      </c>
      <c r="H198" s="1">
        <v>712</v>
      </c>
      <c r="I198" s="1">
        <v>0.26685393258426965</v>
      </c>
      <c r="J198" s="2">
        <v>119.68359152650125</v>
      </c>
      <c r="K198" s="3">
        <v>-5837.5</v>
      </c>
    </row>
    <row r="199" spans="2:11" x14ac:dyDescent="0.2">
      <c r="B199" s="1" t="s">
        <v>141</v>
      </c>
      <c r="C199" s="1">
        <v>2.4500000000000002</v>
      </c>
      <c r="D199" s="1" t="s">
        <v>551</v>
      </c>
      <c r="E199" s="2">
        <v>81899.973591495451</v>
      </c>
      <c r="F199" s="2">
        <v>1.4229277687715236</v>
      </c>
      <c r="G199" s="3">
        <v>-16742.773352961129</v>
      </c>
      <c r="H199" s="1">
        <v>619</v>
      </c>
      <c r="I199" s="1">
        <v>0.25848142164781907</v>
      </c>
      <c r="J199" s="2">
        <v>132.31013504280358</v>
      </c>
      <c r="K199" s="3">
        <v>-3325</v>
      </c>
    </row>
    <row r="200" spans="2:11" x14ac:dyDescent="0.2">
      <c r="B200" s="1" t="s">
        <v>141</v>
      </c>
      <c r="C200" s="1">
        <v>2.4500000000000002</v>
      </c>
      <c r="D200" s="1" t="s">
        <v>550</v>
      </c>
      <c r="E200" s="2">
        <v>75110.053856038372</v>
      </c>
      <c r="F200" s="2">
        <v>1.4762015469868421</v>
      </c>
      <c r="G200" s="3">
        <v>-20537.5</v>
      </c>
      <c r="H200" s="1">
        <v>510</v>
      </c>
      <c r="I200" s="1">
        <v>0.27843137254901962</v>
      </c>
      <c r="J200" s="2">
        <v>147.27461540399676</v>
      </c>
      <c r="K200" s="3">
        <v>-2212.5</v>
      </c>
    </row>
    <row r="201" spans="2:11" x14ac:dyDescent="0.2">
      <c r="B201" s="1" t="s">
        <v>141</v>
      </c>
      <c r="C201" s="1">
        <v>2.4500000000000002</v>
      </c>
      <c r="D201" s="1" t="s">
        <v>549</v>
      </c>
      <c r="E201" s="2">
        <v>73171.796781397017</v>
      </c>
      <c r="F201" s="2">
        <v>1.4924385927008399</v>
      </c>
      <c r="G201" s="3">
        <v>-17000</v>
      </c>
      <c r="H201" s="1">
        <v>471</v>
      </c>
      <c r="I201" s="1">
        <v>0.2781316348195329</v>
      </c>
      <c r="J201" s="2">
        <v>155.35413329383653</v>
      </c>
      <c r="K201" s="3">
        <v>-3325</v>
      </c>
    </row>
    <row r="202" spans="2:11" x14ac:dyDescent="0.2">
      <c r="B202" s="1" t="s">
        <v>141</v>
      </c>
      <c r="C202" s="1">
        <v>2.4500000000000002</v>
      </c>
      <c r="D202" s="1" t="s">
        <v>548</v>
      </c>
      <c r="E202" s="2">
        <v>74866.578313870676</v>
      </c>
      <c r="F202" s="2">
        <v>1.5311252596214175</v>
      </c>
      <c r="G202" s="3">
        <v>-16950</v>
      </c>
      <c r="H202" s="1">
        <v>414</v>
      </c>
      <c r="I202" s="1">
        <v>0.28019323671497587</v>
      </c>
      <c r="J202" s="2">
        <v>180.83714568567785</v>
      </c>
      <c r="K202" s="3">
        <v>-2812.5</v>
      </c>
    </row>
    <row r="203" spans="2:11" x14ac:dyDescent="0.2">
      <c r="B203" s="1" t="s">
        <v>141</v>
      </c>
      <c r="C203" s="1">
        <v>2.4500000000000002</v>
      </c>
      <c r="D203" s="1" t="s">
        <v>547</v>
      </c>
      <c r="E203" s="2">
        <v>91354.088855360227</v>
      </c>
      <c r="F203" s="2">
        <v>1.3818417979153288</v>
      </c>
      <c r="G203" s="3">
        <v>-15100</v>
      </c>
      <c r="H203" s="1">
        <v>810</v>
      </c>
      <c r="I203" s="1">
        <v>0.24567901234567902</v>
      </c>
      <c r="J203" s="2">
        <v>112.78282574735827</v>
      </c>
      <c r="K203" s="3">
        <v>-2212.5</v>
      </c>
    </row>
    <row r="204" spans="2:11" x14ac:dyDescent="0.2">
      <c r="B204" s="1" t="s">
        <v>141</v>
      </c>
      <c r="C204" s="1">
        <v>2.4500000000000002</v>
      </c>
      <c r="D204" s="1" t="s">
        <v>546</v>
      </c>
      <c r="E204" s="2">
        <v>83621.818454105058</v>
      </c>
      <c r="F204" s="2">
        <v>1.3945529373793066</v>
      </c>
      <c r="G204" s="3">
        <v>-19708.706350630135</v>
      </c>
      <c r="H204" s="1">
        <v>714</v>
      </c>
      <c r="I204" s="1">
        <v>0.26330532212885155</v>
      </c>
      <c r="J204" s="2">
        <v>117.11739279286422</v>
      </c>
      <c r="K204" s="3">
        <v>-2775</v>
      </c>
    </row>
    <row r="205" spans="2:11" x14ac:dyDescent="0.2">
      <c r="B205" s="1" t="s">
        <v>141</v>
      </c>
      <c r="C205" s="1">
        <v>2.4500000000000002</v>
      </c>
      <c r="D205" s="1" t="s">
        <v>545</v>
      </c>
      <c r="E205" s="2">
        <v>88096.132447322656</v>
      </c>
      <c r="F205" s="2">
        <v>1.3747115407515951</v>
      </c>
      <c r="G205" s="3">
        <v>-18444.649249997638</v>
      </c>
      <c r="H205" s="1">
        <v>787</v>
      </c>
      <c r="I205" s="1">
        <v>0.24523506988564167</v>
      </c>
      <c r="J205" s="2">
        <v>111.93917718846589</v>
      </c>
      <c r="K205" s="3">
        <v>-3325</v>
      </c>
    </row>
    <row r="206" spans="2:11" x14ac:dyDescent="0.2">
      <c r="B206" s="1" t="s">
        <v>141</v>
      </c>
      <c r="C206" s="1">
        <v>2.44</v>
      </c>
      <c r="D206" s="1" t="s">
        <v>544</v>
      </c>
      <c r="E206" s="2">
        <v>85612.481483165961</v>
      </c>
      <c r="F206" s="2">
        <v>1.3947549241431909</v>
      </c>
      <c r="G206" s="3">
        <v>-12525</v>
      </c>
      <c r="H206" s="1">
        <v>740</v>
      </c>
      <c r="I206" s="1">
        <v>0.25675675675675674</v>
      </c>
      <c r="J206" s="2">
        <v>115.69254254481882</v>
      </c>
      <c r="K206" s="3">
        <v>-2212.5</v>
      </c>
    </row>
    <row r="207" spans="2:11" x14ac:dyDescent="0.2">
      <c r="B207" s="1" t="s">
        <v>141</v>
      </c>
      <c r="C207" s="1">
        <v>2.4300000000000002</v>
      </c>
      <c r="D207" s="1" t="s">
        <v>543</v>
      </c>
      <c r="E207" s="2">
        <v>92179.452491044125</v>
      </c>
      <c r="F207" s="2">
        <v>1.3557911386998707</v>
      </c>
      <c r="G207" s="3">
        <v>-16557.544782645229</v>
      </c>
      <c r="H207" s="1">
        <v>890</v>
      </c>
      <c r="I207" s="1">
        <v>0.25842696629213485</v>
      </c>
      <c r="J207" s="2">
        <v>103.57241852926312</v>
      </c>
      <c r="K207" s="3">
        <v>-2212.5</v>
      </c>
    </row>
    <row r="208" spans="2:11" x14ac:dyDescent="0.2">
      <c r="B208" s="1" t="s">
        <v>141</v>
      </c>
      <c r="C208" s="1">
        <v>2.4300000000000002</v>
      </c>
      <c r="D208" s="1" t="s">
        <v>542</v>
      </c>
      <c r="E208" s="2">
        <v>71527.235456118127</v>
      </c>
      <c r="F208" s="2">
        <v>1.5378078022696247</v>
      </c>
      <c r="G208" s="3">
        <v>-14476.038209513194</v>
      </c>
      <c r="H208" s="1">
        <v>387</v>
      </c>
      <c r="I208" s="1">
        <v>0.28165374677002586</v>
      </c>
      <c r="J208" s="2">
        <v>184.82489781942672</v>
      </c>
      <c r="K208" s="3">
        <v>-2625</v>
      </c>
    </row>
    <row r="209" spans="2:11" x14ac:dyDescent="0.2">
      <c r="B209" s="1" t="s">
        <v>141</v>
      </c>
      <c r="C209" s="1">
        <v>2.4300000000000002</v>
      </c>
      <c r="D209" s="1" t="s">
        <v>541</v>
      </c>
      <c r="E209" s="2">
        <v>90682.10709379983</v>
      </c>
      <c r="F209" s="2">
        <v>1.3674421334664035</v>
      </c>
      <c r="G209" s="3">
        <v>-16122.288008577358</v>
      </c>
      <c r="H209" s="1">
        <v>841</v>
      </c>
      <c r="I209" s="1">
        <v>0.23662306777645659</v>
      </c>
      <c r="J209" s="2">
        <v>107.82652448727688</v>
      </c>
      <c r="K209" s="3">
        <v>-3325</v>
      </c>
    </row>
    <row r="210" spans="2:11" x14ac:dyDescent="0.2">
      <c r="B210" s="1" t="s">
        <v>141</v>
      </c>
      <c r="C210" s="1">
        <v>2.4300000000000002</v>
      </c>
      <c r="D210" s="1" t="s">
        <v>540</v>
      </c>
      <c r="E210" s="2">
        <v>84323.620812878129</v>
      </c>
      <c r="F210" s="2">
        <v>1.3939410301073705</v>
      </c>
      <c r="G210" s="3">
        <v>-23887.5</v>
      </c>
      <c r="H210" s="1">
        <v>705</v>
      </c>
      <c r="I210" s="1">
        <v>0.26950354609929078</v>
      </c>
      <c r="J210" s="2">
        <v>119.6079727842243</v>
      </c>
      <c r="K210" s="3">
        <v>-5837.5</v>
      </c>
    </row>
    <row r="211" spans="2:11" x14ac:dyDescent="0.2">
      <c r="B211" s="1" t="s">
        <v>141</v>
      </c>
      <c r="C211" s="1">
        <v>2.42</v>
      </c>
      <c r="D211" s="1" t="s">
        <v>539</v>
      </c>
      <c r="E211" s="2">
        <v>82714.296336454019</v>
      </c>
      <c r="F211" s="2">
        <v>1.4142483559077339</v>
      </c>
      <c r="G211" s="3">
        <v>-12325</v>
      </c>
      <c r="H211" s="1">
        <v>658</v>
      </c>
      <c r="I211" s="1">
        <v>0.25683890577507601</v>
      </c>
      <c r="J211" s="2">
        <v>125.70561753260493</v>
      </c>
      <c r="K211" s="3">
        <v>-2212.5</v>
      </c>
    </row>
    <row r="212" spans="2:11" x14ac:dyDescent="0.2">
      <c r="B212" s="1" t="s">
        <v>141</v>
      </c>
      <c r="C212" s="1">
        <v>2.42</v>
      </c>
      <c r="D212" s="1" t="s">
        <v>538</v>
      </c>
      <c r="E212" s="2">
        <v>64386.626325143865</v>
      </c>
      <c r="F212" s="2">
        <v>1.6110186713498844</v>
      </c>
      <c r="G212" s="3">
        <v>-12564.805303294772</v>
      </c>
      <c r="H212" s="1">
        <v>312</v>
      </c>
      <c r="I212" s="1">
        <v>0.29487179487179488</v>
      </c>
      <c r="J212" s="2">
        <v>206.36739206776883</v>
      </c>
      <c r="K212" s="3">
        <v>-3325</v>
      </c>
    </row>
    <row r="213" spans="2:11" x14ac:dyDescent="0.2">
      <c r="B213" s="1" t="s">
        <v>141</v>
      </c>
      <c r="C213" s="1">
        <v>2.41</v>
      </c>
      <c r="D213" s="1" t="s">
        <v>537</v>
      </c>
      <c r="E213" s="2">
        <v>74068.038275984669</v>
      </c>
      <c r="F213" s="2">
        <v>1.4735975779416686</v>
      </c>
      <c r="G213" s="3">
        <v>-16485.819021751966</v>
      </c>
      <c r="H213" s="1">
        <v>492</v>
      </c>
      <c r="I213" s="1">
        <v>0.27235772357723576</v>
      </c>
      <c r="J213" s="2">
        <v>150.54479324387131</v>
      </c>
      <c r="K213" s="3">
        <v>-3325</v>
      </c>
    </row>
    <row r="214" spans="2:11" x14ac:dyDescent="0.2">
      <c r="B214" s="1" t="s">
        <v>141</v>
      </c>
      <c r="C214" s="1">
        <v>2.4</v>
      </c>
      <c r="D214" s="1" t="s">
        <v>536</v>
      </c>
      <c r="E214" s="2">
        <v>80514.614043569629</v>
      </c>
      <c r="F214" s="2">
        <v>1.4185613043103698</v>
      </c>
      <c r="G214" s="3">
        <v>-14677.519405316023</v>
      </c>
      <c r="H214" s="1">
        <v>617</v>
      </c>
      <c r="I214" s="1">
        <v>0.26418152350081037</v>
      </c>
      <c r="J214" s="2">
        <v>130.4937018534354</v>
      </c>
      <c r="K214" s="3">
        <v>-3325</v>
      </c>
    </row>
    <row r="215" spans="2:11" x14ac:dyDescent="0.2">
      <c r="B215" s="1" t="s">
        <v>141</v>
      </c>
      <c r="C215" s="1">
        <v>2.4</v>
      </c>
      <c r="D215" s="1" t="s">
        <v>535</v>
      </c>
      <c r="E215" s="2">
        <v>71682.293040502002</v>
      </c>
      <c r="F215" s="2">
        <v>1.5041207427109458</v>
      </c>
      <c r="G215" s="3">
        <v>-23312.798196332718</v>
      </c>
      <c r="H215" s="1">
        <v>456</v>
      </c>
      <c r="I215" s="1">
        <v>0.27192982456140352</v>
      </c>
      <c r="J215" s="2">
        <v>157.19801105373247</v>
      </c>
      <c r="K215" s="3">
        <v>-3325</v>
      </c>
    </row>
    <row r="216" spans="2:11" x14ac:dyDescent="0.2">
      <c r="B216" s="1" t="s">
        <v>141</v>
      </c>
      <c r="C216" s="1">
        <v>2.39</v>
      </c>
      <c r="D216" s="1" t="s">
        <v>534</v>
      </c>
      <c r="E216" s="2">
        <v>100228.5665396431</v>
      </c>
      <c r="F216" s="2">
        <v>1.3229050199523122</v>
      </c>
      <c r="G216" s="3">
        <v>-25909.702277320932</v>
      </c>
      <c r="H216" s="1">
        <v>1061</v>
      </c>
      <c r="I216" s="1">
        <v>0.24410933081998115</v>
      </c>
      <c r="J216" s="2">
        <v>94.466132459607081</v>
      </c>
      <c r="K216" s="3">
        <v>-5375</v>
      </c>
    </row>
    <row r="217" spans="2:11" x14ac:dyDescent="0.2">
      <c r="B217" s="1" t="s">
        <v>141</v>
      </c>
      <c r="C217" s="1">
        <v>2.39</v>
      </c>
      <c r="D217" s="1" t="s">
        <v>533</v>
      </c>
      <c r="E217" s="2">
        <v>62346.411008352865</v>
      </c>
      <c r="F217" s="2">
        <v>1.5900323519429334</v>
      </c>
      <c r="G217" s="3">
        <v>-12250.268294967216</v>
      </c>
      <c r="H217" s="1">
        <v>344</v>
      </c>
      <c r="I217" s="1">
        <v>0.29069767441860467</v>
      </c>
      <c r="J217" s="2">
        <v>181.23956688474667</v>
      </c>
      <c r="K217" s="3">
        <v>-3325</v>
      </c>
    </row>
    <row r="218" spans="2:11" x14ac:dyDescent="0.2">
      <c r="B218" s="1" t="s">
        <v>141</v>
      </c>
      <c r="C218" s="1">
        <v>2.39</v>
      </c>
      <c r="D218" s="1" t="s">
        <v>532</v>
      </c>
      <c r="E218" s="2">
        <v>84589.065901791793</v>
      </c>
      <c r="F218" s="2">
        <v>1.4187869134524163</v>
      </c>
      <c r="G218" s="3">
        <v>-21034.840283080099</v>
      </c>
      <c r="H218" s="1">
        <v>628</v>
      </c>
      <c r="I218" s="1">
        <v>0.24681528662420382</v>
      </c>
      <c r="J218" s="2">
        <v>134.69596481177038</v>
      </c>
      <c r="K218" s="3">
        <v>-3325</v>
      </c>
    </row>
    <row r="219" spans="2:11" x14ac:dyDescent="0.2">
      <c r="B219" s="1" t="s">
        <v>141</v>
      </c>
      <c r="C219" s="1">
        <v>2.38</v>
      </c>
      <c r="D219" s="1" t="s">
        <v>531</v>
      </c>
      <c r="E219" s="2">
        <v>81392.573937006091</v>
      </c>
      <c r="F219" s="2">
        <v>1.3992132892898679</v>
      </c>
      <c r="G219" s="3">
        <v>-18716.347121462102</v>
      </c>
      <c r="H219" s="1">
        <v>696</v>
      </c>
      <c r="I219" s="1">
        <v>0.25431034482758619</v>
      </c>
      <c r="J219" s="2">
        <v>116.94335335776745</v>
      </c>
      <c r="K219" s="3">
        <v>-3325</v>
      </c>
    </row>
    <row r="220" spans="2:11" x14ac:dyDescent="0.2">
      <c r="B220" s="1" t="s">
        <v>141</v>
      </c>
      <c r="C220" s="1">
        <v>2.38</v>
      </c>
      <c r="D220" s="1" t="s">
        <v>530</v>
      </c>
      <c r="E220" s="2">
        <v>99963.471183099318</v>
      </c>
      <c r="F220" s="2">
        <v>1.3216984870227539</v>
      </c>
      <c r="G220" s="3">
        <v>-26189.39579633961</v>
      </c>
      <c r="H220" s="1">
        <v>1071</v>
      </c>
      <c r="I220" s="1">
        <v>0.24463118580765639</v>
      </c>
      <c r="J220" s="2">
        <v>93.336574400652879</v>
      </c>
      <c r="K220" s="3">
        <v>-5375</v>
      </c>
    </row>
    <row r="221" spans="2:11" x14ac:dyDescent="0.2">
      <c r="B221" s="1" t="s">
        <v>141</v>
      </c>
      <c r="C221" s="1">
        <v>2.38</v>
      </c>
      <c r="D221" s="1" t="s">
        <v>529</v>
      </c>
      <c r="E221" s="2">
        <v>91357.455333856633</v>
      </c>
      <c r="F221" s="2">
        <v>1.3510304880009165</v>
      </c>
      <c r="G221" s="3">
        <v>-13850</v>
      </c>
      <c r="H221" s="1">
        <v>876</v>
      </c>
      <c r="I221" s="1">
        <v>0.23744292237442921</v>
      </c>
      <c r="J221" s="2">
        <v>104.28933257289574</v>
      </c>
      <c r="K221" s="3">
        <v>-3325</v>
      </c>
    </row>
    <row r="222" spans="2:11" x14ac:dyDescent="0.2">
      <c r="B222" s="1" t="s">
        <v>141</v>
      </c>
      <c r="C222" s="1">
        <v>2.38</v>
      </c>
      <c r="D222" s="1" t="s">
        <v>528</v>
      </c>
      <c r="E222" s="2">
        <v>83585.709522575693</v>
      </c>
      <c r="F222" s="2">
        <v>1.3930406432360061</v>
      </c>
      <c r="G222" s="3">
        <v>-16087.5</v>
      </c>
      <c r="H222" s="1">
        <v>673</v>
      </c>
      <c r="I222" s="1">
        <v>0.26002971768202082</v>
      </c>
      <c r="J222" s="2">
        <v>124.19867685375289</v>
      </c>
      <c r="K222" s="3">
        <v>-2212.5</v>
      </c>
    </row>
    <row r="223" spans="2:11" x14ac:dyDescent="0.2">
      <c r="B223" s="1" t="s">
        <v>141</v>
      </c>
      <c r="C223" s="1">
        <v>2.37</v>
      </c>
      <c r="D223" s="1" t="s">
        <v>527</v>
      </c>
      <c r="E223" s="2">
        <v>78883.481460721814</v>
      </c>
      <c r="F223" s="2">
        <v>1.4644534630822847</v>
      </c>
      <c r="G223" s="3">
        <v>-25920.590293333051</v>
      </c>
      <c r="H223" s="1">
        <v>501</v>
      </c>
      <c r="I223" s="1">
        <v>0.26347305389221559</v>
      </c>
      <c r="J223" s="2">
        <v>157.45205880383597</v>
      </c>
      <c r="K223" s="3">
        <v>-3850</v>
      </c>
    </row>
    <row r="224" spans="2:11" x14ac:dyDescent="0.2">
      <c r="B224" s="1" t="s">
        <v>141</v>
      </c>
      <c r="C224" s="1">
        <v>2.37</v>
      </c>
      <c r="D224" s="1" t="s">
        <v>526</v>
      </c>
      <c r="E224" s="2">
        <v>89533.689851907984</v>
      </c>
      <c r="F224" s="2">
        <v>1.3545659676374948</v>
      </c>
      <c r="G224" s="3">
        <v>-11952.745988189279</v>
      </c>
      <c r="H224" s="1">
        <v>856</v>
      </c>
      <c r="I224" s="1">
        <v>0.23481308411214954</v>
      </c>
      <c r="J224" s="2">
        <v>104.59543206998596</v>
      </c>
      <c r="K224" s="3">
        <v>-3325</v>
      </c>
    </row>
    <row r="225" spans="2:11" x14ac:dyDescent="0.2">
      <c r="B225" s="1" t="s">
        <v>141</v>
      </c>
      <c r="C225" s="1">
        <v>2.37</v>
      </c>
      <c r="D225" s="1" t="s">
        <v>525</v>
      </c>
      <c r="E225" s="2">
        <v>88458.325894199312</v>
      </c>
      <c r="F225" s="2">
        <v>1.3927044914721576</v>
      </c>
      <c r="G225" s="3">
        <v>-14750</v>
      </c>
      <c r="H225" s="1">
        <v>721</v>
      </c>
      <c r="I225" s="1">
        <v>0.24271844660194175</v>
      </c>
      <c r="J225" s="2">
        <v>122.68838542884791</v>
      </c>
      <c r="K225" s="3">
        <v>-3325</v>
      </c>
    </row>
    <row r="226" spans="2:11" x14ac:dyDescent="0.2">
      <c r="B226" s="1" t="s">
        <v>141</v>
      </c>
      <c r="C226" s="1">
        <v>2.37</v>
      </c>
      <c r="D226" s="1" t="s">
        <v>524</v>
      </c>
      <c r="E226" s="2">
        <v>78710.222813880857</v>
      </c>
      <c r="F226" s="2">
        <v>1.4627909390138378</v>
      </c>
      <c r="G226" s="3">
        <v>-25482.127288708936</v>
      </c>
      <c r="H226" s="1">
        <v>504</v>
      </c>
      <c r="I226" s="1">
        <v>0.26190476190476192</v>
      </c>
      <c r="J226" s="2">
        <v>156.17107701166836</v>
      </c>
      <c r="K226" s="3">
        <v>-3850</v>
      </c>
    </row>
    <row r="227" spans="2:11" x14ac:dyDescent="0.2">
      <c r="B227" s="1" t="s">
        <v>141</v>
      </c>
      <c r="C227" s="1">
        <v>2.37</v>
      </c>
      <c r="D227" s="1" t="s">
        <v>523</v>
      </c>
      <c r="E227" s="2">
        <v>83814.906472829549</v>
      </c>
      <c r="F227" s="2">
        <v>1.3938252282511028</v>
      </c>
      <c r="G227" s="3">
        <v>-18562.5</v>
      </c>
      <c r="H227" s="1">
        <v>677</v>
      </c>
      <c r="I227" s="1">
        <v>0.24372230428360414</v>
      </c>
      <c r="J227" s="2">
        <v>123.8034069022594</v>
      </c>
      <c r="K227" s="3">
        <v>-3325</v>
      </c>
    </row>
    <row r="228" spans="2:11" x14ac:dyDescent="0.2">
      <c r="B228" s="1" t="s">
        <v>141</v>
      </c>
      <c r="C228" s="1">
        <v>2.37</v>
      </c>
      <c r="D228" s="1" t="s">
        <v>522</v>
      </c>
      <c r="E228" s="2">
        <v>92576.452173562953</v>
      </c>
      <c r="F228" s="2">
        <v>1.3281269901055452</v>
      </c>
      <c r="G228" s="3">
        <v>-15300</v>
      </c>
      <c r="H228" s="1">
        <v>977</v>
      </c>
      <c r="I228" s="1">
        <v>0.24462640736949848</v>
      </c>
      <c r="J228" s="2">
        <v>94.755836411016304</v>
      </c>
      <c r="K228" s="3">
        <v>-3325</v>
      </c>
    </row>
    <row r="229" spans="2:11" x14ac:dyDescent="0.2">
      <c r="B229" s="1" t="s">
        <v>141</v>
      </c>
      <c r="C229" s="1">
        <v>2.36</v>
      </c>
      <c r="D229" s="1" t="s">
        <v>521</v>
      </c>
      <c r="E229" s="2">
        <v>92798.75963176525</v>
      </c>
      <c r="F229" s="2">
        <v>1.3435225895599732</v>
      </c>
      <c r="G229" s="3">
        <v>-19587.5</v>
      </c>
      <c r="H229" s="1">
        <v>923</v>
      </c>
      <c r="I229" s="1">
        <v>0.24702058504875407</v>
      </c>
      <c r="J229" s="2">
        <v>100.5403679650761</v>
      </c>
      <c r="K229" s="3">
        <v>-5837.5</v>
      </c>
    </row>
    <row r="230" spans="2:11" x14ac:dyDescent="0.2">
      <c r="B230" s="1" t="s">
        <v>141</v>
      </c>
      <c r="C230" s="1">
        <v>2.36</v>
      </c>
      <c r="D230" s="1" t="s">
        <v>520</v>
      </c>
      <c r="E230" s="2">
        <v>64650.89666818922</v>
      </c>
      <c r="F230" s="2">
        <v>1.5177286158075649</v>
      </c>
      <c r="G230" s="3">
        <v>-14637.5</v>
      </c>
      <c r="H230" s="1">
        <v>373</v>
      </c>
      <c r="I230" s="1">
        <v>0.28418230563002683</v>
      </c>
      <c r="J230" s="2">
        <v>173.32680071900594</v>
      </c>
      <c r="K230" s="3">
        <v>-2150</v>
      </c>
    </row>
    <row r="231" spans="2:11" x14ac:dyDescent="0.2">
      <c r="B231" s="1" t="s">
        <v>141</v>
      </c>
      <c r="C231" s="1">
        <v>2.36</v>
      </c>
      <c r="D231" s="1" t="s">
        <v>519</v>
      </c>
      <c r="E231" s="2">
        <v>69996.01387874721</v>
      </c>
      <c r="F231" s="2">
        <v>1.4845138534067932</v>
      </c>
      <c r="G231" s="3">
        <v>-20200</v>
      </c>
      <c r="H231" s="1">
        <v>439</v>
      </c>
      <c r="I231" s="1">
        <v>0.26651480637813213</v>
      </c>
      <c r="J231" s="2">
        <v>159.4442229584219</v>
      </c>
      <c r="K231" s="3">
        <v>-2150</v>
      </c>
    </row>
    <row r="232" spans="2:11" x14ac:dyDescent="0.2">
      <c r="B232" s="1" t="s">
        <v>141</v>
      </c>
      <c r="C232" s="1">
        <v>2.36</v>
      </c>
      <c r="D232" s="1" t="s">
        <v>518</v>
      </c>
      <c r="E232" s="2">
        <v>70235.995141081017</v>
      </c>
      <c r="F232" s="2">
        <v>1.4903412671029017</v>
      </c>
      <c r="G232" s="3">
        <v>-17416.776611431764</v>
      </c>
      <c r="H232" s="1">
        <v>430</v>
      </c>
      <c r="I232" s="1">
        <v>0.27674418604651163</v>
      </c>
      <c r="J232" s="2">
        <v>163.33952358390934</v>
      </c>
      <c r="K232" s="3">
        <v>-3325</v>
      </c>
    </row>
    <row r="233" spans="2:11" x14ac:dyDescent="0.2">
      <c r="B233" s="1" t="s">
        <v>141</v>
      </c>
      <c r="C233" s="1">
        <v>2.35</v>
      </c>
      <c r="D233" s="1" t="s">
        <v>517</v>
      </c>
      <c r="E233" s="2">
        <v>85559.946148314484</v>
      </c>
      <c r="F233" s="2">
        <v>1.367284860086952</v>
      </c>
      <c r="G233" s="3">
        <v>-17350</v>
      </c>
      <c r="H233" s="1">
        <v>786</v>
      </c>
      <c r="I233" s="1">
        <v>0.25063613231552162</v>
      </c>
      <c r="J233" s="2">
        <v>108.85489331846632</v>
      </c>
      <c r="K233" s="3">
        <v>-2212.5</v>
      </c>
    </row>
    <row r="234" spans="2:11" x14ac:dyDescent="0.2">
      <c r="B234" s="1" t="s">
        <v>141</v>
      </c>
      <c r="C234" s="1">
        <v>2.35</v>
      </c>
      <c r="D234" s="1" t="s">
        <v>516</v>
      </c>
      <c r="E234" s="2">
        <v>71912.300021745119</v>
      </c>
      <c r="F234" s="2">
        <v>1.4696307337522321</v>
      </c>
      <c r="G234" s="3">
        <v>-20955.697867039518</v>
      </c>
      <c r="H234" s="1">
        <v>469</v>
      </c>
      <c r="I234" s="1">
        <v>0.27078891257995735</v>
      </c>
      <c r="J234" s="2">
        <v>153.33113011033075</v>
      </c>
      <c r="K234" s="3">
        <v>-3325</v>
      </c>
    </row>
    <row r="235" spans="2:11" x14ac:dyDescent="0.2">
      <c r="B235" s="1" t="s">
        <v>141</v>
      </c>
      <c r="C235" s="1">
        <v>2.35</v>
      </c>
      <c r="D235" s="1" t="s">
        <v>515</v>
      </c>
      <c r="E235" s="2">
        <v>90387.932732096553</v>
      </c>
      <c r="F235" s="2">
        <v>1.3460162023711868</v>
      </c>
      <c r="G235" s="3">
        <v>-13875</v>
      </c>
      <c r="H235" s="1">
        <v>875</v>
      </c>
      <c r="I235" s="1">
        <v>0.23771428571428571</v>
      </c>
      <c r="J235" s="2">
        <v>103.30049455096747</v>
      </c>
      <c r="K235" s="3">
        <v>-3325</v>
      </c>
    </row>
    <row r="236" spans="2:11" x14ac:dyDescent="0.2">
      <c r="B236" s="1" t="s">
        <v>141</v>
      </c>
      <c r="C236" s="1">
        <v>2.35</v>
      </c>
      <c r="D236" s="1" t="s">
        <v>514</v>
      </c>
      <c r="E236" s="2">
        <v>82527.200785787398</v>
      </c>
      <c r="F236" s="2">
        <v>1.3443148205432107</v>
      </c>
      <c r="G236" s="3">
        <v>-16987.5</v>
      </c>
      <c r="H236" s="1">
        <v>884</v>
      </c>
      <c r="I236" s="1">
        <v>0.24660633484162897</v>
      </c>
      <c r="J236" s="2">
        <v>93.356561974872605</v>
      </c>
      <c r="K236" s="3">
        <v>-2212.5</v>
      </c>
    </row>
    <row r="237" spans="2:11" x14ac:dyDescent="0.2">
      <c r="B237" s="1" t="s">
        <v>141</v>
      </c>
      <c r="C237" s="1">
        <v>2.35</v>
      </c>
      <c r="D237" s="1" t="s">
        <v>513</v>
      </c>
      <c r="E237" s="2">
        <v>83258.808027698135</v>
      </c>
      <c r="F237" s="2">
        <v>1.3618316912434425</v>
      </c>
      <c r="G237" s="3">
        <v>-18050</v>
      </c>
      <c r="H237" s="1">
        <v>776</v>
      </c>
      <c r="I237" s="1">
        <v>0.26417525773195877</v>
      </c>
      <c r="J237" s="2">
        <v>107.29227838620893</v>
      </c>
      <c r="K237" s="3">
        <v>-5550</v>
      </c>
    </row>
    <row r="238" spans="2:11" x14ac:dyDescent="0.2">
      <c r="B238" s="1" t="s">
        <v>141</v>
      </c>
      <c r="C238" s="1">
        <v>2.35</v>
      </c>
      <c r="D238" s="1" t="s">
        <v>512</v>
      </c>
      <c r="E238" s="2">
        <v>78589.891924364667</v>
      </c>
      <c r="F238" s="2">
        <v>1.4264292561632788</v>
      </c>
      <c r="G238" s="3">
        <v>-16685.311536489164</v>
      </c>
      <c r="H238" s="1">
        <v>600</v>
      </c>
      <c r="I238" s="1">
        <v>0.25</v>
      </c>
      <c r="J238" s="2">
        <v>130.98315320727448</v>
      </c>
      <c r="K238" s="3">
        <v>-2212.5</v>
      </c>
    </row>
    <row r="239" spans="2:11" x14ac:dyDescent="0.2">
      <c r="B239" s="1" t="s">
        <v>141</v>
      </c>
      <c r="C239" s="1">
        <v>2.33</v>
      </c>
      <c r="D239" s="1" t="s">
        <v>511</v>
      </c>
      <c r="E239" s="2">
        <v>81438.284228673467</v>
      </c>
      <c r="F239" s="2">
        <v>1.3876643496188128</v>
      </c>
      <c r="G239" s="3">
        <v>-14237.5</v>
      </c>
      <c r="H239" s="1">
        <v>678</v>
      </c>
      <c r="I239" s="1">
        <v>0.25073746312684364</v>
      </c>
      <c r="J239" s="2">
        <v>120.11546346412024</v>
      </c>
      <c r="K239" s="3">
        <v>-2212.5</v>
      </c>
    </row>
    <row r="240" spans="2:11" x14ac:dyDescent="0.2">
      <c r="B240" s="1" t="s">
        <v>141</v>
      </c>
      <c r="C240" s="1">
        <v>2.33</v>
      </c>
      <c r="D240" s="1" t="s">
        <v>510</v>
      </c>
      <c r="E240" s="2">
        <v>91789.816416387097</v>
      </c>
      <c r="F240" s="2">
        <v>1.3169152838432314</v>
      </c>
      <c r="G240" s="3">
        <v>-17737.5</v>
      </c>
      <c r="H240" s="1">
        <v>1016</v>
      </c>
      <c r="I240" s="1">
        <v>0.23917322834645668</v>
      </c>
      <c r="J240" s="2">
        <v>90.344307496444031</v>
      </c>
      <c r="K240" s="3">
        <v>-2850</v>
      </c>
    </row>
    <row r="241" spans="2:11" x14ac:dyDescent="0.2">
      <c r="B241" s="1" t="s">
        <v>141</v>
      </c>
      <c r="C241" s="1">
        <v>2.33</v>
      </c>
      <c r="D241" s="1" t="s">
        <v>509</v>
      </c>
      <c r="E241" s="2">
        <v>68273.244404555269</v>
      </c>
      <c r="F241" s="2">
        <v>1.5067534217892475</v>
      </c>
      <c r="G241" s="3">
        <v>-18662.5</v>
      </c>
      <c r="H241" s="1">
        <v>400</v>
      </c>
      <c r="I241" s="1">
        <v>0.28499999999999998</v>
      </c>
      <c r="J241" s="2">
        <v>170.68311101138821</v>
      </c>
      <c r="K241" s="3">
        <v>-2150</v>
      </c>
    </row>
    <row r="242" spans="2:11" x14ac:dyDescent="0.2">
      <c r="B242" s="1" t="s">
        <v>141</v>
      </c>
      <c r="C242" s="1">
        <v>2.33</v>
      </c>
      <c r="D242" s="1" t="s">
        <v>508</v>
      </c>
      <c r="E242" s="2">
        <v>90286.461128499475</v>
      </c>
      <c r="F242" s="2">
        <v>1.3313403987647221</v>
      </c>
      <c r="G242" s="3">
        <v>-21237.5</v>
      </c>
      <c r="H242" s="1">
        <v>957</v>
      </c>
      <c r="I242" s="1">
        <v>0.25391849529780564</v>
      </c>
      <c r="J242" s="2">
        <v>94.343219570009907</v>
      </c>
      <c r="K242" s="3">
        <v>-5550</v>
      </c>
    </row>
    <row r="243" spans="2:11" x14ac:dyDescent="0.2">
      <c r="B243" s="1" t="s">
        <v>141</v>
      </c>
      <c r="C243" s="1">
        <v>2.33</v>
      </c>
      <c r="D243" s="1" t="s">
        <v>507</v>
      </c>
      <c r="E243" s="2">
        <v>76899.577259239071</v>
      </c>
      <c r="F243" s="2">
        <v>1.4411265783855078</v>
      </c>
      <c r="G243" s="3">
        <v>-18587.5</v>
      </c>
      <c r="H243" s="1">
        <v>515</v>
      </c>
      <c r="I243" s="1">
        <v>0.25631067961165049</v>
      </c>
      <c r="J243" s="2">
        <v>149.3195674936681</v>
      </c>
      <c r="K243" s="3">
        <v>-2625</v>
      </c>
    </row>
    <row r="244" spans="2:11" x14ac:dyDescent="0.2">
      <c r="B244" s="1" t="s">
        <v>141</v>
      </c>
      <c r="C244" s="1">
        <v>2.33</v>
      </c>
      <c r="D244" s="1" t="s">
        <v>506</v>
      </c>
      <c r="E244" s="2">
        <v>67546.608213329164</v>
      </c>
      <c r="F244" s="2">
        <v>1.5054336835850579</v>
      </c>
      <c r="G244" s="3">
        <v>-14940.853246435268</v>
      </c>
      <c r="H244" s="1">
        <v>386</v>
      </c>
      <c r="I244" s="1">
        <v>0.28497409326424872</v>
      </c>
      <c r="J244" s="2">
        <v>174.99121298789939</v>
      </c>
      <c r="K244" s="3">
        <v>-3325</v>
      </c>
    </row>
    <row r="245" spans="2:11" x14ac:dyDescent="0.2">
      <c r="B245" s="1" t="s">
        <v>141</v>
      </c>
      <c r="C245" s="1">
        <v>2.33</v>
      </c>
      <c r="D245" s="1" t="s">
        <v>505</v>
      </c>
      <c r="E245" s="2">
        <v>82331.888780616806</v>
      </c>
      <c r="F245" s="2">
        <v>1.4047173052625233</v>
      </c>
      <c r="G245" s="3">
        <v>-20253.129519586131</v>
      </c>
      <c r="H245" s="1">
        <v>634</v>
      </c>
      <c r="I245" s="1">
        <v>0.24290220820189273</v>
      </c>
      <c r="J245" s="2">
        <v>129.86102331327567</v>
      </c>
      <c r="K245" s="3">
        <v>-3325</v>
      </c>
    </row>
    <row r="246" spans="2:11" x14ac:dyDescent="0.2">
      <c r="B246" s="1" t="s">
        <v>141</v>
      </c>
      <c r="C246" s="1">
        <v>2.33</v>
      </c>
      <c r="D246" s="1" t="s">
        <v>504</v>
      </c>
      <c r="E246" s="2">
        <v>90084.897106193064</v>
      </c>
      <c r="F246" s="2">
        <v>1.3302654780632439</v>
      </c>
      <c r="G246" s="3">
        <v>-19175</v>
      </c>
      <c r="H246" s="1">
        <v>948</v>
      </c>
      <c r="I246" s="1">
        <v>0.25105485232067509</v>
      </c>
      <c r="J246" s="2">
        <v>95.02626277024585</v>
      </c>
      <c r="K246" s="3">
        <v>-3325</v>
      </c>
    </row>
    <row r="247" spans="2:11" x14ac:dyDescent="0.2">
      <c r="B247" s="1" t="s">
        <v>141</v>
      </c>
      <c r="C247" s="1">
        <v>2.33</v>
      </c>
      <c r="D247" s="1" t="s">
        <v>503</v>
      </c>
      <c r="E247" s="2">
        <v>77500.283358813642</v>
      </c>
      <c r="F247" s="2">
        <v>1.3905777701018884</v>
      </c>
      <c r="G247" s="3">
        <v>-18703.420912811613</v>
      </c>
      <c r="H247" s="1">
        <v>656</v>
      </c>
      <c r="I247" s="1">
        <v>0.26067073170731708</v>
      </c>
      <c r="J247" s="2">
        <v>118.14067585185011</v>
      </c>
      <c r="K247" s="3">
        <v>-3325</v>
      </c>
    </row>
    <row r="248" spans="2:11" x14ac:dyDescent="0.2">
      <c r="B248" s="1" t="s">
        <v>141</v>
      </c>
      <c r="C248" s="1">
        <v>2.33</v>
      </c>
      <c r="D248" s="1" t="s">
        <v>502</v>
      </c>
      <c r="E248" s="2">
        <v>79513.432751929038</v>
      </c>
      <c r="F248" s="2">
        <v>1.3906112230656473</v>
      </c>
      <c r="G248" s="3">
        <v>-16312.5</v>
      </c>
      <c r="H248" s="1">
        <v>665</v>
      </c>
      <c r="I248" s="1">
        <v>0.25563909774436089</v>
      </c>
      <c r="J248" s="2">
        <v>119.56907180741207</v>
      </c>
      <c r="K248" s="3">
        <v>-3325</v>
      </c>
    </row>
    <row r="249" spans="2:11" x14ac:dyDescent="0.2">
      <c r="B249" s="1" t="s">
        <v>141</v>
      </c>
      <c r="C249" s="1">
        <v>2.3199999999999998</v>
      </c>
      <c r="D249" s="1" t="s">
        <v>501</v>
      </c>
      <c r="E249" s="2">
        <v>84935.870016381494</v>
      </c>
      <c r="F249" s="2">
        <v>1.3638264167285596</v>
      </c>
      <c r="G249" s="3">
        <v>-19851.175530627093</v>
      </c>
      <c r="H249" s="1">
        <v>776</v>
      </c>
      <c r="I249" s="1">
        <v>0.25128865979381443</v>
      </c>
      <c r="J249" s="2">
        <v>109.45344074275968</v>
      </c>
      <c r="K249" s="3">
        <v>-2912.5</v>
      </c>
    </row>
    <row r="250" spans="2:11" x14ac:dyDescent="0.2">
      <c r="B250" s="1" t="s">
        <v>141</v>
      </c>
      <c r="C250" s="1">
        <v>2.3199999999999998</v>
      </c>
      <c r="D250" s="1" t="s">
        <v>500</v>
      </c>
      <c r="E250" s="2">
        <v>74489.007368867227</v>
      </c>
      <c r="F250" s="2">
        <v>1.480811567721513</v>
      </c>
      <c r="G250" s="3">
        <v>-20353.911572802623</v>
      </c>
      <c r="H250" s="1">
        <v>454</v>
      </c>
      <c r="I250" s="1">
        <v>0.26431718061674009</v>
      </c>
      <c r="J250" s="2">
        <v>164.0727034556547</v>
      </c>
      <c r="K250" s="3">
        <v>-3850</v>
      </c>
    </row>
    <row r="251" spans="2:11" x14ac:dyDescent="0.2">
      <c r="B251" s="1" t="s">
        <v>141</v>
      </c>
      <c r="C251" s="1">
        <v>2.3199999999999998</v>
      </c>
      <c r="D251" s="1" t="s">
        <v>499</v>
      </c>
      <c r="E251" s="2">
        <v>71685.784488812613</v>
      </c>
      <c r="F251" s="2">
        <v>1.4749708111384623</v>
      </c>
      <c r="G251" s="3">
        <v>-22993.343055935999</v>
      </c>
      <c r="H251" s="1">
        <v>456</v>
      </c>
      <c r="I251" s="1">
        <v>0.27631578947368424</v>
      </c>
      <c r="J251" s="2">
        <v>157.20566773862416</v>
      </c>
      <c r="K251" s="3">
        <v>-3325</v>
      </c>
    </row>
    <row r="252" spans="2:11" x14ac:dyDescent="0.2">
      <c r="B252" s="1" t="s">
        <v>141</v>
      </c>
      <c r="C252" s="1">
        <v>2.3199999999999998</v>
      </c>
      <c r="D252" s="1" t="s">
        <v>498</v>
      </c>
      <c r="E252" s="2">
        <v>85111.800446768757</v>
      </c>
      <c r="F252" s="2">
        <v>1.371524158000081</v>
      </c>
      <c r="G252" s="3">
        <v>-15812.5</v>
      </c>
      <c r="H252" s="1">
        <v>764</v>
      </c>
      <c r="I252" s="1">
        <v>0.24476439790575916</v>
      </c>
      <c r="J252" s="2">
        <v>111.40288016592766</v>
      </c>
      <c r="K252" s="3">
        <v>-3325</v>
      </c>
    </row>
    <row r="253" spans="2:11" x14ac:dyDescent="0.2">
      <c r="B253" s="1" t="s">
        <v>141</v>
      </c>
      <c r="C253" s="1">
        <v>2.31</v>
      </c>
      <c r="D253" s="1" t="s">
        <v>497</v>
      </c>
      <c r="E253" s="2">
        <v>77826.364843180927</v>
      </c>
      <c r="F253" s="2">
        <v>1.4425444244618433</v>
      </c>
      <c r="G253" s="3">
        <v>-21600.948718118038</v>
      </c>
      <c r="H253" s="1">
        <v>529</v>
      </c>
      <c r="I253" s="1">
        <v>0.2551984877126654</v>
      </c>
      <c r="J253" s="2">
        <v>147.11978231225132</v>
      </c>
      <c r="K253" s="3">
        <v>-3850</v>
      </c>
    </row>
    <row r="254" spans="2:11" x14ac:dyDescent="0.2">
      <c r="B254" s="1" t="s">
        <v>141</v>
      </c>
      <c r="C254" s="1">
        <v>2.31</v>
      </c>
      <c r="D254" s="1" t="s">
        <v>496</v>
      </c>
      <c r="E254" s="2">
        <v>93969.688497338211</v>
      </c>
      <c r="F254" s="2">
        <v>1.3201635023783411</v>
      </c>
      <c r="G254" s="3">
        <v>-22237.5</v>
      </c>
      <c r="H254" s="1">
        <v>1009</v>
      </c>
      <c r="I254" s="1">
        <v>0.24182358771060455</v>
      </c>
      <c r="J254" s="2">
        <v>93.131504952763308</v>
      </c>
      <c r="K254" s="3">
        <v>-5200</v>
      </c>
    </row>
    <row r="255" spans="2:11" x14ac:dyDescent="0.2">
      <c r="B255" s="1" t="s">
        <v>141</v>
      </c>
      <c r="C255" s="1">
        <v>2.31</v>
      </c>
      <c r="D255" s="1" t="s">
        <v>495</v>
      </c>
      <c r="E255" s="2">
        <v>83141.89359113932</v>
      </c>
      <c r="F255" s="2">
        <v>1.3660089217397009</v>
      </c>
      <c r="G255" s="3">
        <v>-19039.340918040034</v>
      </c>
      <c r="H255" s="1">
        <v>735</v>
      </c>
      <c r="I255" s="1">
        <v>0.23809523809523808</v>
      </c>
      <c r="J255" s="2">
        <v>113.11822257297862</v>
      </c>
      <c r="K255" s="3">
        <v>-3325</v>
      </c>
    </row>
    <row r="256" spans="2:11" x14ac:dyDescent="0.2">
      <c r="B256" s="1" t="s">
        <v>141</v>
      </c>
      <c r="C256" s="1">
        <v>2.2999999999999998</v>
      </c>
      <c r="D256" s="1" t="s">
        <v>494</v>
      </c>
      <c r="E256" s="2">
        <v>64465.149077742055</v>
      </c>
      <c r="F256" s="2">
        <v>1.5044325927926134</v>
      </c>
      <c r="G256" s="3">
        <v>-16475</v>
      </c>
      <c r="H256" s="1">
        <v>379</v>
      </c>
      <c r="I256" s="1">
        <v>0.29023746701846964</v>
      </c>
      <c r="J256" s="2">
        <v>170.09274162992628</v>
      </c>
      <c r="K256" s="3">
        <v>-2575</v>
      </c>
    </row>
    <row r="257" spans="2:11" x14ac:dyDescent="0.2">
      <c r="B257" s="1" t="s">
        <v>141</v>
      </c>
      <c r="C257" s="1">
        <v>2.2999999999999998</v>
      </c>
      <c r="D257" s="1" t="s">
        <v>493</v>
      </c>
      <c r="E257" s="2">
        <v>77918.266129273135</v>
      </c>
      <c r="F257" s="2">
        <v>1.3619572789303671</v>
      </c>
      <c r="G257" s="3">
        <v>-19707.840102665934</v>
      </c>
      <c r="H257" s="1">
        <v>724</v>
      </c>
      <c r="I257" s="1">
        <v>0.26795580110497236</v>
      </c>
      <c r="J257" s="2">
        <v>107.62191454319503</v>
      </c>
      <c r="K257" s="3">
        <v>-2775</v>
      </c>
    </row>
    <row r="258" spans="2:11" x14ac:dyDescent="0.2">
      <c r="B258" s="1" t="s">
        <v>141</v>
      </c>
      <c r="C258" s="1">
        <v>2.2999999999999998</v>
      </c>
      <c r="D258" s="1" t="s">
        <v>492</v>
      </c>
      <c r="E258" s="2">
        <v>89163.582374454563</v>
      </c>
      <c r="F258" s="2">
        <v>1.3573527144487909</v>
      </c>
      <c r="G258" s="3">
        <v>-22862.5</v>
      </c>
      <c r="H258" s="1">
        <v>816</v>
      </c>
      <c r="I258" s="1">
        <v>0.25367647058823528</v>
      </c>
      <c r="J258" s="2">
        <v>109.26909604712567</v>
      </c>
      <c r="K258" s="3">
        <v>-5150</v>
      </c>
    </row>
    <row r="259" spans="2:11" x14ac:dyDescent="0.2">
      <c r="B259" s="1" t="s">
        <v>141</v>
      </c>
      <c r="C259" s="1">
        <v>2.2999999999999998</v>
      </c>
      <c r="D259" s="1" t="s">
        <v>491</v>
      </c>
      <c r="E259" s="2">
        <v>82434.333792897378</v>
      </c>
      <c r="F259" s="2">
        <v>1.3684163902136579</v>
      </c>
      <c r="G259" s="3">
        <v>-16730.431408909702</v>
      </c>
      <c r="H259" s="1">
        <v>741</v>
      </c>
      <c r="I259" s="1">
        <v>0.26180836707152494</v>
      </c>
      <c r="J259" s="2">
        <v>111.24741402550249</v>
      </c>
      <c r="K259" s="3">
        <v>-5550</v>
      </c>
    </row>
    <row r="260" spans="2:11" x14ac:dyDescent="0.2">
      <c r="B260" s="1" t="s">
        <v>141</v>
      </c>
      <c r="C260" s="1">
        <v>2.2999999999999998</v>
      </c>
      <c r="D260" s="1" t="s">
        <v>490</v>
      </c>
      <c r="E260" s="2">
        <v>84012.296593946783</v>
      </c>
      <c r="F260" s="2">
        <v>1.3536426189356376</v>
      </c>
      <c r="G260" s="3">
        <v>-17975</v>
      </c>
      <c r="H260" s="1">
        <v>802</v>
      </c>
      <c r="I260" s="1">
        <v>0.24812967581047382</v>
      </c>
      <c r="J260" s="2">
        <v>104.75348702487132</v>
      </c>
      <c r="K260" s="3">
        <v>-2212.5</v>
      </c>
    </row>
    <row r="261" spans="2:11" x14ac:dyDescent="0.2">
      <c r="B261" s="1" t="s">
        <v>141</v>
      </c>
      <c r="C261" s="1">
        <v>2.29</v>
      </c>
      <c r="D261" s="1" t="s">
        <v>489</v>
      </c>
      <c r="E261" s="2">
        <v>70768.596417336434</v>
      </c>
      <c r="F261" s="2">
        <v>1.4962946846904359</v>
      </c>
      <c r="G261" s="3">
        <v>-28544.339364528532</v>
      </c>
      <c r="H261" s="1">
        <v>415</v>
      </c>
      <c r="I261" s="1">
        <v>0.26265060240963856</v>
      </c>
      <c r="J261" s="2">
        <v>170.52673835502759</v>
      </c>
      <c r="K261" s="3">
        <v>-3850</v>
      </c>
    </row>
    <row r="262" spans="2:11" x14ac:dyDescent="0.2">
      <c r="B262" s="1" t="s">
        <v>141</v>
      </c>
      <c r="C262" s="1">
        <v>2.29</v>
      </c>
      <c r="D262" s="1" t="s">
        <v>488</v>
      </c>
      <c r="E262" s="2">
        <v>88168.9675529706</v>
      </c>
      <c r="F262" s="2">
        <v>1.3636118118732909</v>
      </c>
      <c r="G262" s="3">
        <v>-20012.5</v>
      </c>
      <c r="H262" s="1">
        <v>784</v>
      </c>
      <c r="I262" s="1">
        <v>0.25637755102040816</v>
      </c>
      <c r="J262" s="2">
        <v>112.46041779715634</v>
      </c>
      <c r="K262" s="3">
        <v>-5300</v>
      </c>
    </row>
    <row r="263" spans="2:11" x14ac:dyDescent="0.2">
      <c r="B263" s="1" t="s">
        <v>141</v>
      </c>
      <c r="C263" s="1">
        <v>2.29</v>
      </c>
      <c r="D263" s="1" t="s">
        <v>487</v>
      </c>
      <c r="E263" s="2">
        <v>88295.861801535415</v>
      </c>
      <c r="F263" s="2">
        <v>1.3506703496322614</v>
      </c>
      <c r="G263" s="3">
        <v>-18400</v>
      </c>
      <c r="H263" s="1">
        <v>813</v>
      </c>
      <c r="I263" s="1">
        <v>0.23124231242312424</v>
      </c>
      <c r="J263" s="2">
        <v>108.60499606584918</v>
      </c>
      <c r="K263" s="3">
        <v>-2450</v>
      </c>
    </row>
    <row r="264" spans="2:11" x14ac:dyDescent="0.2">
      <c r="B264" s="1" t="s">
        <v>141</v>
      </c>
      <c r="C264" s="1">
        <v>2.29</v>
      </c>
      <c r="D264" s="1" t="s">
        <v>486</v>
      </c>
      <c r="E264" s="2">
        <v>84461.013984725752</v>
      </c>
      <c r="F264" s="2">
        <v>1.3544850205742436</v>
      </c>
      <c r="G264" s="3">
        <v>-12687.5</v>
      </c>
      <c r="H264" s="1">
        <v>813</v>
      </c>
      <c r="I264" s="1">
        <v>0.25092250922509224</v>
      </c>
      <c r="J264" s="2">
        <v>103.88808608207349</v>
      </c>
      <c r="K264" s="3">
        <v>-3325</v>
      </c>
    </row>
    <row r="265" spans="2:11" x14ac:dyDescent="0.2">
      <c r="B265" s="1" t="s">
        <v>141</v>
      </c>
      <c r="C265" s="1">
        <v>2.29</v>
      </c>
      <c r="D265" s="1" t="s">
        <v>485</v>
      </c>
      <c r="E265" s="2">
        <v>88733.396984993946</v>
      </c>
      <c r="F265" s="2">
        <v>1.3240614192417364</v>
      </c>
      <c r="G265" s="3">
        <v>-21512.5</v>
      </c>
      <c r="H265" s="1">
        <v>952</v>
      </c>
      <c r="I265" s="1">
        <v>0.25420168067226889</v>
      </c>
      <c r="J265" s="2">
        <v>93.2073497741533</v>
      </c>
      <c r="K265" s="3">
        <v>-5550</v>
      </c>
    </row>
    <row r="266" spans="2:11" x14ac:dyDescent="0.2">
      <c r="B266" s="1" t="s">
        <v>141</v>
      </c>
      <c r="C266" s="1">
        <v>2.2799999999999998</v>
      </c>
      <c r="D266" s="1" t="s">
        <v>484</v>
      </c>
      <c r="E266" s="2">
        <v>72085.456149748061</v>
      </c>
      <c r="F266" s="2">
        <v>1.4205022412491546</v>
      </c>
      <c r="G266" s="3">
        <v>-17703.673967323652</v>
      </c>
      <c r="H266" s="1">
        <v>549</v>
      </c>
      <c r="I266" s="1">
        <v>0.26047358834244078</v>
      </c>
      <c r="J266" s="2">
        <v>131.30319881557017</v>
      </c>
      <c r="K266" s="3">
        <v>-2212.5</v>
      </c>
    </row>
    <row r="267" spans="2:11" x14ac:dyDescent="0.2">
      <c r="B267" s="1" t="s">
        <v>141</v>
      </c>
      <c r="C267" s="1">
        <v>2.2799999999999998</v>
      </c>
      <c r="D267" s="1" t="s">
        <v>483</v>
      </c>
      <c r="E267" s="2">
        <v>68345.374212058523</v>
      </c>
      <c r="F267" s="2">
        <v>1.4867743767593753</v>
      </c>
      <c r="G267" s="3">
        <v>-25526.358942985687</v>
      </c>
      <c r="H267" s="1">
        <v>416</v>
      </c>
      <c r="I267" s="1">
        <v>0.26923076923076922</v>
      </c>
      <c r="J267" s="2">
        <v>164.2917649328329</v>
      </c>
      <c r="K267" s="3">
        <v>-3325</v>
      </c>
    </row>
    <row r="268" spans="2:11" x14ac:dyDescent="0.2">
      <c r="B268" s="1" t="s">
        <v>141</v>
      </c>
      <c r="C268" s="1">
        <v>2.27</v>
      </c>
      <c r="D268" s="1" t="s">
        <v>482</v>
      </c>
      <c r="E268" s="2">
        <v>80212.002188208135</v>
      </c>
      <c r="F268" s="2">
        <v>1.3729481182389265</v>
      </c>
      <c r="G268" s="3">
        <v>-15212.5</v>
      </c>
      <c r="H268" s="1">
        <v>677</v>
      </c>
      <c r="I268" s="1">
        <v>0.25553914327917282</v>
      </c>
      <c r="J268" s="2">
        <v>118.48153942128241</v>
      </c>
      <c r="K268" s="3">
        <v>-2212.5</v>
      </c>
    </row>
    <row r="269" spans="2:11" x14ac:dyDescent="0.2">
      <c r="B269" s="1" t="s">
        <v>141</v>
      </c>
      <c r="C269" s="1">
        <v>2.27</v>
      </c>
      <c r="D269" s="1" t="s">
        <v>481</v>
      </c>
      <c r="E269" s="2">
        <v>73707.936344559916</v>
      </c>
      <c r="F269" s="2">
        <v>1.417125255962741</v>
      </c>
      <c r="G269" s="3">
        <v>-17622.135943085283</v>
      </c>
      <c r="H269" s="1">
        <v>549</v>
      </c>
      <c r="I269" s="1">
        <v>0.26411657559198543</v>
      </c>
      <c r="J269" s="2">
        <v>134.2585361467394</v>
      </c>
      <c r="K269" s="3">
        <v>-3325</v>
      </c>
    </row>
    <row r="270" spans="2:11" x14ac:dyDescent="0.2">
      <c r="B270" s="1" t="s">
        <v>141</v>
      </c>
      <c r="C270" s="1">
        <v>2.27</v>
      </c>
      <c r="D270" s="1" t="s">
        <v>480</v>
      </c>
      <c r="E270" s="2">
        <v>78036.766641801747</v>
      </c>
      <c r="F270" s="2">
        <v>1.3622023718622553</v>
      </c>
      <c r="G270" s="3">
        <v>-16287.5</v>
      </c>
      <c r="H270" s="1">
        <v>732</v>
      </c>
      <c r="I270" s="1">
        <v>0.25546448087431695</v>
      </c>
      <c r="J270" s="2">
        <v>106.60760470191494</v>
      </c>
      <c r="K270" s="3">
        <v>-2450</v>
      </c>
    </row>
    <row r="271" spans="2:11" x14ac:dyDescent="0.2">
      <c r="B271" s="1" t="s">
        <v>141</v>
      </c>
      <c r="C271" s="1">
        <v>2.27</v>
      </c>
      <c r="D271" s="1" t="s">
        <v>479</v>
      </c>
      <c r="E271" s="2">
        <v>81205.031699780928</v>
      </c>
      <c r="F271" s="2">
        <v>1.3542668306865102</v>
      </c>
      <c r="G271" s="3">
        <v>-12165.077976154229</v>
      </c>
      <c r="H271" s="1">
        <v>808</v>
      </c>
      <c r="I271" s="1">
        <v>0.23886138613861385</v>
      </c>
      <c r="J271" s="2">
        <v>100.50127685616451</v>
      </c>
      <c r="K271" s="3">
        <v>-3325</v>
      </c>
    </row>
    <row r="272" spans="2:11" x14ac:dyDescent="0.2">
      <c r="B272" s="1" t="s">
        <v>141</v>
      </c>
      <c r="C272" s="1">
        <v>2.27</v>
      </c>
      <c r="D272" s="1" t="s">
        <v>478</v>
      </c>
      <c r="E272" s="2">
        <v>69530.000117966556</v>
      </c>
      <c r="F272" s="2">
        <v>1.3996378955648439</v>
      </c>
      <c r="G272" s="3">
        <v>-14962.5</v>
      </c>
      <c r="H272" s="1">
        <v>605</v>
      </c>
      <c r="I272" s="1">
        <v>0.26446280991735538</v>
      </c>
      <c r="J272" s="2">
        <v>114.92562002969676</v>
      </c>
      <c r="K272" s="3">
        <v>-2225</v>
      </c>
    </row>
    <row r="273" spans="2:11" x14ac:dyDescent="0.2">
      <c r="B273" s="1" t="s">
        <v>141</v>
      </c>
      <c r="C273" s="1">
        <v>2.27</v>
      </c>
      <c r="D273" s="1" t="s">
        <v>477</v>
      </c>
      <c r="E273" s="2">
        <v>88842.027590923652</v>
      </c>
      <c r="F273" s="2">
        <v>1.331583032846293</v>
      </c>
      <c r="G273" s="3">
        <v>-20416.758053161044</v>
      </c>
      <c r="H273" s="1">
        <v>895</v>
      </c>
      <c r="I273" s="1">
        <v>0.24469273743016759</v>
      </c>
      <c r="J273" s="2">
        <v>99.264835297121365</v>
      </c>
      <c r="K273" s="3">
        <v>-5550</v>
      </c>
    </row>
    <row r="274" spans="2:11" x14ac:dyDescent="0.2">
      <c r="B274" s="1" t="s">
        <v>141</v>
      </c>
      <c r="C274" s="1">
        <v>2.27</v>
      </c>
      <c r="D274" s="1" t="s">
        <v>476</v>
      </c>
      <c r="E274" s="2">
        <v>68143.165976986318</v>
      </c>
      <c r="F274" s="2">
        <v>1.4811288821262723</v>
      </c>
      <c r="G274" s="3">
        <v>-18711.291468251875</v>
      </c>
      <c r="H274" s="1">
        <v>420</v>
      </c>
      <c r="I274" s="1">
        <v>0.27619047619047621</v>
      </c>
      <c r="J274" s="2">
        <v>162.24563327853886</v>
      </c>
      <c r="K274" s="3">
        <v>-3325</v>
      </c>
    </row>
    <row r="275" spans="2:11" x14ac:dyDescent="0.2">
      <c r="B275" s="1" t="s">
        <v>141</v>
      </c>
      <c r="C275" s="1">
        <v>2.2599999999999998</v>
      </c>
      <c r="D275" s="1" t="s">
        <v>475</v>
      </c>
      <c r="E275" s="2">
        <v>64455.934592690086</v>
      </c>
      <c r="F275" s="2">
        <v>1.4770306425550737</v>
      </c>
      <c r="G275" s="3">
        <v>-14192.227497496162</v>
      </c>
      <c r="H275" s="1">
        <v>432</v>
      </c>
      <c r="I275" s="1">
        <v>0.27546296296296297</v>
      </c>
      <c r="J275" s="2">
        <v>149.20355229789371</v>
      </c>
      <c r="K275" s="3">
        <v>-3325</v>
      </c>
    </row>
    <row r="276" spans="2:11" x14ac:dyDescent="0.2">
      <c r="B276" s="1" t="s">
        <v>141</v>
      </c>
      <c r="C276" s="1">
        <v>2.2599999999999998</v>
      </c>
      <c r="D276" s="1" t="s">
        <v>474</v>
      </c>
      <c r="E276" s="2">
        <v>80662.072738606425</v>
      </c>
      <c r="F276" s="2">
        <v>1.3197698161082623</v>
      </c>
      <c r="G276" s="3">
        <v>-15937.5</v>
      </c>
      <c r="H276" s="1">
        <v>919</v>
      </c>
      <c r="I276" s="1">
        <v>0.24809575625680086</v>
      </c>
      <c r="J276" s="2">
        <v>87.771569900551057</v>
      </c>
      <c r="K276" s="3">
        <v>-2212.5</v>
      </c>
    </row>
    <row r="277" spans="2:11" x14ac:dyDescent="0.2">
      <c r="B277" s="1" t="s">
        <v>141</v>
      </c>
      <c r="C277" s="1">
        <v>2.25</v>
      </c>
      <c r="D277" s="1" t="s">
        <v>473</v>
      </c>
      <c r="E277" s="2">
        <v>66462.671825184487</v>
      </c>
      <c r="F277" s="2">
        <v>1.4229255138048928</v>
      </c>
      <c r="G277" s="3">
        <v>-16945.707577177498</v>
      </c>
      <c r="H277" s="1">
        <v>507</v>
      </c>
      <c r="I277" s="1">
        <v>0.27810650887573962</v>
      </c>
      <c r="J277" s="2">
        <v>131.09008249543299</v>
      </c>
      <c r="K277" s="3">
        <v>-2212.5</v>
      </c>
    </row>
    <row r="278" spans="2:11" x14ac:dyDescent="0.2">
      <c r="B278" s="1" t="s">
        <v>141</v>
      </c>
      <c r="C278" s="1">
        <v>2.2400000000000002</v>
      </c>
      <c r="D278" s="1" t="s">
        <v>472</v>
      </c>
      <c r="E278" s="2">
        <v>93926.130066034151</v>
      </c>
      <c r="F278" s="2">
        <v>1.2865904998122695</v>
      </c>
      <c r="G278" s="3">
        <v>-28742.604070620131</v>
      </c>
      <c r="H278" s="1">
        <v>1193</v>
      </c>
      <c r="I278" s="1">
        <v>0.24308466051969824</v>
      </c>
      <c r="J278" s="2">
        <v>78.73103945183091</v>
      </c>
      <c r="K278" s="3">
        <v>-5200</v>
      </c>
    </row>
    <row r="279" spans="2:11" x14ac:dyDescent="0.2">
      <c r="B279" s="1" t="s">
        <v>141</v>
      </c>
      <c r="C279" s="1">
        <v>2.2400000000000002</v>
      </c>
      <c r="D279" s="1" t="s">
        <v>471</v>
      </c>
      <c r="E279" s="2">
        <v>65741.460069690249</v>
      </c>
      <c r="F279" s="2">
        <v>1.4951024811071769</v>
      </c>
      <c r="G279" s="3">
        <v>-17003.353246435268</v>
      </c>
      <c r="H279" s="1">
        <v>376</v>
      </c>
      <c r="I279" s="1">
        <v>0.28723404255319152</v>
      </c>
      <c r="J279" s="2">
        <v>174.84430869598469</v>
      </c>
      <c r="K279" s="3">
        <v>-3325</v>
      </c>
    </row>
    <row r="280" spans="2:11" x14ac:dyDescent="0.2">
      <c r="B280" s="1" t="s">
        <v>141</v>
      </c>
      <c r="C280" s="1">
        <v>2.2400000000000002</v>
      </c>
      <c r="D280" s="1" t="s">
        <v>470</v>
      </c>
      <c r="E280" s="2">
        <v>96044.123322481057</v>
      </c>
      <c r="F280" s="2">
        <v>1.3080377278886761</v>
      </c>
      <c r="G280" s="3">
        <v>-25033.921072687546</v>
      </c>
      <c r="H280" s="1">
        <v>1051</v>
      </c>
      <c r="I280" s="1">
        <v>0.24262607040913417</v>
      </c>
      <c r="J280" s="2">
        <v>91.383561676956333</v>
      </c>
      <c r="K280" s="3">
        <v>-5150</v>
      </c>
    </row>
    <row r="281" spans="2:11" x14ac:dyDescent="0.2">
      <c r="B281" s="1" t="s">
        <v>141</v>
      </c>
      <c r="C281" s="1">
        <v>2.2400000000000002</v>
      </c>
      <c r="D281" s="1" t="s">
        <v>469</v>
      </c>
      <c r="E281" s="2">
        <v>75624.653962890472</v>
      </c>
      <c r="F281" s="2">
        <v>1.4060376561545964</v>
      </c>
      <c r="G281" s="3">
        <v>-17012.5</v>
      </c>
      <c r="H281" s="1">
        <v>569</v>
      </c>
      <c r="I281" s="1">
        <v>0.2530755711775044</v>
      </c>
      <c r="J281" s="2">
        <v>132.90800344971964</v>
      </c>
      <c r="K281" s="3">
        <v>-3325</v>
      </c>
    </row>
    <row r="282" spans="2:11" x14ac:dyDescent="0.2">
      <c r="B282" s="1" t="s">
        <v>141</v>
      </c>
      <c r="C282" s="1">
        <v>2.2400000000000002</v>
      </c>
      <c r="D282" s="1" t="s">
        <v>468</v>
      </c>
      <c r="E282" s="2">
        <v>84644.640661611775</v>
      </c>
      <c r="F282" s="2">
        <v>1.3528435189569927</v>
      </c>
      <c r="G282" s="3">
        <v>-16852.300052384358</v>
      </c>
      <c r="H282" s="1">
        <v>783</v>
      </c>
      <c r="I282" s="1">
        <v>0.23371647509578544</v>
      </c>
      <c r="J282" s="2">
        <v>108.10298935071745</v>
      </c>
      <c r="K282" s="3">
        <v>-3325</v>
      </c>
    </row>
    <row r="283" spans="2:11" x14ac:dyDescent="0.2">
      <c r="B283" s="1" t="s">
        <v>141</v>
      </c>
      <c r="C283" s="1">
        <v>2.2400000000000002</v>
      </c>
      <c r="D283" s="1" t="s">
        <v>467</v>
      </c>
      <c r="E283" s="2">
        <v>86017.913485064637</v>
      </c>
      <c r="F283" s="2">
        <v>1.3248630397064747</v>
      </c>
      <c r="G283" s="3">
        <v>-24550</v>
      </c>
      <c r="H283" s="1">
        <v>907</v>
      </c>
      <c r="I283" s="1">
        <v>0.23814773980154355</v>
      </c>
      <c r="J283" s="2">
        <v>94.837831846818773</v>
      </c>
      <c r="K283" s="3">
        <v>-5837.5</v>
      </c>
    </row>
    <row r="284" spans="2:11" x14ac:dyDescent="0.2">
      <c r="B284" s="1" t="s">
        <v>141</v>
      </c>
      <c r="C284" s="1">
        <v>2.2400000000000002</v>
      </c>
      <c r="D284" s="1" t="s">
        <v>466</v>
      </c>
      <c r="E284" s="2">
        <v>62905.275506888953</v>
      </c>
      <c r="F284" s="2">
        <v>1.4997153153289842</v>
      </c>
      <c r="G284" s="3">
        <v>-16175</v>
      </c>
      <c r="H284" s="1">
        <v>371</v>
      </c>
      <c r="I284" s="1">
        <v>0.29649595687331537</v>
      </c>
      <c r="J284" s="2">
        <v>169.55599867085974</v>
      </c>
      <c r="K284" s="3">
        <v>-2437.5</v>
      </c>
    </row>
    <row r="285" spans="2:11" x14ac:dyDescent="0.2">
      <c r="B285" s="1" t="s">
        <v>141</v>
      </c>
      <c r="C285" s="1">
        <v>2.2400000000000002</v>
      </c>
      <c r="D285" s="1" t="s">
        <v>465</v>
      </c>
      <c r="E285" s="2">
        <v>67393.346997442102</v>
      </c>
      <c r="F285" s="2">
        <v>1.4733288705127716</v>
      </c>
      <c r="G285" s="3">
        <v>-19704.276611431756</v>
      </c>
      <c r="H285" s="1">
        <v>418</v>
      </c>
      <c r="I285" s="1">
        <v>0.27751196172248804</v>
      </c>
      <c r="J285" s="2">
        <v>161.22810286469402</v>
      </c>
      <c r="K285" s="3">
        <v>-3325</v>
      </c>
    </row>
    <row r="286" spans="2:11" x14ac:dyDescent="0.2">
      <c r="B286" s="1" t="s">
        <v>141</v>
      </c>
      <c r="C286" s="1">
        <v>2.2400000000000002</v>
      </c>
      <c r="D286" s="1" t="s">
        <v>464</v>
      </c>
      <c r="E286" s="2">
        <v>99252.30577441206</v>
      </c>
      <c r="F286" s="2">
        <v>1.3027275269230163</v>
      </c>
      <c r="G286" s="3">
        <v>-26741.498093053699</v>
      </c>
      <c r="H286" s="1">
        <v>1089</v>
      </c>
      <c r="I286" s="1">
        <v>0.23324150596877868</v>
      </c>
      <c r="J286" s="2">
        <v>91.140776652352685</v>
      </c>
      <c r="K286" s="3">
        <v>-4950</v>
      </c>
    </row>
    <row r="287" spans="2:11" x14ac:dyDescent="0.2">
      <c r="B287" s="1" t="s">
        <v>141</v>
      </c>
      <c r="C287" s="1">
        <v>2.23</v>
      </c>
      <c r="D287" s="1" t="s">
        <v>463</v>
      </c>
      <c r="E287" s="2">
        <v>78721.026371003885</v>
      </c>
      <c r="F287" s="2">
        <v>1.3276575416503458</v>
      </c>
      <c r="G287" s="3">
        <v>-16400</v>
      </c>
      <c r="H287" s="1">
        <v>827</v>
      </c>
      <c r="I287" s="1">
        <v>0.2478839177750907</v>
      </c>
      <c r="J287" s="2">
        <v>95.188665503027721</v>
      </c>
      <c r="K287" s="3">
        <v>-3325</v>
      </c>
    </row>
    <row r="288" spans="2:11" x14ac:dyDescent="0.2">
      <c r="B288" s="1" t="s">
        <v>141</v>
      </c>
      <c r="C288" s="1">
        <v>2.23</v>
      </c>
      <c r="D288" s="1" t="s">
        <v>462</v>
      </c>
      <c r="E288" s="2">
        <v>74620.729860287334</v>
      </c>
      <c r="F288" s="2">
        <v>1.3796444096953284</v>
      </c>
      <c r="G288" s="3">
        <v>-21348.099039935521</v>
      </c>
      <c r="H288" s="1">
        <v>645</v>
      </c>
      <c r="I288" s="1">
        <v>0.25736434108527134</v>
      </c>
      <c r="J288" s="2">
        <v>115.69105404695719</v>
      </c>
      <c r="K288" s="3">
        <v>-3325</v>
      </c>
    </row>
    <row r="289" spans="2:11" x14ac:dyDescent="0.2">
      <c r="B289" s="1" t="s">
        <v>141</v>
      </c>
      <c r="C289" s="1">
        <v>2.23</v>
      </c>
      <c r="D289" s="1" t="s">
        <v>461</v>
      </c>
      <c r="E289" s="2">
        <v>72362.645115441293</v>
      </c>
      <c r="F289" s="2">
        <v>1.4044868854820245</v>
      </c>
      <c r="G289" s="3">
        <v>-19262.504213242253</v>
      </c>
      <c r="H289" s="1">
        <v>554</v>
      </c>
      <c r="I289" s="1">
        <v>0.25451263537906138</v>
      </c>
      <c r="J289" s="2">
        <v>130.61849298816125</v>
      </c>
      <c r="K289" s="3">
        <v>-3325</v>
      </c>
    </row>
    <row r="290" spans="2:11" x14ac:dyDescent="0.2">
      <c r="B290" s="1" t="s">
        <v>141</v>
      </c>
      <c r="C290" s="1">
        <v>2.23</v>
      </c>
      <c r="D290" s="1" t="s">
        <v>460</v>
      </c>
      <c r="E290" s="2">
        <v>94060.235433011956</v>
      </c>
      <c r="F290" s="2">
        <v>1.2966242942523725</v>
      </c>
      <c r="G290" s="3">
        <v>-26493.624112932521</v>
      </c>
      <c r="H290" s="1">
        <v>1073</v>
      </c>
      <c r="I290" s="1">
        <v>0.2413793103448276</v>
      </c>
      <c r="J290" s="2">
        <v>87.660983628156501</v>
      </c>
      <c r="K290" s="3">
        <v>-5150</v>
      </c>
    </row>
    <row r="291" spans="2:11" x14ac:dyDescent="0.2">
      <c r="B291" s="1" t="s">
        <v>141</v>
      </c>
      <c r="C291" s="1">
        <v>2.2200000000000002</v>
      </c>
      <c r="D291" s="1" t="s">
        <v>459</v>
      </c>
      <c r="E291" s="2">
        <v>81959.682373927033</v>
      </c>
      <c r="F291" s="2">
        <v>1.3511512123441114</v>
      </c>
      <c r="G291" s="3">
        <v>-14937.5</v>
      </c>
      <c r="H291" s="1">
        <v>781</v>
      </c>
      <c r="I291" s="1">
        <v>0.24583866837387963</v>
      </c>
      <c r="J291" s="2">
        <v>104.94197487058518</v>
      </c>
      <c r="K291" s="3">
        <v>-3325</v>
      </c>
    </row>
    <row r="292" spans="2:11" x14ac:dyDescent="0.2">
      <c r="B292" s="1" t="s">
        <v>141</v>
      </c>
      <c r="C292" s="1">
        <v>2.2200000000000002</v>
      </c>
      <c r="D292" s="1" t="s">
        <v>458</v>
      </c>
      <c r="E292" s="2">
        <v>80652.364972598443</v>
      </c>
      <c r="F292" s="2">
        <v>1.3273592660306137</v>
      </c>
      <c r="G292" s="3">
        <v>-17469.646360151775</v>
      </c>
      <c r="H292" s="1">
        <v>837</v>
      </c>
      <c r="I292" s="1">
        <v>0.25448028673835127</v>
      </c>
      <c r="J292" s="2">
        <v>96.358858987572773</v>
      </c>
      <c r="K292" s="3">
        <v>-2212.5</v>
      </c>
    </row>
    <row r="293" spans="2:11" x14ac:dyDescent="0.2">
      <c r="B293" s="1" t="s">
        <v>141</v>
      </c>
      <c r="C293" s="1">
        <v>2.2200000000000002</v>
      </c>
      <c r="D293" s="1" t="s">
        <v>457</v>
      </c>
      <c r="E293" s="2">
        <v>60565.487747124949</v>
      </c>
      <c r="F293" s="2">
        <v>1.501019416121973</v>
      </c>
      <c r="G293" s="3">
        <v>-12592.633070376702</v>
      </c>
      <c r="H293" s="1">
        <v>365</v>
      </c>
      <c r="I293" s="1">
        <v>0.29315068493150687</v>
      </c>
      <c r="J293" s="2">
        <v>165.93284314280805</v>
      </c>
      <c r="K293" s="3">
        <v>-3325</v>
      </c>
    </row>
    <row r="294" spans="2:11" x14ac:dyDescent="0.2">
      <c r="B294" s="1" t="s">
        <v>141</v>
      </c>
      <c r="C294" s="1">
        <v>2.2200000000000002</v>
      </c>
      <c r="D294" s="1" t="s">
        <v>456</v>
      </c>
      <c r="E294" s="2">
        <v>68798.908129453805</v>
      </c>
      <c r="F294" s="2">
        <v>1.4074229818716415</v>
      </c>
      <c r="G294" s="3">
        <v>-15037.5</v>
      </c>
      <c r="H294" s="1">
        <v>538</v>
      </c>
      <c r="I294" s="1">
        <v>0.26394052044609667</v>
      </c>
      <c r="J294" s="2">
        <v>127.87901139303683</v>
      </c>
      <c r="K294" s="3">
        <v>-2212.5</v>
      </c>
    </row>
    <row r="295" spans="2:11" x14ac:dyDescent="0.2">
      <c r="B295" s="1" t="s">
        <v>141</v>
      </c>
      <c r="C295" s="1">
        <v>2.2200000000000002</v>
      </c>
      <c r="D295" s="1" t="s">
        <v>455</v>
      </c>
      <c r="E295" s="2">
        <v>78791.164532303053</v>
      </c>
      <c r="F295" s="2">
        <v>1.3601736330505279</v>
      </c>
      <c r="G295" s="3">
        <v>-21987.5</v>
      </c>
      <c r="H295" s="1">
        <v>693</v>
      </c>
      <c r="I295" s="1">
        <v>0.24242424242424243</v>
      </c>
      <c r="J295" s="2">
        <v>113.6957641158774</v>
      </c>
      <c r="K295" s="3">
        <v>-3325</v>
      </c>
    </row>
    <row r="296" spans="2:11" x14ac:dyDescent="0.2">
      <c r="B296" s="1" t="s">
        <v>141</v>
      </c>
      <c r="C296" s="1">
        <v>2.2200000000000002</v>
      </c>
      <c r="D296" s="1" t="s">
        <v>454</v>
      </c>
      <c r="E296" s="2">
        <v>69198.255531833129</v>
      </c>
      <c r="F296" s="2">
        <v>1.4364051666498199</v>
      </c>
      <c r="G296" s="3">
        <v>-20560.088137789564</v>
      </c>
      <c r="H296" s="1">
        <v>486</v>
      </c>
      <c r="I296" s="1">
        <v>0.26748971193415638</v>
      </c>
      <c r="J296" s="2">
        <v>142.38324183504761</v>
      </c>
      <c r="K296" s="3">
        <v>-3325</v>
      </c>
    </row>
    <row r="297" spans="2:11" x14ac:dyDescent="0.2">
      <c r="B297" s="1" t="s">
        <v>141</v>
      </c>
      <c r="C297" s="1">
        <v>2.2200000000000002</v>
      </c>
      <c r="D297" s="1" t="s">
        <v>453</v>
      </c>
      <c r="E297" s="2">
        <v>87101.391320531024</v>
      </c>
      <c r="F297" s="2">
        <v>1.3213941736371693</v>
      </c>
      <c r="G297" s="3">
        <v>-19925</v>
      </c>
      <c r="H297" s="1">
        <v>892</v>
      </c>
      <c r="I297" s="1">
        <v>0.23878923766816143</v>
      </c>
      <c r="J297" s="2">
        <v>97.64729968669397</v>
      </c>
      <c r="K297" s="3">
        <v>-3325</v>
      </c>
    </row>
    <row r="298" spans="2:11" x14ac:dyDescent="0.2">
      <c r="B298" s="1" t="s">
        <v>141</v>
      </c>
      <c r="C298" s="1">
        <v>2.21</v>
      </c>
      <c r="D298" s="1" t="s">
        <v>452</v>
      </c>
      <c r="E298" s="2">
        <v>87676.6118917407</v>
      </c>
      <c r="F298" s="2">
        <v>1.3035910708022169</v>
      </c>
      <c r="G298" s="3">
        <v>-18900</v>
      </c>
      <c r="H298" s="1">
        <v>1003</v>
      </c>
      <c r="I298" s="1">
        <v>0.24027916251246262</v>
      </c>
      <c r="J298" s="2">
        <v>87.414368785384525</v>
      </c>
      <c r="K298" s="3">
        <v>-2900</v>
      </c>
    </row>
    <row r="299" spans="2:11" x14ac:dyDescent="0.2">
      <c r="B299" s="1" t="s">
        <v>141</v>
      </c>
      <c r="C299" s="1">
        <v>2.21</v>
      </c>
      <c r="D299" s="1" t="s">
        <v>451</v>
      </c>
      <c r="E299" s="2">
        <v>60260.952511026888</v>
      </c>
      <c r="F299" s="2">
        <v>1.4912682545914202</v>
      </c>
      <c r="G299" s="3">
        <v>-14475</v>
      </c>
      <c r="H299" s="1">
        <v>362</v>
      </c>
      <c r="I299" s="1">
        <v>0.29281767955801102</v>
      </c>
      <c r="J299" s="2">
        <v>166.46671964372067</v>
      </c>
      <c r="K299" s="3">
        <v>-2150</v>
      </c>
    </row>
    <row r="300" spans="2:11" x14ac:dyDescent="0.2">
      <c r="B300" s="1" t="s">
        <v>141</v>
      </c>
      <c r="C300" s="1">
        <v>2.21</v>
      </c>
      <c r="D300" s="1" t="s">
        <v>450</v>
      </c>
      <c r="E300" s="2">
        <v>75114.017360146652</v>
      </c>
      <c r="F300" s="2">
        <v>1.3574968638783531</v>
      </c>
      <c r="G300" s="3">
        <v>-17185.911327662121</v>
      </c>
      <c r="H300" s="1">
        <v>684</v>
      </c>
      <c r="I300" s="1">
        <v>0.26608187134502925</v>
      </c>
      <c r="J300" s="2">
        <v>109.81581485401557</v>
      </c>
      <c r="K300" s="3">
        <v>-5550</v>
      </c>
    </row>
    <row r="301" spans="2:11" x14ac:dyDescent="0.2">
      <c r="B301" s="1" t="s">
        <v>141</v>
      </c>
      <c r="C301" s="1">
        <v>2.2000000000000002</v>
      </c>
      <c r="D301" s="1" t="s">
        <v>449</v>
      </c>
      <c r="E301" s="2">
        <v>80916.623718337156</v>
      </c>
      <c r="F301" s="2">
        <v>1.3755339241882658</v>
      </c>
      <c r="G301" s="3">
        <v>-16555.234919309143</v>
      </c>
      <c r="H301" s="1">
        <v>683</v>
      </c>
      <c r="I301" s="1">
        <v>0.23865300146412885</v>
      </c>
      <c r="J301" s="2">
        <v>118.47236269156254</v>
      </c>
      <c r="K301" s="3">
        <v>-3325</v>
      </c>
    </row>
    <row r="302" spans="2:11" x14ac:dyDescent="0.2">
      <c r="B302" s="1" t="s">
        <v>141</v>
      </c>
      <c r="C302" s="1">
        <v>2.2000000000000002</v>
      </c>
      <c r="D302" s="1" t="s">
        <v>448</v>
      </c>
      <c r="E302" s="2">
        <v>91564.716597662307</v>
      </c>
      <c r="F302" s="2">
        <v>1.3164521100558828</v>
      </c>
      <c r="G302" s="3">
        <v>-24575</v>
      </c>
      <c r="H302" s="1">
        <v>953</v>
      </c>
      <c r="I302" s="1">
        <v>0.24449108079748164</v>
      </c>
      <c r="J302" s="2">
        <v>96.08050010247878</v>
      </c>
      <c r="K302" s="3">
        <v>-5150</v>
      </c>
    </row>
    <row r="303" spans="2:11" x14ac:dyDescent="0.2">
      <c r="B303" s="1" t="s">
        <v>141</v>
      </c>
      <c r="C303" s="1">
        <v>2.2000000000000002</v>
      </c>
      <c r="D303" s="1" t="s">
        <v>447</v>
      </c>
      <c r="E303" s="2">
        <v>76411.700336233218</v>
      </c>
      <c r="F303" s="2">
        <v>1.3716733902717331</v>
      </c>
      <c r="G303" s="3">
        <v>-18775</v>
      </c>
      <c r="H303" s="1">
        <v>638</v>
      </c>
      <c r="I303" s="1">
        <v>0.23981191222570533</v>
      </c>
      <c r="J303" s="2">
        <v>119.76755538594549</v>
      </c>
      <c r="K303" s="3">
        <v>-3325</v>
      </c>
    </row>
    <row r="304" spans="2:11" x14ac:dyDescent="0.2">
      <c r="B304" s="1" t="s">
        <v>141</v>
      </c>
      <c r="C304" s="1">
        <v>2.2000000000000002</v>
      </c>
      <c r="D304" s="1" t="s">
        <v>446</v>
      </c>
      <c r="E304" s="2">
        <v>64110.637209619948</v>
      </c>
      <c r="F304" s="2">
        <v>1.466932027772254</v>
      </c>
      <c r="G304" s="3">
        <v>-16937.5</v>
      </c>
      <c r="H304" s="1">
        <v>407</v>
      </c>
      <c r="I304" s="1">
        <v>0.28255528255528256</v>
      </c>
      <c r="J304" s="2">
        <v>157.51999314402946</v>
      </c>
      <c r="K304" s="3">
        <v>-2150</v>
      </c>
    </row>
    <row r="305" spans="2:11" x14ac:dyDescent="0.2">
      <c r="B305" s="1" t="s">
        <v>141</v>
      </c>
      <c r="C305" s="1">
        <v>2.2000000000000002</v>
      </c>
      <c r="D305" s="1" t="s">
        <v>445</v>
      </c>
      <c r="E305" s="2">
        <v>89611.32017156214</v>
      </c>
      <c r="F305" s="2">
        <v>1.2879530219678601</v>
      </c>
      <c r="G305" s="3">
        <v>-24169.930024374044</v>
      </c>
      <c r="H305" s="1">
        <v>1073</v>
      </c>
      <c r="I305" s="1">
        <v>0.24324324324324326</v>
      </c>
      <c r="J305" s="2">
        <v>83.514743869116629</v>
      </c>
      <c r="K305" s="3">
        <v>-5550</v>
      </c>
    </row>
    <row r="306" spans="2:11" x14ac:dyDescent="0.2">
      <c r="B306" s="1" t="s">
        <v>141</v>
      </c>
      <c r="C306" s="1">
        <v>2.19</v>
      </c>
      <c r="D306" s="1" t="s">
        <v>444</v>
      </c>
      <c r="E306" s="2">
        <v>67687.060161515168</v>
      </c>
      <c r="F306" s="2">
        <v>1.4559572894169879</v>
      </c>
      <c r="G306" s="3">
        <v>-22637.67317071509</v>
      </c>
      <c r="H306" s="1">
        <v>430</v>
      </c>
      <c r="I306" s="1">
        <v>0.28139534883720929</v>
      </c>
      <c r="J306" s="2">
        <v>157.41176781747706</v>
      </c>
      <c r="K306" s="3">
        <v>-3850</v>
      </c>
    </row>
    <row r="307" spans="2:11" x14ac:dyDescent="0.2">
      <c r="B307" s="1" t="s">
        <v>141</v>
      </c>
      <c r="C307" s="1">
        <v>2.1800000000000002</v>
      </c>
      <c r="D307" s="1" t="s">
        <v>443</v>
      </c>
      <c r="E307" s="2">
        <v>68189.55132881293</v>
      </c>
      <c r="F307" s="2">
        <v>1.4628183641059362</v>
      </c>
      <c r="G307" s="3">
        <v>-33991.911464316356</v>
      </c>
      <c r="H307" s="1">
        <v>409</v>
      </c>
      <c r="I307" s="1">
        <v>0.26161369193154033</v>
      </c>
      <c r="J307" s="2">
        <v>166.72261938585075</v>
      </c>
      <c r="K307" s="3">
        <v>-3850</v>
      </c>
    </row>
    <row r="308" spans="2:11" x14ac:dyDescent="0.2">
      <c r="B308" s="1" t="s">
        <v>141</v>
      </c>
      <c r="C308" s="1">
        <v>2.1800000000000002</v>
      </c>
      <c r="D308" s="1" t="s">
        <v>442</v>
      </c>
      <c r="E308" s="2">
        <v>82524.320064685395</v>
      </c>
      <c r="F308" s="2">
        <v>1.317950698820177</v>
      </c>
      <c r="G308" s="3">
        <v>-16625</v>
      </c>
      <c r="H308" s="1">
        <v>897</v>
      </c>
      <c r="I308" s="1">
        <v>0.23857302118171683</v>
      </c>
      <c r="J308" s="2">
        <v>92.000356816817614</v>
      </c>
      <c r="K308" s="3">
        <v>-3325</v>
      </c>
    </row>
    <row r="309" spans="2:11" x14ac:dyDescent="0.2">
      <c r="B309" s="1" t="s">
        <v>141</v>
      </c>
      <c r="C309" s="1">
        <v>2.1800000000000002</v>
      </c>
      <c r="D309" s="1" t="s">
        <v>441</v>
      </c>
      <c r="E309" s="2">
        <v>77369.508331570571</v>
      </c>
      <c r="F309" s="2">
        <v>1.3397601909480434</v>
      </c>
      <c r="G309" s="3">
        <v>-15275</v>
      </c>
      <c r="H309" s="1">
        <v>734</v>
      </c>
      <c r="I309" s="1">
        <v>0.2438692098092643</v>
      </c>
      <c r="J309" s="2">
        <v>105.40804949805246</v>
      </c>
      <c r="K309" s="3">
        <v>-2212.5</v>
      </c>
    </row>
    <row r="310" spans="2:11" x14ac:dyDescent="0.2">
      <c r="B310" s="1" t="s">
        <v>141</v>
      </c>
      <c r="C310" s="1">
        <v>2.1800000000000002</v>
      </c>
      <c r="D310" s="1" t="s">
        <v>440</v>
      </c>
      <c r="E310" s="2">
        <v>85446.111221402418</v>
      </c>
      <c r="F310" s="2">
        <v>1.3225399214271094</v>
      </c>
      <c r="G310" s="3">
        <v>-21937.5</v>
      </c>
      <c r="H310" s="1">
        <v>881</v>
      </c>
      <c r="I310" s="1">
        <v>0.22587968217934165</v>
      </c>
      <c r="J310" s="2">
        <v>96.987640432919918</v>
      </c>
      <c r="K310" s="3">
        <v>-5837.5</v>
      </c>
    </row>
    <row r="311" spans="2:11" x14ac:dyDescent="0.2">
      <c r="B311" s="1" t="s">
        <v>141</v>
      </c>
      <c r="C311" s="1">
        <v>2.17</v>
      </c>
      <c r="D311" s="1" t="s">
        <v>439</v>
      </c>
      <c r="E311" s="2">
        <v>78604.863612579269</v>
      </c>
      <c r="F311" s="2">
        <v>1.3145199292414267</v>
      </c>
      <c r="G311" s="3">
        <v>-19508.455317314336</v>
      </c>
      <c r="H311" s="1">
        <v>844</v>
      </c>
      <c r="I311" s="1">
        <v>0.25118483412322273</v>
      </c>
      <c r="J311" s="2">
        <v>93.133724659454046</v>
      </c>
      <c r="K311" s="3">
        <v>-5837.5</v>
      </c>
    </row>
    <row r="312" spans="2:11" x14ac:dyDescent="0.2">
      <c r="B312" s="1" t="s">
        <v>141</v>
      </c>
      <c r="C312" s="1">
        <v>2.17</v>
      </c>
      <c r="D312" s="1" t="s">
        <v>438</v>
      </c>
      <c r="E312" s="2">
        <v>72703.469261804654</v>
      </c>
      <c r="F312" s="2">
        <v>1.3912542802385846</v>
      </c>
      <c r="G312" s="3">
        <v>-23147.454080581636</v>
      </c>
      <c r="H312" s="1">
        <v>561</v>
      </c>
      <c r="I312" s="1">
        <v>0.25311942959001782</v>
      </c>
      <c r="J312" s="2">
        <v>129.5962018926999</v>
      </c>
      <c r="K312" s="3">
        <v>-3325</v>
      </c>
    </row>
    <row r="313" spans="2:11" x14ac:dyDescent="0.2">
      <c r="B313" s="1" t="s">
        <v>141</v>
      </c>
      <c r="C313" s="1">
        <v>2.17</v>
      </c>
      <c r="D313" s="1" t="s">
        <v>437</v>
      </c>
      <c r="E313" s="2">
        <v>77993.957382782362</v>
      </c>
      <c r="F313" s="2">
        <v>1.3483334191034686</v>
      </c>
      <c r="G313" s="3">
        <v>-16079.506057944993</v>
      </c>
      <c r="H313" s="1">
        <v>739</v>
      </c>
      <c r="I313" s="1">
        <v>0.2422192151556157</v>
      </c>
      <c r="J313" s="2">
        <v>105.53986114043622</v>
      </c>
      <c r="K313" s="3">
        <v>-5550</v>
      </c>
    </row>
    <row r="314" spans="2:11" x14ac:dyDescent="0.2">
      <c r="B314" s="1" t="s">
        <v>141</v>
      </c>
      <c r="C314" s="1">
        <v>2.16</v>
      </c>
      <c r="D314" s="1" t="s">
        <v>436</v>
      </c>
      <c r="E314" s="2">
        <v>80122.661987963918</v>
      </c>
      <c r="F314" s="2">
        <v>1.3203114810688756</v>
      </c>
      <c r="G314" s="3">
        <v>-20504.910208880596</v>
      </c>
      <c r="H314" s="1">
        <v>874</v>
      </c>
      <c r="I314" s="1">
        <v>0.26773455377574373</v>
      </c>
      <c r="J314" s="2">
        <v>91.673526302018246</v>
      </c>
      <c r="K314" s="3">
        <v>-5550</v>
      </c>
    </row>
    <row r="315" spans="2:11" x14ac:dyDescent="0.2">
      <c r="B315" s="1" t="s">
        <v>141</v>
      </c>
      <c r="C315" s="1">
        <v>2.16</v>
      </c>
      <c r="D315" s="1" t="s">
        <v>435</v>
      </c>
      <c r="E315" s="2">
        <v>76458.78045027054</v>
      </c>
      <c r="F315" s="2">
        <v>1.3096077296980089</v>
      </c>
      <c r="G315" s="3">
        <v>-17648.449669854243</v>
      </c>
      <c r="H315" s="1">
        <v>889</v>
      </c>
      <c r="I315" s="1">
        <v>0.24746906636670415</v>
      </c>
      <c r="J315" s="2">
        <v>86.005377334387646</v>
      </c>
      <c r="K315" s="3">
        <v>-3125</v>
      </c>
    </row>
    <row r="316" spans="2:11" x14ac:dyDescent="0.2">
      <c r="B316" s="1" t="s">
        <v>141</v>
      </c>
      <c r="C316" s="1">
        <v>2.16</v>
      </c>
      <c r="D316" s="1" t="s">
        <v>434</v>
      </c>
      <c r="E316" s="2">
        <v>89896.963031832478</v>
      </c>
      <c r="F316" s="2">
        <v>1.2782300156488138</v>
      </c>
      <c r="G316" s="3">
        <v>-26179.367938854557</v>
      </c>
      <c r="H316" s="1">
        <v>1108</v>
      </c>
      <c r="I316" s="1">
        <v>0.2355595667870036</v>
      </c>
      <c r="J316" s="2">
        <v>81.134443169523877</v>
      </c>
      <c r="K316" s="3">
        <v>-5300</v>
      </c>
    </row>
    <row r="317" spans="2:11" x14ac:dyDescent="0.2">
      <c r="B317" s="1" t="s">
        <v>141</v>
      </c>
      <c r="C317" s="1">
        <v>2.16</v>
      </c>
      <c r="D317" s="1" t="s">
        <v>433</v>
      </c>
      <c r="E317" s="2">
        <v>88278.59527089732</v>
      </c>
      <c r="F317" s="2">
        <v>1.2912558311267259</v>
      </c>
      <c r="G317" s="3">
        <v>-24843.850551290365</v>
      </c>
      <c r="H317" s="1">
        <v>1035</v>
      </c>
      <c r="I317" s="1">
        <v>0.23864734299516907</v>
      </c>
      <c r="J317" s="2">
        <v>85.293328764151966</v>
      </c>
      <c r="K317" s="3">
        <v>-5200</v>
      </c>
    </row>
    <row r="318" spans="2:11" x14ac:dyDescent="0.2">
      <c r="B318" s="1" t="s">
        <v>141</v>
      </c>
      <c r="C318" s="1">
        <v>2.16</v>
      </c>
      <c r="D318" s="1" t="s">
        <v>432</v>
      </c>
      <c r="E318" s="2">
        <v>86104.713897339068</v>
      </c>
      <c r="F318" s="2">
        <v>1.289043559647552</v>
      </c>
      <c r="G318" s="3">
        <v>-26677.489025117218</v>
      </c>
      <c r="H318" s="1">
        <v>1039</v>
      </c>
      <c r="I318" s="1">
        <v>0.24735322425409048</v>
      </c>
      <c r="J318" s="2">
        <v>82.872679400711348</v>
      </c>
      <c r="K318" s="3">
        <v>-5550</v>
      </c>
    </row>
    <row r="319" spans="2:11" x14ac:dyDescent="0.2">
      <c r="B319" s="1" t="s">
        <v>141</v>
      </c>
      <c r="C319" s="1">
        <v>2.15</v>
      </c>
      <c r="D319" s="1" t="s">
        <v>431</v>
      </c>
      <c r="E319" s="2">
        <v>75569.35179181557</v>
      </c>
      <c r="F319" s="2">
        <v>1.3106741231910799</v>
      </c>
      <c r="G319" s="3">
        <v>-13487.5</v>
      </c>
      <c r="H319" s="1">
        <v>806</v>
      </c>
      <c r="I319" s="1">
        <v>0.25186104218362282</v>
      </c>
      <c r="J319" s="2">
        <v>93.758500982401415</v>
      </c>
      <c r="K319" s="3">
        <v>-3325</v>
      </c>
    </row>
    <row r="320" spans="2:11" x14ac:dyDescent="0.2">
      <c r="B320" s="1" t="s">
        <v>141</v>
      </c>
      <c r="C320" s="1">
        <v>2.15</v>
      </c>
      <c r="D320" s="1" t="s">
        <v>430</v>
      </c>
      <c r="E320" s="2">
        <v>72578.181958221161</v>
      </c>
      <c r="F320" s="2">
        <v>1.3544560640869707</v>
      </c>
      <c r="G320" s="3">
        <v>-19832.57384241376</v>
      </c>
      <c r="H320" s="1">
        <v>665</v>
      </c>
      <c r="I320" s="1">
        <v>0.26315789473684209</v>
      </c>
      <c r="J320" s="2">
        <v>109.14012324544531</v>
      </c>
      <c r="K320" s="3">
        <v>-2212.5</v>
      </c>
    </row>
    <row r="321" spans="2:11" x14ac:dyDescent="0.2">
      <c r="B321" s="1" t="s">
        <v>141</v>
      </c>
      <c r="C321" s="1">
        <v>2.14</v>
      </c>
      <c r="D321" s="1" t="s">
        <v>429</v>
      </c>
      <c r="E321" s="2">
        <v>93979.559341015178</v>
      </c>
      <c r="F321" s="2">
        <v>1.2951777477351567</v>
      </c>
      <c r="G321" s="3">
        <v>-27230.468947950154</v>
      </c>
      <c r="H321" s="1">
        <v>1050</v>
      </c>
      <c r="I321" s="1">
        <v>0.2361904761904762</v>
      </c>
      <c r="J321" s="2">
        <v>89.504342229538295</v>
      </c>
      <c r="K321" s="3">
        <v>-4950</v>
      </c>
    </row>
    <row r="322" spans="2:11" x14ac:dyDescent="0.2">
      <c r="B322" s="1" t="s">
        <v>141</v>
      </c>
      <c r="C322" s="1">
        <v>2.14</v>
      </c>
      <c r="D322" s="1" t="s">
        <v>428</v>
      </c>
      <c r="E322" s="2">
        <v>85708.633238260227</v>
      </c>
      <c r="F322" s="2">
        <v>1.2975050387717584</v>
      </c>
      <c r="G322" s="3">
        <v>-26413.232107799224</v>
      </c>
      <c r="H322" s="1">
        <v>1004</v>
      </c>
      <c r="I322" s="1">
        <v>0.25398406374501992</v>
      </c>
      <c r="J322" s="2">
        <v>85.367164579940436</v>
      </c>
      <c r="K322" s="3">
        <v>-5375</v>
      </c>
    </row>
    <row r="323" spans="2:11" x14ac:dyDescent="0.2">
      <c r="B323" s="1" t="s">
        <v>141</v>
      </c>
      <c r="C323" s="1">
        <v>2.14</v>
      </c>
      <c r="D323" s="1" t="s">
        <v>427</v>
      </c>
      <c r="E323" s="2">
        <v>83893.498780624126</v>
      </c>
      <c r="F323" s="2">
        <v>1.2847283448277693</v>
      </c>
      <c r="G323" s="3">
        <v>-20587.5</v>
      </c>
      <c r="H323" s="1">
        <v>1057</v>
      </c>
      <c r="I323" s="1">
        <v>0.2412488174077578</v>
      </c>
      <c r="J323" s="2">
        <v>79.369440662842138</v>
      </c>
      <c r="K323" s="3">
        <v>-3325</v>
      </c>
    </row>
    <row r="324" spans="2:11" x14ac:dyDescent="0.2">
      <c r="B324" s="1" t="s">
        <v>141</v>
      </c>
      <c r="C324" s="1">
        <v>2.14</v>
      </c>
      <c r="D324" s="1" t="s">
        <v>426</v>
      </c>
      <c r="E324" s="2">
        <v>74662.594197976403</v>
      </c>
      <c r="F324" s="2">
        <v>1.3721733653483921</v>
      </c>
      <c r="G324" s="3">
        <v>-19979.010568962876</v>
      </c>
      <c r="H324" s="1">
        <v>596</v>
      </c>
      <c r="I324" s="1">
        <v>0.24496644295302014</v>
      </c>
      <c r="J324" s="2">
        <v>125.27280905700739</v>
      </c>
      <c r="K324" s="3">
        <v>-3325</v>
      </c>
    </row>
    <row r="325" spans="2:11" x14ac:dyDescent="0.2">
      <c r="B325" s="1" t="s">
        <v>141</v>
      </c>
      <c r="C325" s="1">
        <v>2.14</v>
      </c>
      <c r="D325" s="1" t="s">
        <v>425</v>
      </c>
      <c r="E325" s="2">
        <v>55464.748351841525</v>
      </c>
      <c r="F325" s="2">
        <v>1.471397498942113</v>
      </c>
      <c r="G325" s="3">
        <v>-14525</v>
      </c>
      <c r="H325" s="1">
        <v>350</v>
      </c>
      <c r="I325" s="1">
        <v>0.30285714285714288</v>
      </c>
      <c r="J325" s="2">
        <v>158.47070957669013</v>
      </c>
      <c r="K325" s="3">
        <v>-3325</v>
      </c>
    </row>
    <row r="326" spans="2:11" x14ac:dyDescent="0.2">
      <c r="B326" s="1" t="s">
        <v>141</v>
      </c>
      <c r="C326" s="1">
        <v>2.14</v>
      </c>
      <c r="D326" s="1" t="s">
        <v>424</v>
      </c>
      <c r="E326" s="2">
        <v>65412.75178640426</v>
      </c>
      <c r="F326" s="2">
        <v>1.4309502448740301</v>
      </c>
      <c r="G326" s="3">
        <v>-24018.197867039518</v>
      </c>
      <c r="H326" s="1">
        <v>451</v>
      </c>
      <c r="I326" s="1">
        <v>0.26829268292682928</v>
      </c>
      <c r="J326" s="2">
        <v>145.03936094546407</v>
      </c>
      <c r="K326" s="3">
        <v>-3325</v>
      </c>
    </row>
    <row r="327" spans="2:11" x14ac:dyDescent="0.2">
      <c r="B327" s="1" t="s">
        <v>141</v>
      </c>
      <c r="C327" s="1">
        <v>2.14</v>
      </c>
      <c r="D327" s="1" t="s">
        <v>423</v>
      </c>
      <c r="E327" s="2">
        <v>85761.122218073171</v>
      </c>
      <c r="F327" s="2">
        <v>1.2912449664932617</v>
      </c>
      <c r="G327" s="3">
        <v>-27864.187202499947</v>
      </c>
      <c r="H327" s="1">
        <v>1042</v>
      </c>
      <c r="I327" s="1">
        <v>0.24952015355086371</v>
      </c>
      <c r="J327" s="2">
        <v>82.304339940569321</v>
      </c>
      <c r="K327" s="3">
        <v>-5150</v>
      </c>
    </row>
    <row r="328" spans="2:11" x14ac:dyDescent="0.2">
      <c r="B328" s="1" t="s">
        <v>141</v>
      </c>
      <c r="C328" s="1">
        <v>2.14</v>
      </c>
      <c r="D328" s="1" t="s">
        <v>422</v>
      </c>
      <c r="E328" s="2">
        <v>66082.2415980316</v>
      </c>
      <c r="F328" s="2">
        <v>1.4573790380010234</v>
      </c>
      <c r="G328" s="3">
        <v>-28713.272683655712</v>
      </c>
      <c r="H328" s="1">
        <v>418</v>
      </c>
      <c r="I328" s="1">
        <v>0.27033492822966509</v>
      </c>
      <c r="J328" s="2">
        <v>158.09148707663061</v>
      </c>
      <c r="K328" s="3">
        <v>-3850</v>
      </c>
    </row>
    <row r="329" spans="2:11" x14ac:dyDescent="0.2">
      <c r="B329" s="1" t="s">
        <v>141</v>
      </c>
      <c r="C329" s="1">
        <v>2.13</v>
      </c>
      <c r="D329" s="1" t="s">
        <v>421</v>
      </c>
      <c r="E329" s="2">
        <v>81217.743879728892</v>
      </c>
      <c r="F329" s="2">
        <v>1.3351330772736922</v>
      </c>
      <c r="G329" s="3">
        <v>-15188.062155159016</v>
      </c>
      <c r="H329" s="1">
        <v>774</v>
      </c>
      <c r="I329" s="1">
        <v>0.22868217054263565</v>
      </c>
      <c r="J329" s="2">
        <v>104.93248563272464</v>
      </c>
      <c r="K329" s="3">
        <v>-3325</v>
      </c>
    </row>
    <row r="330" spans="2:11" x14ac:dyDescent="0.2">
      <c r="B330" s="1" t="s">
        <v>141</v>
      </c>
      <c r="C330" s="1">
        <v>2.13</v>
      </c>
      <c r="D330" s="1" t="s">
        <v>420</v>
      </c>
      <c r="E330" s="2">
        <v>76329.879523113108</v>
      </c>
      <c r="F330" s="2">
        <v>1.3318941203680397</v>
      </c>
      <c r="G330" s="3">
        <v>-15562.5</v>
      </c>
      <c r="H330" s="1">
        <v>736</v>
      </c>
      <c r="I330" s="1">
        <v>0.24184782608695651</v>
      </c>
      <c r="J330" s="2">
        <v>103.70907543901238</v>
      </c>
      <c r="K330" s="3">
        <v>-3325</v>
      </c>
    </row>
    <row r="331" spans="2:11" x14ac:dyDescent="0.2">
      <c r="B331" s="1" t="s">
        <v>141</v>
      </c>
      <c r="C331" s="1">
        <v>2.12</v>
      </c>
      <c r="D331" s="1" t="s">
        <v>419</v>
      </c>
      <c r="E331" s="2">
        <v>62153.214497472218</v>
      </c>
      <c r="F331" s="2">
        <v>1.3786729524984895</v>
      </c>
      <c r="G331" s="3">
        <v>-13479.965284420839</v>
      </c>
      <c r="H331" s="1">
        <v>511</v>
      </c>
      <c r="I331" s="1">
        <v>0.26614481409001955</v>
      </c>
      <c r="J331" s="2">
        <v>121.63055674652091</v>
      </c>
      <c r="K331" s="3">
        <v>-2212.5</v>
      </c>
    </row>
    <row r="332" spans="2:11" x14ac:dyDescent="0.2">
      <c r="B332" s="1" t="s">
        <v>141</v>
      </c>
      <c r="C332" s="1">
        <v>2.11</v>
      </c>
      <c r="D332" s="1" t="s">
        <v>418</v>
      </c>
      <c r="E332" s="2">
        <v>75123.290480713302</v>
      </c>
      <c r="F332" s="2">
        <v>1.3391353116521967</v>
      </c>
      <c r="G332" s="3">
        <v>-14962.5</v>
      </c>
      <c r="H332" s="1">
        <v>691</v>
      </c>
      <c r="I332" s="1">
        <v>0.23589001447178004</v>
      </c>
      <c r="J332" s="2">
        <v>108.71677348873126</v>
      </c>
      <c r="K332" s="3">
        <v>-3325</v>
      </c>
    </row>
    <row r="333" spans="2:11" x14ac:dyDescent="0.2">
      <c r="B333" s="1" t="s">
        <v>141</v>
      </c>
      <c r="C333" s="1">
        <v>2.11</v>
      </c>
      <c r="D333" s="1" t="s">
        <v>417</v>
      </c>
      <c r="E333" s="2">
        <v>68241.962971256551</v>
      </c>
      <c r="F333" s="2">
        <v>1.3744249860459887</v>
      </c>
      <c r="G333" s="3">
        <v>-16382.436767990315</v>
      </c>
      <c r="H333" s="1">
        <v>584</v>
      </c>
      <c r="I333" s="1">
        <v>0.25856164383561642</v>
      </c>
      <c r="J333" s="2">
        <v>116.85267632064483</v>
      </c>
      <c r="K333" s="3">
        <v>-3325</v>
      </c>
    </row>
    <row r="334" spans="2:11" x14ac:dyDescent="0.2">
      <c r="B334" s="1" t="s">
        <v>141</v>
      </c>
      <c r="C334" s="1">
        <v>2.11</v>
      </c>
      <c r="D334" s="1" t="s">
        <v>416</v>
      </c>
      <c r="E334" s="2">
        <v>71703.919732094655</v>
      </c>
      <c r="F334" s="2">
        <v>1.3715545106612346</v>
      </c>
      <c r="G334" s="3">
        <v>-17337.5</v>
      </c>
      <c r="H334" s="1">
        <v>581</v>
      </c>
      <c r="I334" s="1">
        <v>0.24096385542168675</v>
      </c>
      <c r="J334" s="2">
        <v>123.41466391066206</v>
      </c>
      <c r="K334" s="3">
        <v>-3325</v>
      </c>
    </row>
    <row r="335" spans="2:11" x14ac:dyDescent="0.2">
      <c r="B335" s="1" t="s">
        <v>141</v>
      </c>
      <c r="C335" s="1">
        <v>2.11</v>
      </c>
      <c r="D335" s="1" t="s">
        <v>415</v>
      </c>
      <c r="E335" s="2">
        <v>83581.132847016037</v>
      </c>
      <c r="F335" s="2">
        <v>1.3056889735420143</v>
      </c>
      <c r="G335" s="3">
        <v>-23062.5</v>
      </c>
      <c r="H335" s="1">
        <v>905</v>
      </c>
      <c r="I335" s="1">
        <v>0.23093922651933702</v>
      </c>
      <c r="J335" s="2">
        <v>92.354842924879634</v>
      </c>
      <c r="K335" s="3">
        <v>-5837.5</v>
      </c>
    </row>
    <row r="336" spans="2:11" x14ac:dyDescent="0.2">
      <c r="B336" s="1" t="s">
        <v>141</v>
      </c>
      <c r="C336" s="1">
        <v>2.11</v>
      </c>
      <c r="D336" s="1" t="s">
        <v>414</v>
      </c>
      <c r="E336" s="2">
        <v>83843.897387974837</v>
      </c>
      <c r="F336" s="2">
        <v>1.3063142095125229</v>
      </c>
      <c r="G336" s="3">
        <v>-22800</v>
      </c>
      <c r="H336" s="1">
        <v>892</v>
      </c>
      <c r="I336" s="1">
        <v>0.23430493273542602</v>
      </c>
      <c r="J336" s="2">
        <v>93.995400659164588</v>
      </c>
      <c r="K336" s="3">
        <v>-5837.5</v>
      </c>
    </row>
    <row r="337" spans="2:11" x14ac:dyDescent="0.2">
      <c r="B337" s="1" t="s">
        <v>141</v>
      </c>
      <c r="C337" s="1">
        <v>2.1</v>
      </c>
      <c r="D337" s="1" t="s">
        <v>413</v>
      </c>
      <c r="E337" s="2">
        <v>76434.559985044587</v>
      </c>
      <c r="F337" s="2">
        <v>1.3422908806302571</v>
      </c>
      <c r="G337" s="3">
        <v>-16146.28589340952</v>
      </c>
      <c r="H337" s="1">
        <v>705</v>
      </c>
      <c r="I337" s="1">
        <v>0.2397163120567376</v>
      </c>
      <c r="J337" s="2">
        <v>108.41781558162354</v>
      </c>
      <c r="K337" s="3">
        <v>-3325</v>
      </c>
    </row>
    <row r="338" spans="2:11" x14ac:dyDescent="0.2">
      <c r="B338" s="1" t="s">
        <v>141</v>
      </c>
      <c r="C338" s="1">
        <v>2.1</v>
      </c>
      <c r="D338" s="1" t="s">
        <v>412</v>
      </c>
      <c r="E338" s="2">
        <v>76071.209390102304</v>
      </c>
      <c r="F338" s="2">
        <v>1.3493049491966689</v>
      </c>
      <c r="G338" s="3">
        <v>-16950</v>
      </c>
      <c r="H338" s="1">
        <v>681</v>
      </c>
      <c r="I338" s="1">
        <v>0.23641703377386197</v>
      </c>
      <c r="J338" s="2">
        <v>111.70515328943065</v>
      </c>
      <c r="K338" s="3">
        <v>-3325</v>
      </c>
    </row>
    <row r="339" spans="2:11" x14ac:dyDescent="0.2">
      <c r="B339" s="1" t="s">
        <v>141</v>
      </c>
      <c r="C339" s="1">
        <v>2.1</v>
      </c>
      <c r="D339" s="1" t="s">
        <v>411</v>
      </c>
      <c r="E339" s="2">
        <v>84364.354205443931</v>
      </c>
      <c r="F339" s="2">
        <v>1.2983596036442075</v>
      </c>
      <c r="G339" s="3">
        <v>-24475</v>
      </c>
      <c r="H339" s="1">
        <v>944</v>
      </c>
      <c r="I339" s="1">
        <v>0.23411016949152541</v>
      </c>
      <c r="J339" s="2">
        <v>89.369019285427925</v>
      </c>
      <c r="K339" s="3">
        <v>-5837.5</v>
      </c>
    </row>
    <row r="340" spans="2:11" x14ac:dyDescent="0.2">
      <c r="B340" s="1" t="s">
        <v>141</v>
      </c>
      <c r="C340" s="1">
        <v>2.1</v>
      </c>
      <c r="D340" s="1" t="s">
        <v>410</v>
      </c>
      <c r="E340" s="2">
        <v>79988.788396059652</v>
      </c>
      <c r="F340" s="2">
        <v>1.2816643383644821</v>
      </c>
      <c r="G340" s="3">
        <v>-19725</v>
      </c>
      <c r="H340" s="1">
        <v>1036</v>
      </c>
      <c r="I340" s="1">
        <v>0.23938223938223938</v>
      </c>
      <c r="J340" s="2">
        <v>77.209255208551753</v>
      </c>
      <c r="K340" s="3">
        <v>-5837.5</v>
      </c>
    </row>
    <row r="341" spans="2:11" x14ac:dyDescent="0.2">
      <c r="B341" s="1" t="s">
        <v>141</v>
      </c>
      <c r="C341" s="1">
        <v>2.09</v>
      </c>
      <c r="D341" s="1" t="s">
        <v>409</v>
      </c>
      <c r="E341" s="2">
        <v>68823.905790002056</v>
      </c>
      <c r="F341" s="2">
        <v>1.3807925257515083</v>
      </c>
      <c r="G341" s="3">
        <v>-22837.5</v>
      </c>
      <c r="H341" s="1">
        <v>566</v>
      </c>
      <c r="I341" s="1">
        <v>0.25441696113074203</v>
      </c>
      <c r="J341" s="2">
        <v>121.59700669611671</v>
      </c>
      <c r="K341" s="3">
        <v>-2450</v>
      </c>
    </row>
    <row r="342" spans="2:11" x14ac:dyDescent="0.2">
      <c r="B342" s="1" t="s">
        <v>141</v>
      </c>
      <c r="C342" s="1">
        <v>2.09</v>
      </c>
      <c r="D342" s="1" t="s">
        <v>408</v>
      </c>
      <c r="E342" s="2">
        <v>82845.619916726195</v>
      </c>
      <c r="F342" s="2">
        <v>1.3005689012241608</v>
      </c>
      <c r="G342" s="3">
        <v>-24712.5</v>
      </c>
      <c r="H342" s="1">
        <v>918</v>
      </c>
      <c r="I342" s="1">
        <v>0.23638344226579522</v>
      </c>
      <c r="J342" s="2">
        <v>90.245773329767033</v>
      </c>
      <c r="K342" s="3">
        <v>-5837.5</v>
      </c>
    </row>
    <row r="343" spans="2:11" x14ac:dyDescent="0.2">
      <c r="B343" s="1" t="s">
        <v>141</v>
      </c>
      <c r="C343" s="1">
        <v>2.09</v>
      </c>
      <c r="D343" s="1" t="s">
        <v>407</v>
      </c>
      <c r="E343" s="2">
        <v>83696.086202237057</v>
      </c>
      <c r="F343" s="2">
        <v>1.2867739038107722</v>
      </c>
      <c r="G343" s="3">
        <v>-23837.5</v>
      </c>
      <c r="H343" s="1">
        <v>988</v>
      </c>
      <c r="I343" s="1">
        <v>0.23279352226720648</v>
      </c>
      <c r="J343" s="2">
        <v>84.712637856515215</v>
      </c>
      <c r="K343" s="3">
        <v>-2775</v>
      </c>
    </row>
    <row r="344" spans="2:11" x14ac:dyDescent="0.2">
      <c r="B344" s="1" t="s">
        <v>141</v>
      </c>
      <c r="C344" s="1">
        <v>2.09</v>
      </c>
      <c r="D344" s="1" t="s">
        <v>406</v>
      </c>
      <c r="E344" s="2">
        <v>82842.641057889443</v>
      </c>
      <c r="F344" s="2">
        <v>1.2801862907308021</v>
      </c>
      <c r="G344" s="3">
        <v>-27655.682904498564</v>
      </c>
      <c r="H344" s="1">
        <v>1053</v>
      </c>
      <c r="I344" s="1">
        <v>0.24691358024691357</v>
      </c>
      <c r="J344" s="2">
        <v>78.67297346428262</v>
      </c>
      <c r="K344" s="3">
        <v>-5150</v>
      </c>
    </row>
    <row r="345" spans="2:11" x14ac:dyDescent="0.2">
      <c r="B345" s="1" t="s">
        <v>141</v>
      </c>
      <c r="C345" s="1">
        <v>2.08</v>
      </c>
      <c r="D345" s="1" t="s">
        <v>405</v>
      </c>
      <c r="E345" s="2">
        <v>74510.162808483379</v>
      </c>
      <c r="F345" s="2">
        <v>1.2975023656956601</v>
      </c>
      <c r="G345" s="3">
        <v>-18425</v>
      </c>
      <c r="H345" s="1">
        <v>854</v>
      </c>
      <c r="I345" s="1">
        <v>0.2423887587822014</v>
      </c>
      <c r="J345" s="2">
        <v>87.248434201971165</v>
      </c>
      <c r="K345" s="3">
        <v>-3325</v>
      </c>
    </row>
    <row r="346" spans="2:11" x14ac:dyDescent="0.2">
      <c r="B346" s="1" t="s">
        <v>141</v>
      </c>
      <c r="C346" s="1">
        <v>2.08</v>
      </c>
      <c r="D346" s="1" t="s">
        <v>404</v>
      </c>
      <c r="E346" s="2">
        <v>72105.29129156869</v>
      </c>
      <c r="F346" s="2">
        <v>1.3708028710814377</v>
      </c>
      <c r="G346" s="3">
        <v>-20826.662906647747</v>
      </c>
      <c r="H346" s="1">
        <v>576</v>
      </c>
      <c r="I346" s="1">
        <v>0.23958333333333334</v>
      </c>
      <c r="J346" s="2">
        <v>125.18279738119564</v>
      </c>
      <c r="K346" s="3">
        <v>-3325</v>
      </c>
    </row>
    <row r="347" spans="2:11" x14ac:dyDescent="0.2">
      <c r="B347" s="1" t="s">
        <v>141</v>
      </c>
      <c r="C347" s="1">
        <v>2.08</v>
      </c>
      <c r="D347" s="1" t="s">
        <v>403</v>
      </c>
      <c r="E347" s="2">
        <v>61542.837392823392</v>
      </c>
      <c r="F347" s="2">
        <v>1.4122239624517228</v>
      </c>
      <c r="G347" s="3">
        <v>-18139.715308116662</v>
      </c>
      <c r="H347" s="1">
        <v>458</v>
      </c>
      <c r="I347" s="1">
        <v>0.2576419213973799</v>
      </c>
      <c r="J347" s="2">
        <v>134.37300740791133</v>
      </c>
      <c r="K347" s="3">
        <v>-3325</v>
      </c>
    </row>
    <row r="348" spans="2:11" x14ac:dyDescent="0.2">
      <c r="B348" s="1" t="s">
        <v>141</v>
      </c>
      <c r="C348" s="1">
        <v>2.08</v>
      </c>
      <c r="D348" s="1" t="s">
        <v>402</v>
      </c>
      <c r="E348" s="2">
        <v>83689.582526616578</v>
      </c>
      <c r="F348" s="2">
        <v>1.271964087737649</v>
      </c>
      <c r="G348" s="3">
        <v>-21737.5</v>
      </c>
      <c r="H348" s="1">
        <v>1062</v>
      </c>
      <c r="I348" s="1">
        <v>0.23634651600753295</v>
      </c>
      <c r="J348" s="2">
        <v>78.803750025062712</v>
      </c>
      <c r="K348" s="3">
        <v>-5550</v>
      </c>
    </row>
    <row r="349" spans="2:11" x14ac:dyDescent="0.2">
      <c r="B349" s="1" t="s">
        <v>141</v>
      </c>
      <c r="C349" s="1">
        <v>2.0699999999999998</v>
      </c>
      <c r="D349" s="1" t="s">
        <v>401</v>
      </c>
      <c r="E349" s="2">
        <v>70266.070408064901</v>
      </c>
      <c r="F349" s="2">
        <v>1.3239987422053583</v>
      </c>
      <c r="G349" s="3">
        <v>-22028.095142162674</v>
      </c>
      <c r="H349" s="1">
        <v>744</v>
      </c>
      <c r="I349" s="1">
        <v>0.2661290322580645</v>
      </c>
      <c r="J349" s="2">
        <v>94.44364302159255</v>
      </c>
      <c r="K349" s="3">
        <v>-5550</v>
      </c>
    </row>
    <row r="350" spans="2:11" x14ac:dyDescent="0.2">
      <c r="B350" s="1" t="s">
        <v>141</v>
      </c>
      <c r="C350" s="1">
        <v>2.0699999999999998</v>
      </c>
      <c r="D350" s="1" t="s">
        <v>400</v>
      </c>
      <c r="E350" s="2">
        <v>77920.388898334553</v>
      </c>
      <c r="F350" s="2">
        <v>1.29802644738224</v>
      </c>
      <c r="G350" s="3">
        <v>-15037.5</v>
      </c>
      <c r="H350" s="1">
        <v>903</v>
      </c>
      <c r="I350" s="1">
        <v>0.23698781838316721</v>
      </c>
      <c r="J350" s="2">
        <v>86.290574638244223</v>
      </c>
      <c r="K350" s="3">
        <v>-3325</v>
      </c>
    </row>
    <row r="351" spans="2:11" x14ac:dyDescent="0.2">
      <c r="B351" s="1" t="s">
        <v>141</v>
      </c>
      <c r="C351" s="1">
        <v>2.0699999999999998</v>
      </c>
      <c r="D351" s="1" t="s">
        <v>399</v>
      </c>
      <c r="E351" s="2">
        <v>66375.814049539331</v>
      </c>
      <c r="F351" s="2">
        <v>1.3837324840398393</v>
      </c>
      <c r="G351" s="3">
        <v>-26632.619737239045</v>
      </c>
      <c r="H351" s="1">
        <v>506</v>
      </c>
      <c r="I351" s="1">
        <v>0.27470355731225299</v>
      </c>
      <c r="J351" s="2">
        <v>131.17749812161927</v>
      </c>
      <c r="K351" s="3">
        <v>-3850</v>
      </c>
    </row>
    <row r="352" spans="2:11" x14ac:dyDescent="0.2">
      <c r="B352" s="1" t="s">
        <v>141</v>
      </c>
      <c r="C352" s="1">
        <v>2.06</v>
      </c>
      <c r="D352" s="1" t="s">
        <v>398</v>
      </c>
      <c r="E352" s="2">
        <v>58574.216470315703</v>
      </c>
      <c r="F352" s="2">
        <v>1.4021551758997439</v>
      </c>
      <c r="G352" s="3">
        <v>-15024.993859873532</v>
      </c>
      <c r="H352" s="1">
        <v>452</v>
      </c>
      <c r="I352" s="1">
        <v>0.26106194690265488</v>
      </c>
      <c r="J352" s="2">
        <v>129.58897449184889</v>
      </c>
      <c r="K352" s="3">
        <v>-2212.5</v>
      </c>
    </row>
    <row r="353" spans="2:11" x14ac:dyDescent="0.2">
      <c r="B353" s="1" t="s">
        <v>141</v>
      </c>
      <c r="C353" s="1">
        <v>2.06</v>
      </c>
      <c r="D353" s="1" t="s">
        <v>397</v>
      </c>
      <c r="E353" s="2">
        <v>72512.846680124581</v>
      </c>
      <c r="F353" s="2">
        <v>1.3453820739091451</v>
      </c>
      <c r="G353" s="3">
        <v>-26705.33735652185</v>
      </c>
      <c r="H353" s="1">
        <v>636</v>
      </c>
      <c r="I353" s="1">
        <v>0.23270440251572327</v>
      </c>
      <c r="J353" s="2">
        <v>114.01390987440972</v>
      </c>
      <c r="K353" s="3">
        <v>-3325</v>
      </c>
    </row>
    <row r="354" spans="2:11" x14ac:dyDescent="0.2">
      <c r="B354" s="1" t="s">
        <v>141</v>
      </c>
      <c r="C354" s="1">
        <v>2.06</v>
      </c>
      <c r="D354" s="1" t="s">
        <v>396</v>
      </c>
      <c r="E354" s="2">
        <v>65740.100470650243</v>
      </c>
      <c r="F354" s="2">
        <v>1.4021480118963281</v>
      </c>
      <c r="G354" s="3">
        <v>-28432.167830211147</v>
      </c>
      <c r="H354" s="1">
        <v>469</v>
      </c>
      <c r="I354" s="1">
        <v>0.2537313432835821</v>
      </c>
      <c r="J354" s="2">
        <v>140.17078991609858</v>
      </c>
      <c r="K354" s="3">
        <v>-3850</v>
      </c>
    </row>
    <row r="355" spans="2:11" x14ac:dyDescent="0.2">
      <c r="B355" s="1" t="s">
        <v>141</v>
      </c>
      <c r="C355" s="1">
        <v>2.0499999999999998</v>
      </c>
      <c r="D355" s="1" t="s">
        <v>395</v>
      </c>
      <c r="E355" s="2">
        <v>69223.364938703016</v>
      </c>
      <c r="F355" s="2">
        <v>1.3480500074444419</v>
      </c>
      <c r="G355" s="3">
        <v>-22396.688381854889</v>
      </c>
      <c r="H355" s="1">
        <v>630</v>
      </c>
      <c r="I355" s="1">
        <v>0.25873015873015875</v>
      </c>
      <c r="J355" s="2">
        <v>109.87835704556035</v>
      </c>
      <c r="K355" s="3">
        <v>-2887.5</v>
      </c>
    </row>
    <row r="356" spans="2:11" x14ac:dyDescent="0.2">
      <c r="B356" s="1" t="s">
        <v>141</v>
      </c>
      <c r="C356" s="1">
        <v>2.0499999999999998</v>
      </c>
      <c r="D356" s="1" t="s">
        <v>394</v>
      </c>
      <c r="E356" s="2">
        <v>71024.943758750829</v>
      </c>
      <c r="F356" s="2">
        <v>1.350805329525324</v>
      </c>
      <c r="G356" s="3">
        <v>-22685.080862222712</v>
      </c>
      <c r="H356" s="1">
        <v>613</v>
      </c>
      <c r="I356" s="1">
        <v>0.23001631321370311</v>
      </c>
      <c r="J356" s="2">
        <v>115.86450857871263</v>
      </c>
      <c r="K356" s="3">
        <v>-3325</v>
      </c>
    </row>
    <row r="357" spans="2:11" x14ac:dyDescent="0.2">
      <c r="B357" s="1" t="s">
        <v>141</v>
      </c>
      <c r="C357" s="1">
        <v>2.0499999999999998</v>
      </c>
      <c r="D357" s="1" t="s">
        <v>393</v>
      </c>
      <c r="E357" s="2">
        <v>77152.770873614994</v>
      </c>
      <c r="F357" s="2">
        <v>1.3315229970219795</v>
      </c>
      <c r="G357" s="3">
        <v>-16129.196795313263</v>
      </c>
      <c r="H357" s="1">
        <v>721</v>
      </c>
      <c r="I357" s="1">
        <v>0.2288488210818308</v>
      </c>
      <c r="J357" s="2">
        <v>107.00800398559636</v>
      </c>
      <c r="K357" s="3">
        <v>-3325</v>
      </c>
    </row>
    <row r="358" spans="2:11" x14ac:dyDescent="0.2">
      <c r="B358" s="1" t="s">
        <v>141</v>
      </c>
      <c r="C358" s="1">
        <v>2.0499999999999998</v>
      </c>
      <c r="D358" s="1" t="s">
        <v>392</v>
      </c>
      <c r="E358" s="2">
        <v>83672.592383748735</v>
      </c>
      <c r="F358" s="2">
        <v>1.2827948002446705</v>
      </c>
      <c r="G358" s="3">
        <v>-23587.5</v>
      </c>
      <c r="H358" s="1">
        <v>1000</v>
      </c>
      <c r="I358" s="1">
        <v>0.24</v>
      </c>
      <c r="J358" s="2">
        <v>83.672592383748722</v>
      </c>
      <c r="K358" s="3">
        <v>-5200</v>
      </c>
    </row>
    <row r="359" spans="2:11" x14ac:dyDescent="0.2">
      <c r="B359" s="1" t="s">
        <v>141</v>
      </c>
      <c r="C359" s="1">
        <v>2.04</v>
      </c>
      <c r="D359" s="1" t="s">
        <v>391</v>
      </c>
      <c r="E359" s="2">
        <v>62419.518493522773</v>
      </c>
      <c r="F359" s="2">
        <v>1.3595221989791078</v>
      </c>
      <c r="G359" s="3">
        <v>-15426.230024233926</v>
      </c>
      <c r="H359" s="1">
        <v>536</v>
      </c>
      <c r="I359" s="1">
        <v>0.26119402985074625</v>
      </c>
      <c r="J359" s="2">
        <v>116.45432554761707</v>
      </c>
      <c r="K359" s="3">
        <v>-2212.5</v>
      </c>
    </row>
    <row r="360" spans="2:11" x14ac:dyDescent="0.2">
      <c r="B360" s="1" t="s">
        <v>141</v>
      </c>
      <c r="C360" s="1">
        <v>2.04</v>
      </c>
      <c r="D360" s="1" t="s">
        <v>390</v>
      </c>
      <c r="E360" s="2">
        <v>71213.164447252173</v>
      </c>
      <c r="F360" s="2">
        <v>1.3141997494657505</v>
      </c>
      <c r="G360" s="3">
        <v>-19718.892106651132</v>
      </c>
      <c r="H360" s="1">
        <v>768</v>
      </c>
      <c r="I360" s="1">
        <v>0.26432291666666669</v>
      </c>
      <c r="J360" s="2">
        <v>92.725474540692915</v>
      </c>
      <c r="K360" s="3">
        <v>-5300</v>
      </c>
    </row>
    <row r="361" spans="2:11" x14ac:dyDescent="0.2">
      <c r="B361" s="1" t="s">
        <v>141</v>
      </c>
      <c r="C361" s="1">
        <v>2.0299999999999998</v>
      </c>
      <c r="D361" s="1" t="s">
        <v>389</v>
      </c>
      <c r="E361" s="2">
        <v>61988.013892086106</v>
      </c>
      <c r="F361" s="2">
        <v>1.4140484372934878</v>
      </c>
      <c r="G361" s="3">
        <v>-23450.947681962629</v>
      </c>
      <c r="H361" s="1">
        <v>449</v>
      </c>
      <c r="I361" s="1">
        <v>0.26057906458797325</v>
      </c>
      <c r="J361" s="2">
        <v>138.05793739885556</v>
      </c>
      <c r="K361" s="3">
        <v>-3325</v>
      </c>
    </row>
    <row r="362" spans="2:11" x14ac:dyDescent="0.2">
      <c r="B362" s="1" t="s">
        <v>141</v>
      </c>
      <c r="C362" s="1">
        <v>2.0299999999999998</v>
      </c>
      <c r="D362" s="1" t="s">
        <v>388</v>
      </c>
      <c r="E362" s="2">
        <v>77780.716960308084</v>
      </c>
      <c r="F362" s="2">
        <v>1.3072584378613537</v>
      </c>
      <c r="G362" s="3">
        <v>-17500</v>
      </c>
      <c r="H362" s="1">
        <v>799</v>
      </c>
      <c r="I362" s="1">
        <v>0.23279098873591991</v>
      </c>
      <c r="J362" s="2">
        <v>97.347580676230407</v>
      </c>
      <c r="K362" s="3">
        <v>-5837.5</v>
      </c>
    </row>
    <row r="363" spans="2:11" x14ac:dyDescent="0.2">
      <c r="B363" s="1" t="s">
        <v>141</v>
      </c>
      <c r="C363" s="1">
        <v>2.02</v>
      </c>
      <c r="D363" s="1" t="s">
        <v>387</v>
      </c>
      <c r="E363" s="2">
        <v>72527.780843908753</v>
      </c>
      <c r="F363" s="2">
        <v>1.3316735025775608</v>
      </c>
      <c r="G363" s="3">
        <v>-23790.531411262164</v>
      </c>
      <c r="H363" s="1">
        <v>659</v>
      </c>
      <c r="I363" s="1">
        <v>0.23823975720789076</v>
      </c>
      <c r="J363" s="2">
        <v>110.05733056738809</v>
      </c>
      <c r="K363" s="3">
        <v>-3325</v>
      </c>
    </row>
    <row r="364" spans="2:11" x14ac:dyDescent="0.2">
      <c r="B364" s="1" t="s">
        <v>141</v>
      </c>
      <c r="C364" s="1">
        <v>2.02</v>
      </c>
      <c r="D364" s="1" t="s">
        <v>386</v>
      </c>
      <c r="E364" s="2">
        <v>60270.19609701258</v>
      </c>
      <c r="F364" s="2">
        <v>1.3993260081073995</v>
      </c>
      <c r="G364" s="3">
        <v>-19170.540420690966</v>
      </c>
      <c r="H364" s="1">
        <v>476</v>
      </c>
      <c r="I364" s="1">
        <v>0.26680672268907563</v>
      </c>
      <c r="J364" s="2">
        <v>126.61805902733735</v>
      </c>
      <c r="K364" s="3">
        <v>-3325</v>
      </c>
    </row>
    <row r="365" spans="2:11" x14ac:dyDescent="0.2">
      <c r="B365" s="1" t="s">
        <v>141</v>
      </c>
      <c r="C365" s="1">
        <v>2.02</v>
      </c>
      <c r="D365" s="1" t="s">
        <v>385</v>
      </c>
      <c r="E365" s="2">
        <v>75629.81173819807</v>
      </c>
      <c r="F365" s="2">
        <v>1.2982451690870827</v>
      </c>
      <c r="G365" s="3">
        <v>-18900</v>
      </c>
      <c r="H365" s="1">
        <v>825</v>
      </c>
      <c r="I365" s="1">
        <v>0.23151515151515151</v>
      </c>
      <c r="J365" s="2">
        <v>91.672499076603685</v>
      </c>
      <c r="K365" s="3">
        <v>-3325</v>
      </c>
    </row>
    <row r="366" spans="2:11" x14ac:dyDescent="0.2">
      <c r="B366" s="1" t="s">
        <v>141</v>
      </c>
      <c r="C366" s="1">
        <v>2.02</v>
      </c>
      <c r="D366" s="1" t="s">
        <v>384</v>
      </c>
      <c r="E366" s="2">
        <v>71941.937281956343</v>
      </c>
      <c r="F366" s="2">
        <v>1.3272571304446072</v>
      </c>
      <c r="G366" s="3">
        <v>-18778.074039502237</v>
      </c>
      <c r="H366" s="1">
        <v>693</v>
      </c>
      <c r="I366" s="1">
        <v>0.25685425685425683</v>
      </c>
      <c r="J366" s="2">
        <v>103.81231931018232</v>
      </c>
      <c r="K366" s="3">
        <v>-5550</v>
      </c>
    </row>
    <row r="367" spans="2:11" x14ac:dyDescent="0.2">
      <c r="B367" s="1" t="s">
        <v>141</v>
      </c>
      <c r="C367" s="1">
        <v>2.0099999999999998</v>
      </c>
      <c r="D367" s="1" t="s">
        <v>383</v>
      </c>
      <c r="E367" s="2">
        <v>80243.959438381193</v>
      </c>
      <c r="F367" s="2">
        <v>1.2711576294466913</v>
      </c>
      <c r="G367" s="3">
        <v>-24412.5</v>
      </c>
      <c r="H367" s="1">
        <v>998</v>
      </c>
      <c r="I367" s="1">
        <v>0.24148296593186372</v>
      </c>
      <c r="J367" s="2">
        <v>80.404768976333841</v>
      </c>
      <c r="K367" s="3">
        <v>-3125</v>
      </c>
    </row>
    <row r="368" spans="2:11" x14ac:dyDescent="0.2">
      <c r="B368" s="1" t="s">
        <v>141</v>
      </c>
      <c r="C368" s="1">
        <v>2</v>
      </c>
      <c r="D368" s="1" t="s">
        <v>382</v>
      </c>
      <c r="E368" s="2">
        <v>75468.160041636555</v>
      </c>
      <c r="F368" s="2">
        <v>1.3210293064534593</v>
      </c>
      <c r="G368" s="3">
        <v>-17452.219865207328</v>
      </c>
      <c r="H368" s="1">
        <v>725</v>
      </c>
      <c r="I368" s="1">
        <v>0.22620689655172413</v>
      </c>
      <c r="J368" s="2">
        <v>104.09401385053312</v>
      </c>
      <c r="K368" s="3">
        <v>-3325</v>
      </c>
    </row>
    <row r="369" spans="2:11" x14ac:dyDescent="0.2">
      <c r="B369" s="1" t="s">
        <v>141</v>
      </c>
      <c r="C369" s="1">
        <v>1.99</v>
      </c>
      <c r="D369" s="1" t="s">
        <v>381</v>
      </c>
      <c r="E369" s="2">
        <v>62815.467097378976</v>
      </c>
      <c r="F369" s="2">
        <v>1.399851390804536</v>
      </c>
      <c r="G369" s="3">
        <v>-27494.813314687104</v>
      </c>
      <c r="H369" s="1">
        <v>425</v>
      </c>
      <c r="I369" s="1">
        <v>0.25176470588235295</v>
      </c>
      <c r="J369" s="2">
        <v>147.80109905265641</v>
      </c>
      <c r="K369" s="3">
        <v>-3575</v>
      </c>
    </row>
    <row r="370" spans="2:11" x14ac:dyDescent="0.2">
      <c r="B370" s="1" t="s">
        <v>141</v>
      </c>
      <c r="C370" s="1">
        <v>1.99</v>
      </c>
      <c r="D370" s="1" t="s">
        <v>380</v>
      </c>
      <c r="E370" s="2">
        <v>69995.978999140934</v>
      </c>
      <c r="F370" s="2">
        <v>1.3027618776679999</v>
      </c>
      <c r="G370" s="3">
        <v>-20982.57384241376</v>
      </c>
      <c r="H370" s="1">
        <v>786</v>
      </c>
      <c r="I370" s="1">
        <v>0.26208651399491095</v>
      </c>
      <c r="J370" s="2">
        <v>89.053408395853566</v>
      </c>
      <c r="K370" s="3">
        <v>-5375</v>
      </c>
    </row>
    <row r="371" spans="2:11" x14ac:dyDescent="0.2">
      <c r="B371" s="1" t="s">
        <v>141</v>
      </c>
      <c r="C371" s="1">
        <v>1.99</v>
      </c>
      <c r="D371" s="1" t="s">
        <v>379</v>
      </c>
      <c r="E371" s="2">
        <v>57361.902120264713</v>
      </c>
      <c r="F371" s="2">
        <v>1.378656164564187</v>
      </c>
      <c r="G371" s="3">
        <v>-15266.037279013159</v>
      </c>
      <c r="H371" s="1">
        <v>469</v>
      </c>
      <c r="I371" s="1">
        <v>0.25799573560767591</v>
      </c>
      <c r="J371" s="2">
        <v>122.30682754853873</v>
      </c>
      <c r="K371" s="3">
        <v>-2212.5</v>
      </c>
    </row>
    <row r="372" spans="2:11" x14ac:dyDescent="0.2">
      <c r="B372" s="1" t="s">
        <v>141</v>
      </c>
      <c r="C372" s="1">
        <v>1.98</v>
      </c>
      <c r="D372" s="1" t="s">
        <v>378</v>
      </c>
      <c r="E372" s="2">
        <v>71741.263433025626</v>
      </c>
      <c r="F372" s="2">
        <v>1.290131858557654</v>
      </c>
      <c r="G372" s="3">
        <v>-19427.73971989948</v>
      </c>
      <c r="H372" s="1">
        <v>806</v>
      </c>
      <c r="I372" s="1">
        <v>0.25434243176178661</v>
      </c>
      <c r="J372" s="2">
        <v>89.009011703505735</v>
      </c>
      <c r="K372" s="3">
        <v>-5550</v>
      </c>
    </row>
    <row r="373" spans="2:11" x14ac:dyDescent="0.2">
      <c r="B373" s="1" t="s">
        <v>141</v>
      </c>
      <c r="C373" s="1">
        <v>1.98</v>
      </c>
      <c r="D373" s="1" t="s">
        <v>377</v>
      </c>
      <c r="E373" s="2">
        <v>52899.435182641202</v>
      </c>
      <c r="F373" s="2">
        <v>1.4401388379372668</v>
      </c>
      <c r="G373" s="3">
        <v>-14320.179408422453</v>
      </c>
      <c r="H373" s="1">
        <v>331</v>
      </c>
      <c r="I373" s="1">
        <v>0.29003021148036257</v>
      </c>
      <c r="J373" s="2">
        <v>159.81702472097044</v>
      </c>
      <c r="K373" s="3">
        <v>-3325</v>
      </c>
    </row>
    <row r="374" spans="2:11" x14ac:dyDescent="0.2">
      <c r="B374" s="1" t="s">
        <v>141</v>
      </c>
      <c r="C374" s="1">
        <v>1.98</v>
      </c>
      <c r="D374" s="1" t="s">
        <v>376</v>
      </c>
      <c r="E374" s="2">
        <v>74802.464705274499</v>
      </c>
      <c r="F374" s="2">
        <v>1.281095993326326</v>
      </c>
      <c r="G374" s="3">
        <v>-14637.5</v>
      </c>
      <c r="H374" s="1">
        <v>912</v>
      </c>
      <c r="I374" s="1">
        <v>0.23684210526315788</v>
      </c>
      <c r="J374" s="2">
        <v>82.020246387362391</v>
      </c>
      <c r="K374" s="3">
        <v>-3325</v>
      </c>
    </row>
    <row r="375" spans="2:11" x14ac:dyDescent="0.2">
      <c r="B375" s="1" t="s">
        <v>141</v>
      </c>
      <c r="C375" s="1">
        <v>1.98</v>
      </c>
      <c r="D375" s="1" t="s">
        <v>375</v>
      </c>
      <c r="E375" s="2">
        <v>55730.384716684901</v>
      </c>
      <c r="F375" s="2">
        <v>1.4038591259685425</v>
      </c>
      <c r="G375" s="3">
        <v>-18475.790969850168</v>
      </c>
      <c r="H375" s="1">
        <v>395</v>
      </c>
      <c r="I375" s="1">
        <v>0.26582278481012656</v>
      </c>
      <c r="J375" s="2">
        <v>141.08958156122753</v>
      </c>
      <c r="K375" s="3">
        <v>-3325</v>
      </c>
    </row>
    <row r="376" spans="2:11" x14ac:dyDescent="0.2">
      <c r="B376" s="1" t="s">
        <v>141</v>
      </c>
      <c r="C376" s="1">
        <v>1.98</v>
      </c>
      <c r="D376" s="1" t="s">
        <v>374</v>
      </c>
      <c r="E376" s="2">
        <v>53911.597256668902</v>
      </c>
      <c r="F376" s="2">
        <v>1.3855623042579654</v>
      </c>
      <c r="G376" s="3">
        <v>-16750</v>
      </c>
      <c r="H376" s="1">
        <v>452</v>
      </c>
      <c r="I376" s="1">
        <v>0.27212389380530971</v>
      </c>
      <c r="J376" s="2">
        <v>119.27344525811706</v>
      </c>
      <c r="K376" s="3">
        <v>-2212.5</v>
      </c>
    </row>
    <row r="377" spans="2:11" x14ac:dyDescent="0.2">
      <c r="B377" s="1" t="s">
        <v>141</v>
      </c>
      <c r="C377" s="1">
        <v>1.98</v>
      </c>
      <c r="D377" s="1" t="s">
        <v>373</v>
      </c>
      <c r="E377" s="2">
        <v>64639.710969896871</v>
      </c>
      <c r="F377" s="2">
        <v>1.3788179534099378</v>
      </c>
      <c r="G377" s="3">
        <v>-33786.836214681578</v>
      </c>
      <c r="H377" s="1">
        <v>487</v>
      </c>
      <c r="I377" s="1">
        <v>0.25667351129363447</v>
      </c>
      <c r="J377" s="2">
        <v>132.73041266919282</v>
      </c>
      <c r="K377" s="3">
        <v>-3850</v>
      </c>
    </row>
    <row r="378" spans="2:11" x14ac:dyDescent="0.2">
      <c r="B378" s="1" t="s">
        <v>141</v>
      </c>
      <c r="C378" s="1">
        <v>1.97</v>
      </c>
      <c r="D378" s="1" t="s">
        <v>372</v>
      </c>
      <c r="E378" s="2">
        <v>53081.994602030871</v>
      </c>
      <c r="F378" s="2">
        <v>1.4347223692250795</v>
      </c>
      <c r="G378" s="3">
        <v>-17676.206587081266</v>
      </c>
      <c r="H378" s="1">
        <v>326</v>
      </c>
      <c r="I378" s="1">
        <v>0.29141104294478526</v>
      </c>
      <c r="J378" s="2">
        <v>162.82820430070817</v>
      </c>
      <c r="K378" s="3">
        <v>-3325</v>
      </c>
    </row>
    <row r="379" spans="2:11" x14ac:dyDescent="0.2">
      <c r="B379" s="1" t="s">
        <v>141</v>
      </c>
      <c r="C379" s="1">
        <v>1.96</v>
      </c>
      <c r="D379" s="1" t="s">
        <v>371</v>
      </c>
      <c r="E379" s="2">
        <v>66188.523163136968</v>
      </c>
      <c r="F379" s="2">
        <v>1.3012862881509448</v>
      </c>
      <c r="G379" s="3">
        <v>-21695.235670025388</v>
      </c>
      <c r="H379" s="1">
        <v>756</v>
      </c>
      <c r="I379" s="1">
        <v>0.26455026455026454</v>
      </c>
      <c r="J379" s="2">
        <v>87.550956564995971</v>
      </c>
      <c r="K379" s="3">
        <v>-5550</v>
      </c>
    </row>
    <row r="380" spans="2:11" x14ac:dyDescent="0.2">
      <c r="B380" s="1" t="s">
        <v>141</v>
      </c>
      <c r="C380" s="1">
        <v>1.96</v>
      </c>
      <c r="D380" s="1" t="s">
        <v>370</v>
      </c>
      <c r="E380" s="2">
        <v>54381.226160285383</v>
      </c>
      <c r="F380" s="2">
        <v>1.4343330768704341</v>
      </c>
      <c r="G380" s="3">
        <v>-12982.849348671611</v>
      </c>
      <c r="H380" s="1">
        <v>366</v>
      </c>
      <c r="I380" s="1">
        <v>0.2650273224043716</v>
      </c>
      <c r="J380" s="2">
        <v>148.5825851373917</v>
      </c>
      <c r="K380" s="3">
        <v>-3325</v>
      </c>
    </row>
    <row r="381" spans="2:11" x14ac:dyDescent="0.2">
      <c r="B381" s="1" t="s">
        <v>141</v>
      </c>
      <c r="C381" s="1">
        <v>1.96</v>
      </c>
      <c r="D381" s="1" t="s">
        <v>369</v>
      </c>
      <c r="E381" s="2">
        <v>69530.667435105919</v>
      </c>
      <c r="F381" s="2">
        <v>1.2998215562089974</v>
      </c>
      <c r="G381" s="3">
        <v>-13937.5</v>
      </c>
      <c r="H381" s="1">
        <v>733</v>
      </c>
      <c r="I381" s="1">
        <v>0.23601637107776263</v>
      </c>
      <c r="J381" s="2">
        <v>94.85766362224544</v>
      </c>
      <c r="K381" s="3">
        <v>-2212.5</v>
      </c>
    </row>
    <row r="382" spans="2:11" x14ac:dyDescent="0.2">
      <c r="B382" s="1" t="s">
        <v>141</v>
      </c>
      <c r="C382" s="1">
        <v>1.95</v>
      </c>
      <c r="D382" s="1" t="s">
        <v>368</v>
      </c>
      <c r="E382" s="2">
        <v>73787.11227216589</v>
      </c>
      <c r="F382" s="2">
        <v>1.2972435551541006</v>
      </c>
      <c r="G382" s="3">
        <v>-19854.268109864657</v>
      </c>
      <c r="H382" s="1">
        <v>792</v>
      </c>
      <c r="I382" s="1">
        <v>0.21464646464646464</v>
      </c>
      <c r="J382" s="2">
        <v>93.165545798189328</v>
      </c>
      <c r="K382" s="3">
        <v>-3325</v>
      </c>
    </row>
    <row r="383" spans="2:11" x14ac:dyDescent="0.2">
      <c r="B383" s="1" t="s">
        <v>141</v>
      </c>
      <c r="C383" s="1">
        <v>1.95</v>
      </c>
      <c r="D383" s="1" t="s">
        <v>367</v>
      </c>
      <c r="E383" s="2">
        <v>67445.402061482018</v>
      </c>
      <c r="F383" s="2">
        <v>1.3045047777740748</v>
      </c>
      <c r="G383" s="3">
        <v>-15139.410071016231</v>
      </c>
      <c r="H383" s="1">
        <v>715</v>
      </c>
      <c r="I383" s="1">
        <v>0.25874125874125875</v>
      </c>
      <c r="J383" s="2">
        <v>94.329233652422346</v>
      </c>
      <c r="K383" s="3">
        <v>-5300</v>
      </c>
    </row>
    <row r="384" spans="2:11" x14ac:dyDescent="0.2">
      <c r="B384" s="1" t="s">
        <v>141</v>
      </c>
      <c r="C384" s="1">
        <v>1.95</v>
      </c>
      <c r="D384" s="1" t="s">
        <v>366</v>
      </c>
      <c r="E384" s="2">
        <v>77689.944496414042</v>
      </c>
      <c r="F384" s="2">
        <v>1.2674720431410744</v>
      </c>
      <c r="G384" s="3">
        <v>-24675</v>
      </c>
      <c r="H384" s="1">
        <v>957</v>
      </c>
      <c r="I384" s="1">
        <v>0.23510971786833856</v>
      </c>
      <c r="J384" s="2">
        <v>81.180715252261294</v>
      </c>
      <c r="K384" s="3">
        <v>-2725</v>
      </c>
    </row>
    <row r="385" spans="2:11" x14ac:dyDescent="0.2">
      <c r="B385" s="1" t="s">
        <v>141</v>
      </c>
      <c r="C385" s="1">
        <v>1.93</v>
      </c>
      <c r="D385" s="1" t="s">
        <v>365</v>
      </c>
      <c r="E385" s="2">
        <v>65808.636626087129</v>
      </c>
      <c r="F385" s="2">
        <v>1.3101016131830332</v>
      </c>
      <c r="G385" s="3">
        <v>-17106.13672616089</v>
      </c>
      <c r="H385" s="1">
        <v>672</v>
      </c>
      <c r="I385" s="1">
        <v>0.25595238095238093</v>
      </c>
      <c r="J385" s="2">
        <v>97.929518788820104</v>
      </c>
      <c r="K385" s="3">
        <v>-2212.5</v>
      </c>
    </row>
    <row r="386" spans="2:11" x14ac:dyDescent="0.2">
      <c r="B386" s="1" t="s">
        <v>141</v>
      </c>
      <c r="C386" s="1">
        <v>1.93</v>
      </c>
      <c r="D386" s="1" t="s">
        <v>364</v>
      </c>
      <c r="E386" s="2">
        <v>56747.974368979747</v>
      </c>
      <c r="F386" s="2">
        <v>1.3747855374673101</v>
      </c>
      <c r="G386" s="3">
        <v>-22232.538867930372</v>
      </c>
      <c r="H386" s="1">
        <v>450</v>
      </c>
      <c r="I386" s="1">
        <v>0.27555555555555555</v>
      </c>
      <c r="J386" s="2">
        <v>126.10660970884391</v>
      </c>
      <c r="K386" s="3">
        <v>-3325</v>
      </c>
    </row>
    <row r="387" spans="2:11" x14ac:dyDescent="0.2">
      <c r="B387" s="1" t="s">
        <v>141</v>
      </c>
      <c r="C387" s="1">
        <v>1.92</v>
      </c>
      <c r="D387" s="1" t="s">
        <v>363</v>
      </c>
      <c r="E387" s="2">
        <v>73339.171779281867</v>
      </c>
      <c r="F387" s="2">
        <v>1.2505837215339741</v>
      </c>
      <c r="G387" s="3">
        <v>-20000</v>
      </c>
      <c r="H387" s="1">
        <v>1062</v>
      </c>
      <c r="I387" s="1">
        <v>0.23634651600753295</v>
      </c>
      <c r="J387" s="2">
        <v>69.057600545463103</v>
      </c>
      <c r="K387" s="3">
        <v>-3325</v>
      </c>
    </row>
    <row r="388" spans="2:11" x14ac:dyDescent="0.2">
      <c r="B388" s="1" t="s">
        <v>141</v>
      </c>
      <c r="C388" s="1">
        <v>1.92</v>
      </c>
      <c r="D388" s="1" t="s">
        <v>362</v>
      </c>
      <c r="E388" s="2">
        <v>78669.525756220566</v>
      </c>
      <c r="F388" s="2">
        <v>1.2574218474027281</v>
      </c>
      <c r="G388" s="3">
        <v>-27379.437166502044</v>
      </c>
      <c r="H388" s="1">
        <v>1010</v>
      </c>
      <c r="I388" s="1">
        <v>0.22871287128712872</v>
      </c>
      <c r="J388" s="2">
        <v>77.890619560614326</v>
      </c>
      <c r="K388" s="3">
        <v>-5300</v>
      </c>
    </row>
    <row r="389" spans="2:11" x14ac:dyDescent="0.2">
      <c r="B389" s="1" t="s">
        <v>141</v>
      </c>
      <c r="C389" s="1">
        <v>1.92</v>
      </c>
      <c r="D389" s="1" t="s">
        <v>361</v>
      </c>
      <c r="E389" s="2">
        <v>68141.582168446301</v>
      </c>
      <c r="F389" s="2">
        <v>1.314856728504787</v>
      </c>
      <c r="G389" s="3">
        <v>-18275</v>
      </c>
      <c r="H389" s="1">
        <v>671</v>
      </c>
      <c r="I389" s="1">
        <v>0.24441132637853949</v>
      </c>
      <c r="J389" s="2">
        <v>101.55228341050119</v>
      </c>
      <c r="K389" s="3">
        <v>-5550</v>
      </c>
    </row>
    <row r="390" spans="2:11" x14ac:dyDescent="0.2">
      <c r="B390" s="1" t="s">
        <v>141</v>
      </c>
      <c r="C390" s="1">
        <v>1.92</v>
      </c>
      <c r="D390" s="1" t="s">
        <v>360</v>
      </c>
      <c r="E390" s="2">
        <v>77935.453877069871</v>
      </c>
      <c r="F390" s="2">
        <v>1.2514435857157074</v>
      </c>
      <c r="G390" s="3">
        <v>-23771.848001255945</v>
      </c>
      <c r="H390" s="1">
        <v>1055</v>
      </c>
      <c r="I390" s="1">
        <v>0.23601895734597156</v>
      </c>
      <c r="J390" s="2">
        <v>73.872468129924016</v>
      </c>
      <c r="K390" s="3">
        <v>-5550</v>
      </c>
    </row>
    <row r="391" spans="2:11" x14ac:dyDescent="0.2">
      <c r="B391" s="1" t="s">
        <v>141</v>
      </c>
      <c r="C391" s="1">
        <v>1.91</v>
      </c>
      <c r="D391" s="1" t="s">
        <v>359</v>
      </c>
      <c r="E391" s="2">
        <v>56152.166588945867</v>
      </c>
      <c r="F391" s="2">
        <v>1.3667431540247161</v>
      </c>
      <c r="G391" s="3">
        <v>-12737.405401063967</v>
      </c>
      <c r="H391" s="1">
        <v>475</v>
      </c>
      <c r="I391" s="1">
        <v>0.25684210526315787</v>
      </c>
      <c r="J391" s="2">
        <v>118.21508755567551</v>
      </c>
      <c r="K391" s="3">
        <v>-2212.5</v>
      </c>
    </row>
    <row r="392" spans="2:11" x14ac:dyDescent="0.2">
      <c r="B392" s="1" t="s">
        <v>141</v>
      </c>
      <c r="C392" s="1">
        <v>1.9</v>
      </c>
      <c r="D392" s="1" t="s">
        <v>358</v>
      </c>
      <c r="E392" s="2">
        <v>59038.596949788509</v>
      </c>
      <c r="F392" s="2">
        <v>1.3306578530655306</v>
      </c>
      <c r="G392" s="3">
        <v>-14242.668197028186</v>
      </c>
      <c r="H392" s="1">
        <v>569</v>
      </c>
      <c r="I392" s="1">
        <v>0.26537785588752194</v>
      </c>
      <c r="J392" s="2">
        <v>103.75851836518198</v>
      </c>
      <c r="K392" s="3">
        <v>-2212.5</v>
      </c>
    </row>
    <row r="393" spans="2:11" x14ac:dyDescent="0.2">
      <c r="B393" s="1" t="s">
        <v>141</v>
      </c>
      <c r="C393" s="1">
        <v>1.89</v>
      </c>
      <c r="D393" s="1" t="s">
        <v>357</v>
      </c>
      <c r="E393" s="2">
        <v>68274.586823970603</v>
      </c>
      <c r="F393" s="2">
        <v>1.2684404616338782</v>
      </c>
      <c r="G393" s="3">
        <v>-22162.293078854869</v>
      </c>
      <c r="H393" s="1">
        <v>831</v>
      </c>
      <c r="I393" s="1">
        <v>0.24789410348977137</v>
      </c>
      <c r="J393" s="2">
        <v>82.159550931372564</v>
      </c>
      <c r="K393" s="3">
        <v>-2212.5</v>
      </c>
    </row>
    <row r="394" spans="2:11" x14ac:dyDescent="0.2">
      <c r="B394" s="1" t="s">
        <v>141</v>
      </c>
      <c r="C394" s="1">
        <v>1.89</v>
      </c>
      <c r="D394" s="1" t="s">
        <v>356</v>
      </c>
      <c r="E394" s="2">
        <v>74456.550294856657</v>
      </c>
      <c r="F394" s="2">
        <v>1.2461223451575514</v>
      </c>
      <c r="G394" s="3">
        <v>-19500</v>
      </c>
      <c r="H394" s="1">
        <v>1028</v>
      </c>
      <c r="I394" s="1">
        <v>0.23346303501945526</v>
      </c>
      <c r="J394" s="2">
        <v>72.428550870483079</v>
      </c>
      <c r="K394" s="3">
        <v>-2712.5</v>
      </c>
    </row>
    <row r="395" spans="2:11" x14ac:dyDescent="0.2">
      <c r="B395" s="1" t="s">
        <v>141</v>
      </c>
      <c r="C395" s="1">
        <v>1.88</v>
      </c>
      <c r="D395" s="1" t="s">
        <v>355</v>
      </c>
      <c r="E395" s="2">
        <v>57321.566324045765</v>
      </c>
      <c r="F395" s="2">
        <v>1.3435701602784016</v>
      </c>
      <c r="G395" s="3">
        <v>-17200</v>
      </c>
      <c r="H395" s="1">
        <v>524</v>
      </c>
      <c r="I395" s="1">
        <v>0.25572519083969464</v>
      </c>
      <c r="J395" s="2">
        <v>109.39230214512551</v>
      </c>
      <c r="K395" s="3">
        <v>-2212.5</v>
      </c>
    </row>
    <row r="396" spans="2:11" x14ac:dyDescent="0.2">
      <c r="B396" s="1" t="s">
        <v>141</v>
      </c>
      <c r="C396" s="1">
        <v>1.88</v>
      </c>
      <c r="D396" s="1" t="s">
        <v>354</v>
      </c>
      <c r="E396" s="2">
        <v>71037.401455035433</v>
      </c>
      <c r="F396" s="2">
        <v>1.2913307950821862</v>
      </c>
      <c r="G396" s="3">
        <v>-20301.199461224787</v>
      </c>
      <c r="H396" s="1">
        <v>750</v>
      </c>
      <c r="I396" s="1">
        <v>0.22666666666666666</v>
      </c>
      <c r="J396" s="2">
        <v>94.716535273380629</v>
      </c>
      <c r="K396" s="3">
        <v>-3325</v>
      </c>
    </row>
    <row r="397" spans="2:11" x14ac:dyDescent="0.2">
      <c r="B397" s="1" t="s">
        <v>141</v>
      </c>
      <c r="C397" s="1">
        <v>1.88</v>
      </c>
      <c r="D397" s="1" t="s">
        <v>353</v>
      </c>
      <c r="E397" s="2">
        <v>79566.056587239087</v>
      </c>
      <c r="F397" s="2">
        <v>1.2403108162900083</v>
      </c>
      <c r="G397" s="3">
        <v>-27169.45162491902</v>
      </c>
      <c r="H397" s="1">
        <v>1113</v>
      </c>
      <c r="I397" s="1">
        <v>0.21832884097035041</v>
      </c>
      <c r="J397" s="2">
        <v>71.487921462029703</v>
      </c>
      <c r="K397" s="3">
        <v>-5200</v>
      </c>
    </row>
    <row r="398" spans="2:11" x14ac:dyDescent="0.2">
      <c r="B398" s="1" t="s">
        <v>141</v>
      </c>
      <c r="C398" s="1">
        <v>1.88</v>
      </c>
      <c r="D398" s="1" t="s">
        <v>352</v>
      </c>
      <c r="E398" s="2">
        <v>49241.359666055447</v>
      </c>
      <c r="F398" s="2">
        <v>1.3982039551225649</v>
      </c>
      <c r="G398" s="3">
        <v>-17246.140333944546</v>
      </c>
      <c r="H398" s="1">
        <v>353</v>
      </c>
      <c r="I398" s="1">
        <v>0.29461756373937675</v>
      </c>
      <c r="J398" s="2">
        <v>139.49393673103529</v>
      </c>
      <c r="K398" s="3">
        <v>-3325</v>
      </c>
    </row>
    <row r="399" spans="2:11" x14ac:dyDescent="0.2">
      <c r="B399" s="1" t="s">
        <v>141</v>
      </c>
      <c r="C399" s="1">
        <v>1.87</v>
      </c>
      <c r="D399" s="1" t="s">
        <v>351</v>
      </c>
      <c r="E399" s="2">
        <v>75619.669717028446</v>
      </c>
      <c r="F399" s="2">
        <v>1.255867041824785</v>
      </c>
      <c r="G399" s="3">
        <v>-23610.311536489171</v>
      </c>
      <c r="H399" s="1">
        <v>968</v>
      </c>
      <c r="I399" s="1">
        <v>0.24380165289256198</v>
      </c>
      <c r="J399" s="2">
        <v>78.119493509326887</v>
      </c>
      <c r="K399" s="3">
        <v>-5375</v>
      </c>
    </row>
    <row r="400" spans="2:11" x14ac:dyDescent="0.2">
      <c r="B400" s="1" t="s">
        <v>141</v>
      </c>
      <c r="C400" s="1">
        <v>1.87</v>
      </c>
      <c r="D400" s="1" t="s">
        <v>350</v>
      </c>
      <c r="E400" s="2">
        <v>67707.088610126113</v>
      </c>
      <c r="F400" s="2">
        <v>1.2882006131499264</v>
      </c>
      <c r="G400" s="3">
        <v>-22518.118552867214</v>
      </c>
      <c r="H400" s="1">
        <v>748</v>
      </c>
      <c r="I400" s="1">
        <v>0.23930481283422461</v>
      </c>
      <c r="J400" s="2">
        <v>90.517498141879827</v>
      </c>
      <c r="K400" s="3">
        <v>-5550</v>
      </c>
    </row>
    <row r="401" spans="2:11" x14ac:dyDescent="0.2">
      <c r="B401" s="1" t="s">
        <v>141</v>
      </c>
      <c r="C401" s="1">
        <v>1.87</v>
      </c>
      <c r="D401" s="1" t="s">
        <v>349</v>
      </c>
      <c r="E401" s="2">
        <v>74610.802871366381</v>
      </c>
      <c r="F401" s="2">
        <v>1.2648927468665543</v>
      </c>
      <c r="G401" s="3">
        <v>-25750</v>
      </c>
      <c r="H401" s="1">
        <v>898</v>
      </c>
      <c r="I401" s="1">
        <v>0.22271714922048999</v>
      </c>
      <c r="J401" s="2">
        <v>83.08552658281333</v>
      </c>
      <c r="K401" s="3">
        <v>-5837.5</v>
      </c>
    </row>
    <row r="402" spans="2:11" x14ac:dyDescent="0.2">
      <c r="B402" s="1" t="s">
        <v>141</v>
      </c>
      <c r="C402" s="1">
        <v>1.87</v>
      </c>
      <c r="D402" s="1" t="s">
        <v>348</v>
      </c>
      <c r="E402" s="2">
        <v>60368.031276955327</v>
      </c>
      <c r="F402" s="2">
        <v>1.3246998912571264</v>
      </c>
      <c r="G402" s="3">
        <v>-13837.5</v>
      </c>
      <c r="H402" s="1">
        <v>594</v>
      </c>
      <c r="I402" s="1">
        <v>0.25757575757575757</v>
      </c>
      <c r="J402" s="2">
        <v>101.62968228443658</v>
      </c>
      <c r="K402" s="3">
        <v>-5550</v>
      </c>
    </row>
    <row r="403" spans="2:11" x14ac:dyDescent="0.2">
      <c r="B403" s="1" t="s">
        <v>141</v>
      </c>
      <c r="C403" s="1">
        <v>1.87</v>
      </c>
      <c r="D403" s="1" t="s">
        <v>347</v>
      </c>
      <c r="E403" s="2">
        <v>59025.999583721568</v>
      </c>
      <c r="F403" s="2">
        <v>1.3346164062405568</v>
      </c>
      <c r="G403" s="3">
        <v>-20137.5</v>
      </c>
      <c r="H403" s="1">
        <v>542</v>
      </c>
      <c r="I403" s="1">
        <v>0.23985239852398524</v>
      </c>
      <c r="J403" s="2">
        <v>108.90405827254904</v>
      </c>
      <c r="K403" s="3">
        <v>-2212.5</v>
      </c>
    </row>
    <row r="404" spans="2:11" x14ac:dyDescent="0.2">
      <c r="B404" s="1" t="s">
        <v>141</v>
      </c>
      <c r="C404" s="1">
        <v>1.86</v>
      </c>
      <c r="D404" s="1" t="s">
        <v>346</v>
      </c>
      <c r="E404" s="2">
        <v>74962.496883905435</v>
      </c>
      <c r="F404" s="2">
        <v>1.2582464768897941</v>
      </c>
      <c r="G404" s="3">
        <v>-27681.645739673651</v>
      </c>
      <c r="H404" s="1">
        <v>927</v>
      </c>
      <c r="I404" s="1">
        <v>0.23948220064724918</v>
      </c>
      <c r="J404" s="2">
        <v>80.865692431397449</v>
      </c>
      <c r="K404" s="3">
        <v>-5150</v>
      </c>
    </row>
    <row r="405" spans="2:11" x14ac:dyDescent="0.2">
      <c r="B405" s="1" t="s">
        <v>141</v>
      </c>
      <c r="C405" s="1">
        <v>1.86</v>
      </c>
      <c r="D405" s="1" t="s">
        <v>345</v>
      </c>
      <c r="E405" s="2">
        <v>47660.227447285171</v>
      </c>
      <c r="F405" s="2">
        <v>1.423073821480014</v>
      </c>
      <c r="G405" s="3">
        <v>-14198.986421635302</v>
      </c>
      <c r="H405" s="1">
        <v>339</v>
      </c>
      <c r="I405" s="1">
        <v>0.28613569321533922</v>
      </c>
      <c r="J405" s="2">
        <v>140.59064143741944</v>
      </c>
      <c r="K405" s="3">
        <v>-3325</v>
      </c>
    </row>
    <row r="406" spans="2:11" x14ac:dyDescent="0.2">
      <c r="B406" s="1" t="s">
        <v>141</v>
      </c>
      <c r="C406" s="1">
        <v>1.85</v>
      </c>
      <c r="D406" s="1" t="s">
        <v>344</v>
      </c>
      <c r="E406" s="2">
        <v>74806.786269804521</v>
      </c>
      <c r="F406" s="2">
        <v>1.2593241913986799</v>
      </c>
      <c r="G406" s="3">
        <v>-23725</v>
      </c>
      <c r="H406" s="1">
        <v>937</v>
      </c>
      <c r="I406" s="1">
        <v>0.22411953041622198</v>
      </c>
      <c r="J406" s="2">
        <v>79.836484813025109</v>
      </c>
      <c r="K406" s="3">
        <v>-5837.5</v>
      </c>
    </row>
    <row r="407" spans="2:11" x14ac:dyDescent="0.2">
      <c r="B407" s="1" t="s">
        <v>141</v>
      </c>
      <c r="C407" s="1">
        <v>1.85</v>
      </c>
      <c r="D407" s="1" t="s">
        <v>343</v>
      </c>
      <c r="E407" s="2">
        <v>75440.048862134339</v>
      </c>
      <c r="F407" s="2">
        <v>1.2438584845409244</v>
      </c>
      <c r="G407" s="3">
        <v>-24521.123870610551</v>
      </c>
      <c r="H407" s="1">
        <v>1011</v>
      </c>
      <c r="I407" s="1">
        <v>0.24233432245301681</v>
      </c>
      <c r="J407" s="2">
        <v>74.619237252358403</v>
      </c>
      <c r="K407" s="3">
        <v>-5550</v>
      </c>
    </row>
    <row r="408" spans="2:11" x14ac:dyDescent="0.2">
      <c r="B408" s="1" t="s">
        <v>141</v>
      </c>
      <c r="C408" s="1">
        <v>1.84</v>
      </c>
      <c r="D408" s="1" t="s">
        <v>342</v>
      </c>
      <c r="E408" s="2">
        <v>75875.331045848026</v>
      </c>
      <c r="F408" s="2">
        <v>1.2475139878790606</v>
      </c>
      <c r="G408" s="3">
        <v>-26816.152454365692</v>
      </c>
      <c r="H408" s="1">
        <v>986</v>
      </c>
      <c r="I408" s="1">
        <v>0.22920892494929007</v>
      </c>
      <c r="J408" s="2">
        <v>76.952668403496943</v>
      </c>
      <c r="K408" s="3">
        <v>-5375</v>
      </c>
    </row>
    <row r="409" spans="2:11" x14ac:dyDescent="0.2">
      <c r="B409" s="1" t="s">
        <v>141</v>
      </c>
      <c r="C409" s="1">
        <v>1.84</v>
      </c>
      <c r="D409" s="1" t="s">
        <v>341</v>
      </c>
      <c r="E409" s="2">
        <v>77351.027500704338</v>
      </c>
      <c r="F409" s="2">
        <v>1.2312271581698595</v>
      </c>
      <c r="G409" s="3">
        <v>-29835.813962355198</v>
      </c>
      <c r="H409" s="1">
        <v>1165</v>
      </c>
      <c r="I409" s="1">
        <v>0.24206008583690988</v>
      </c>
      <c r="J409" s="2">
        <v>66.395731760261199</v>
      </c>
      <c r="K409" s="3">
        <v>-4950</v>
      </c>
    </row>
    <row r="410" spans="2:11" x14ac:dyDescent="0.2">
      <c r="B410" s="1" t="s">
        <v>141</v>
      </c>
      <c r="C410" s="1">
        <v>1.84</v>
      </c>
      <c r="D410" s="1" t="s">
        <v>340</v>
      </c>
      <c r="E410" s="2">
        <v>62961.897228010726</v>
      </c>
      <c r="F410" s="2">
        <v>1.2707303801744516</v>
      </c>
      <c r="G410" s="3">
        <v>-25312.5</v>
      </c>
      <c r="H410" s="1">
        <v>795</v>
      </c>
      <c r="I410" s="1">
        <v>0.25660377358490566</v>
      </c>
      <c r="J410" s="2">
        <v>79.197355003787052</v>
      </c>
      <c r="K410" s="3">
        <v>-5837.5</v>
      </c>
    </row>
    <row r="411" spans="2:11" x14ac:dyDescent="0.2">
      <c r="B411" s="1" t="s">
        <v>141</v>
      </c>
      <c r="C411" s="1">
        <v>1.82</v>
      </c>
      <c r="D411" s="1" t="s">
        <v>339</v>
      </c>
      <c r="E411" s="2">
        <v>46701.957959156382</v>
      </c>
      <c r="F411" s="2">
        <v>1.3802377565573249</v>
      </c>
      <c r="G411" s="3">
        <v>-17637.510538253468</v>
      </c>
      <c r="H411" s="1">
        <v>354</v>
      </c>
      <c r="I411" s="1">
        <v>0.29661016949152541</v>
      </c>
      <c r="J411" s="2">
        <v>131.92643491287106</v>
      </c>
      <c r="K411" s="3">
        <v>-3325</v>
      </c>
    </row>
    <row r="412" spans="2:11" x14ac:dyDescent="0.2">
      <c r="B412" s="1" t="s">
        <v>141</v>
      </c>
      <c r="C412" s="1">
        <v>1.82</v>
      </c>
      <c r="D412" s="1" t="s">
        <v>338</v>
      </c>
      <c r="E412" s="2">
        <v>72422.606985467894</v>
      </c>
      <c r="F412" s="2">
        <v>1.2476072121297868</v>
      </c>
      <c r="G412" s="3">
        <v>-23612.5</v>
      </c>
      <c r="H412" s="1">
        <v>976</v>
      </c>
      <c r="I412" s="1">
        <v>0.21413934426229508</v>
      </c>
      <c r="J412" s="2">
        <v>74.203490763799039</v>
      </c>
      <c r="K412" s="3">
        <v>-2637.5</v>
      </c>
    </row>
    <row r="413" spans="2:11" x14ac:dyDescent="0.2">
      <c r="B413" s="1" t="s">
        <v>141</v>
      </c>
      <c r="C413" s="1">
        <v>1.82</v>
      </c>
      <c r="D413" s="1" t="s">
        <v>337</v>
      </c>
      <c r="E413" s="2">
        <v>65556.750053676224</v>
      </c>
      <c r="F413" s="2">
        <v>1.277188821280475</v>
      </c>
      <c r="G413" s="3">
        <v>-27957.656039458379</v>
      </c>
      <c r="H413" s="1">
        <v>716</v>
      </c>
      <c r="I413" s="1">
        <v>0.22486033519553073</v>
      </c>
      <c r="J413" s="2">
        <v>91.559706778877413</v>
      </c>
      <c r="K413" s="3">
        <v>-3325</v>
      </c>
    </row>
    <row r="414" spans="2:11" x14ac:dyDescent="0.2">
      <c r="B414" s="1" t="s">
        <v>141</v>
      </c>
      <c r="C414" s="1">
        <v>1.81</v>
      </c>
      <c r="D414" s="1" t="s">
        <v>336</v>
      </c>
      <c r="E414" s="2">
        <v>55620.24243349224</v>
      </c>
      <c r="F414" s="2">
        <v>1.329958754958966</v>
      </c>
      <c r="G414" s="3">
        <v>-20830.761586892666</v>
      </c>
      <c r="H414" s="1">
        <v>520</v>
      </c>
      <c r="I414" s="1">
        <v>0.25961538461538464</v>
      </c>
      <c r="J414" s="2">
        <v>106.9620046797928</v>
      </c>
      <c r="K414" s="3">
        <v>-2962.5</v>
      </c>
    </row>
    <row r="415" spans="2:11" x14ac:dyDescent="0.2">
      <c r="B415" s="1" t="s">
        <v>141</v>
      </c>
      <c r="C415" s="1">
        <v>1.8</v>
      </c>
      <c r="D415" s="1" t="s">
        <v>335</v>
      </c>
      <c r="E415" s="2">
        <v>74224.99987410719</v>
      </c>
      <c r="F415" s="2">
        <v>1.2344070735657573</v>
      </c>
      <c r="G415" s="3">
        <v>-24662.5</v>
      </c>
      <c r="H415" s="1">
        <v>1051</v>
      </c>
      <c r="I415" s="1">
        <v>0.23215984776403426</v>
      </c>
      <c r="J415" s="2">
        <v>70.623215864992545</v>
      </c>
      <c r="K415" s="3">
        <v>-5550</v>
      </c>
    </row>
    <row r="416" spans="2:11" x14ac:dyDescent="0.2">
      <c r="B416" s="1" t="s">
        <v>141</v>
      </c>
      <c r="C416" s="1">
        <v>1.8</v>
      </c>
      <c r="D416" s="1" t="s">
        <v>334</v>
      </c>
      <c r="E416" s="2">
        <v>74570.748708186205</v>
      </c>
      <c r="F416" s="2">
        <v>1.2331488881829882</v>
      </c>
      <c r="G416" s="3">
        <v>-25812.926606879599</v>
      </c>
      <c r="H416" s="1">
        <v>1050</v>
      </c>
      <c r="I416" s="1">
        <v>0.22476190476190477</v>
      </c>
      <c r="J416" s="2">
        <v>71.019760674463086</v>
      </c>
      <c r="K416" s="3">
        <v>-5550</v>
      </c>
    </row>
    <row r="417" spans="2:11" x14ac:dyDescent="0.2">
      <c r="B417" s="1" t="s">
        <v>141</v>
      </c>
      <c r="C417" s="1">
        <v>1.8</v>
      </c>
      <c r="D417" s="1" t="s">
        <v>333</v>
      </c>
      <c r="E417" s="2">
        <v>56771.578677675105</v>
      </c>
      <c r="F417" s="2">
        <v>1.3174195844728229</v>
      </c>
      <c r="G417" s="3">
        <v>-12379.08185651715</v>
      </c>
      <c r="H417" s="1">
        <v>561</v>
      </c>
      <c r="I417" s="1">
        <v>0.25133689839572193</v>
      </c>
      <c r="J417" s="2">
        <v>101.19710994237987</v>
      </c>
      <c r="K417" s="3">
        <v>-2212.5</v>
      </c>
    </row>
    <row r="418" spans="2:11" x14ac:dyDescent="0.2">
      <c r="B418" s="1" t="s">
        <v>141</v>
      </c>
      <c r="C418" s="1">
        <v>1.79</v>
      </c>
      <c r="D418" s="1" t="s">
        <v>332</v>
      </c>
      <c r="E418" s="2">
        <v>72605.868912468839</v>
      </c>
      <c r="F418" s="2">
        <v>1.2378908631629499</v>
      </c>
      <c r="G418" s="3">
        <v>-21425</v>
      </c>
      <c r="H418" s="1">
        <v>1006</v>
      </c>
      <c r="I418" s="1">
        <v>0.23956262425447317</v>
      </c>
      <c r="J418" s="2">
        <v>72.172831920943182</v>
      </c>
      <c r="K418" s="3">
        <v>-5550</v>
      </c>
    </row>
    <row r="419" spans="2:11" x14ac:dyDescent="0.2">
      <c r="B419" s="1" t="s">
        <v>141</v>
      </c>
      <c r="C419" s="1">
        <v>1.79</v>
      </c>
      <c r="D419" s="1" t="s">
        <v>331</v>
      </c>
      <c r="E419" s="2">
        <v>74297.261973373534</v>
      </c>
      <c r="F419" s="2">
        <v>1.216924578184241</v>
      </c>
      <c r="G419" s="3">
        <v>-30862.806268255867</v>
      </c>
      <c r="H419" s="1">
        <v>1212</v>
      </c>
      <c r="I419" s="1">
        <v>0.23349834983498349</v>
      </c>
      <c r="J419" s="2">
        <v>61.301371265159695</v>
      </c>
      <c r="K419" s="3">
        <v>-5300</v>
      </c>
    </row>
    <row r="420" spans="2:11" x14ac:dyDescent="0.2">
      <c r="B420" s="1" t="s">
        <v>141</v>
      </c>
      <c r="C420" s="1">
        <v>1.79</v>
      </c>
      <c r="D420" s="1" t="s">
        <v>330</v>
      </c>
      <c r="E420" s="2">
        <v>53407.414976543834</v>
      </c>
      <c r="F420" s="2">
        <v>1.3244578681693417</v>
      </c>
      <c r="G420" s="3">
        <v>-17837.5</v>
      </c>
      <c r="H420" s="1">
        <v>500</v>
      </c>
      <c r="I420" s="1">
        <v>0.26200000000000001</v>
      </c>
      <c r="J420" s="2">
        <v>106.81482995308767</v>
      </c>
      <c r="K420" s="3">
        <v>-2212.5</v>
      </c>
    </row>
    <row r="421" spans="2:11" x14ac:dyDescent="0.2">
      <c r="B421" s="1" t="s">
        <v>141</v>
      </c>
      <c r="C421" s="1">
        <v>1.78</v>
      </c>
      <c r="D421" s="1" t="s">
        <v>329</v>
      </c>
      <c r="E421" s="2">
        <v>45412.416559394856</v>
      </c>
      <c r="F421" s="2">
        <v>1.370033698786385</v>
      </c>
      <c r="G421" s="3">
        <v>-14605.205934221318</v>
      </c>
      <c r="H421" s="1">
        <v>340</v>
      </c>
      <c r="I421" s="1">
        <v>0.28823529411764703</v>
      </c>
      <c r="J421" s="2">
        <v>133.56593105704368</v>
      </c>
      <c r="K421" s="3">
        <v>-3325</v>
      </c>
    </row>
    <row r="422" spans="2:11" x14ac:dyDescent="0.2">
      <c r="B422" s="1" t="s">
        <v>141</v>
      </c>
      <c r="C422" s="1">
        <v>1.77</v>
      </c>
      <c r="D422" s="1" t="s">
        <v>328</v>
      </c>
      <c r="E422" s="2">
        <v>68117.682468273153</v>
      </c>
      <c r="F422" s="2">
        <v>1.2647713716354341</v>
      </c>
      <c r="G422" s="3">
        <v>-19887.5</v>
      </c>
      <c r="H422" s="1">
        <v>805</v>
      </c>
      <c r="I422" s="1">
        <v>0.21490683229813665</v>
      </c>
      <c r="J422" s="2">
        <v>84.618239091022573</v>
      </c>
      <c r="K422" s="3">
        <v>-3325</v>
      </c>
    </row>
    <row r="423" spans="2:11" x14ac:dyDescent="0.2">
      <c r="B423" s="1" t="s">
        <v>141</v>
      </c>
      <c r="C423" s="1">
        <v>1.77</v>
      </c>
      <c r="D423" s="1" t="s">
        <v>327</v>
      </c>
      <c r="E423" s="2">
        <v>70378.336250705761</v>
      </c>
      <c r="F423" s="2">
        <v>1.2517813299574119</v>
      </c>
      <c r="G423" s="3">
        <v>-27187.5</v>
      </c>
      <c r="H423" s="1">
        <v>879</v>
      </c>
      <c r="I423" s="1">
        <v>0.2229806598407281</v>
      </c>
      <c r="J423" s="2">
        <v>80.06636661058684</v>
      </c>
      <c r="K423" s="3">
        <v>-5837.5</v>
      </c>
    </row>
    <row r="424" spans="2:11" x14ac:dyDescent="0.2">
      <c r="B424" s="1" t="s">
        <v>141</v>
      </c>
      <c r="C424" s="1">
        <v>1.76</v>
      </c>
      <c r="D424" s="1" t="s">
        <v>326</v>
      </c>
      <c r="E424" s="2">
        <v>64996.012038182351</v>
      </c>
      <c r="F424" s="2">
        <v>1.2543586641837066</v>
      </c>
      <c r="G424" s="3">
        <v>-23387.5</v>
      </c>
      <c r="H424" s="1">
        <v>819</v>
      </c>
      <c r="I424" s="1">
        <v>0.231990231990232</v>
      </c>
      <c r="J424" s="2">
        <v>79.360210058830688</v>
      </c>
      <c r="K424" s="3">
        <v>-2212.5</v>
      </c>
    </row>
    <row r="425" spans="2:11" x14ac:dyDescent="0.2">
      <c r="B425" s="1" t="s">
        <v>141</v>
      </c>
      <c r="C425" s="1">
        <v>1.75</v>
      </c>
      <c r="D425" s="1" t="s">
        <v>325</v>
      </c>
      <c r="E425" s="2">
        <v>71666.892178710434</v>
      </c>
      <c r="F425" s="2">
        <v>1.2275532358570835</v>
      </c>
      <c r="G425" s="3">
        <v>-22337.5</v>
      </c>
      <c r="H425" s="1">
        <v>1046</v>
      </c>
      <c r="I425" s="1">
        <v>0.22753346080305928</v>
      </c>
      <c r="J425" s="2">
        <v>68.515193287486056</v>
      </c>
      <c r="K425" s="3">
        <v>-5550</v>
      </c>
    </row>
    <row r="426" spans="2:11" x14ac:dyDescent="0.2">
      <c r="B426" s="1" t="s">
        <v>141</v>
      </c>
      <c r="C426" s="1">
        <v>1.74</v>
      </c>
      <c r="D426" s="1" t="s">
        <v>324</v>
      </c>
      <c r="E426" s="2">
        <v>68356.119498789078</v>
      </c>
      <c r="F426" s="2">
        <v>1.2139931255079992</v>
      </c>
      <c r="G426" s="3">
        <v>-21187.5</v>
      </c>
      <c r="H426" s="1">
        <v>1172</v>
      </c>
      <c r="I426" s="1">
        <v>0.22781569965870307</v>
      </c>
      <c r="J426" s="2">
        <v>58.324334043335355</v>
      </c>
      <c r="K426" s="3">
        <v>-2987.5</v>
      </c>
    </row>
    <row r="427" spans="2:11" x14ac:dyDescent="0.2">
      <c r="B427" s="1" t="s">
        <v>141</v>
      </c>
      <c r="C427" s="1">
        <v>1.72</v>
      </c>
      <c r="D427" s="1" t="s">
        <v>323</v>
      </c>
      <c r="E427" s="2">
        <v>69230.190291248087</v>
      </c>
      <c r="F427" s="2">
        <v>1.237347922677845</v>
      </c>
      <c r="G427" s="3">
        <v>-29120.953826109755</v>
      </c>
      <c r="H427" s="1">
        <v>933</v>
      </c>
      <c r="I427" s="1">
        <v>0.22722400857449088</v>
      </c>
      <c r="J427" s="2">
        <v>74.201704492227293</v>
      </c>
      <c r="K427" s="3">
        <v>-5150</v>
      </c>
    </row>
    <row r="428" spans="2:11" x14ac:dyDescent="0.2">
      <c r="B428" s="1" t="s">
        <v>141</v>
      </c>
      <c r="C428" s="1">
        <v>1.71</v>
      </c>
      <c r="D428" s="1" t="s">
        <v>322</v>
      </c>
      <c r="E428" s="2">
        <v>69606.239708549692</v>
      </c>
      <c r="F428" s="2">
        <v>1.2192365596245203</v>
      </c>
      <c r="G428" s="3">
        <v>-22175</v>
      </c>
      <c r="H428" s="1">
        <v>1068</v>
      </c>
      <c r="I428" s="1">
        <v>0.23408239700374531</v>
      </c>
      <c r="J428" s="2">
        <v>65.174381749578401</v>
      </c>
      <c r="K428" s="3">
        <v>-5550</v>
      </c>
    </row>
    <row r="429" spans="2:11" x14ac:dyDescent="0.2">
      <c r="B429" s="1" t="s">
        <v>141</v>
      </c>
      <c r="C429" s="1">
        <v>1.71</v>
      </c>
      <c r="D429" s="1" t="s">
        <v>321</v>
      </c>
      <c r="E429" s="2">
        <v>59472.574104050203</v>
      </c>
      <c r="F429" s="2">
        <v>1.2776303931918249</v>
      </c>
      <c r="G429" s="3">
        <v>-29564.472285125339</v>
      </c>
      <c r="H429" s="1">
        <v>637</v>
      </c>
      <c r="I429" s="1">
        <v>0.25117739403453687</v>
      </c>
      <c r="J429" s="2">
        <v>93.363538624882565</v>
      </c>
      <c r="K429" s="3">
        <v>-5837.5</v>
      </c>
    </row>
    <row r="430" spans="2:11" x14ac:dyDescent="0.2">
      <c r="B430" s="1" t="s">
        <v>141</v>
      </c>
      <c r="C430" s="1">
        <v>1.7</v>
      </c>
      <c r="D430" s="1" t="s">
        <v>320</v>
      </c>
      <c r="E430" s="2">
        <v>75042.810136720364</v>
      </c>
      <c r="F430" s="2">
        <v>1.2199574357463965</v>
      </c>
      <c r="G430" s="3">
        <v>-28494.160602828626</v>
      </c>
      <c r="H430" s="1">
        <v>1088</v>
      </c>
      <c r="I430" s="1">
        <v>0.21231617647058823</v>
      </c>
      <c r="J430" s="2">
        <v>68.973171081544535</v>
      </c>
      <c r="K430" s="3">
        <v>-5150</v>
      </c>
    </row>
    <row r="431" spans="2:11" x14ac:dyDescent="0.2">
      <c r="B431" s="1" t="s">
        <v>141</v>
      </c>
      <c r="C431" s="1">
        <v>1.7</v>
      </c>
      <c r="D431" s="1" t="s">
        <v>319</v>
      </c>
      <c r="E431" s="2">
        <v>61401.808733891026</v>
      </c>
      <c r="F431" s="2">
        <v>1.2629085175141808</v>
      </c>
      <c r="G431" s="3">
        <v>-21941.173367001356</v>
      </c>
      <c r="H431" s="1">
        <v>704</v>
      </c>
      <c r="I431" s="1">
        <v>0.24005681818181818</v>
      </c>
      <c r="J431" s="2">
        <v>87.218478315186104</v>
      </c>
      <c r="K431" s="3">
        <v>-5300</v>
      </c>
    </row>
    <row r="432" spans="2:11" x14ac:dyDescent="0.2">
      <c r="B432" s="1" t="s">
        <v>141</v>
      </c>
      <c r="C432" s="1">
        <v>1.69</v>
      </c>
      <c r="D432" s="1" t="s">
        <v>318</v>
      </c>
      <c r="E432" s="2">
        <v>55038.98583594666</v>
      </c>
      <c r="F432" s="2">
        <v>1.2901774983108187</v>
      </c>
      <c r="G432" s="3">
        <v>-18362.5</v>
      </c>
      <c r="H432" s="1">
        <v>586</v>
      </c>
      <c r="I432" s="1">
        <v>0.2713310580204778</v>
      </c>
      <c r="J432" s="2">
        <v>93.923184020386799</v>
      </c>
      <c r="K432" s="3">
        <v>-5300</v>
      </c>
    </row>
    <row r="433" spans="2:11" x14ac:dyDescent="0.2">
      <c r="B433" s="1" t="s">
        <v>141</v>
      </c>
      <c r="C433" s="1">
        <v>1.69</v>
      </c>
      <c r="D433" s="1" t="s">
        <v>317</v>
      </c>
      <c r="E433" s="2">
        <v>50605.955516471266</v>
      </c>
      <c r="F433" s="2">
        <v>1.3249302770085907</v>
      </c>
      <c r="G433" s="3">
        <v>-20270.231865738489</v>
      </c>
      <c r="H433" s="1">
        <v>452</v>
      </c>
      <c r="I433" s="1">
        <v>0.23672566371681417</v>
      </c>
      <c r="J433" s="2">
        <v>111.96007857626377</v>
      </c>
      <c r="K433" s="3">
        <v>-2212.5</v>
      </c>
    </row>
    <row r="434" spans="2:11" x14ac:dyDescent="0.2">
      <c r="B434" s="1" t="s">
        <v>141</v>
      </c>
      <c r="C434" s="1">
        <v>1.67</v>
      </c>
      <c r="D434" s="1" t="s">
        <v>316</v>
      </c>
      <c r="E434" s="2">
        <v>64370.512537847098</v>
      </c>
      <c r="F434" s="2">
        <v>1.2420813321061728</v>
      </c>
      <c r="G434" s="3">
        <v>-23618.124331508399</v>
      </c>
      <c r="H434" s="1">
        <v>823</v>
      </c>
      <c r="I434" s="1">
        <v>0.21385176184690158</v>
      </c>
      <c r="J434" s="2">
        <v>78.214474529583356</v>
      </c>
      <c r="K434" s="3">
        <v>-3325</v>
      </c>
    </row>
    <row r="435" spans="2:11" x14ac:dyDescent="0.2">
      <c r="B435" s="1" t="s">
        <v>141</v>
      </c>
      <c r="C435" s="1">
        <v>1.66</v>
      </c>
      <c r="D435" s="1" t="s">
        <v>315</v>
      </c>
      <c r="E435" s="2">
        <v>48010.500275013474</v>
      </c>
      <c r="F435" s="2">
        <v>1.3429578673352751</v>
      </c>
      <c r="G435" s="3">
        <v>-23422.42661353547</v>
      </c>
      <c r="H435" s="1">
        <v>386</v>
      </c>
      <c r="I435" s="1">
        <v>0.27202072538860106</v>
      </c>
      <c r="J435" s="2">
        <v>124.37953439122654</v>
      </c>
      <c r="K435" s="3">
        <v>-3575</v>
      </c>
    </row>
    <row r="436" spans="2:11" x14ac:dyDescent="0.2">
      <c r="B436" s="1" t="s">
        <v>141</v>
      </c>
      <c r="C436" s="1">
        <v>1.62</v>
      </c>
      <c r="D436" s="1" t="s">
        <v>314</v>
      </c>
      <c r="E436" s="2">
        <v>41676.809842476243</v>
      </c>
      <c r="F436" s="2">
        <v>1.3457632323506035</v>
      </c>
      <c r="G436" s="3">
        <v>-21113.414784211134</v>
      </c>
      <c r="H436" s="1">
        <v>323</v>
      </c>
      <c r="I436" s="1">
        <v>0.28482972136222912</v>
      </c>
      <c r="J436" s="2">
        <v>129.03037102933817</v>
      </c>
      <c r="K436" s="3">
        <v>-3325</v>
      </c>
    </row>
    <row r="437" spans="2:11" x14ac:dyDescent="0.2">
      <c r="B437" s="1" t="s">
        <v>141</v>
      </c>
      <c r="C437" s="1">
        <v>1.6</v>
      </c>
      <c r="D437" s="1" t="s">
        <v>313</v>
      </c>
      <c r="E437" s="2">
        <v>49368.915066505229</v>
      </c>
      <c r="F437" s="2">
        <v>1.2987870901312313</v>
      </c>
      <c r="G437" s="3">
        <v>-19400</v>
      </c>
      <c r="H437" s="1">
        <v>492</v>
      </c>
      <c r="I437" s="1">
        <v>0.24796747967479674</v>
      </c>
      <c r="J437" s="2">
        <v>100.34332330590493</v>
      </c>
      <c r="K437" s="3">
        <v>-2212.5</v>
      </c>
    </row>
    <row r="438" spans="2:11" x14ac:dyDescent="0.2">
      <c r="B438" s="1" t="s">
        <v>141</v>
      </c>
      <c r="C438" s="1">
        <v>1.59</v>
      </c>
      <c r="D438" s="1" t="s">
        <v>312</v>
      </c>
      <c r="E438" s="2">
        <v>57911.140749187936</v>
      </c>
      <c r="F438" s="2">
        <v>1.2382916031319118</v>
      </c>
      <c r="G438" s="3">
        <v>-18637.5</v>
      </c>
      <c r="H438" s="1">
        <v>755</v>
      </c>
      <c r="I438" s="1">
        <v>0.24768211920529801</v>
      </c>
      <c r="J438" s="2">
        <v>76.703497681043658</v>
      </c>
      <c r="K438" s="3">
        <v>-5375</v>
      </c>
    </row>
    <row r="439" spans="2:11" x14ac:dyDescent="0.2">
      <c r="B439" s="1" t="s">
        <v>141</v>
      </c>
      <c r="C439" s="1">
        <v>1.5</v>
      </c>
      <c r="D439" s="1" t="s">
        <v>311</v>
      </c>
      <c r="E439" s="2">
        <v>61550.704782964254</v>
      </c>
      <c r="F439" s="2">
        <v>1.194006040786783</v>
      </c>
      <c r="G439" s="3">
        <v>-26725</v>
      </c>
      <c r="H439" s="1">
        <v>1038</v>
      </c>
      <c r="I439" s="1">
        <v>0.22543352601156069</v>
      </c>
      <c r="J439" s="2">
        <v>59.297403451795937</v>
      </c>
      <c r="K439" s="3">
        <v>-5550</v>
      </c>
    </row>
    <row r="440" spans="2:11" x14ac:dyDescent="0.2">
      <c r="B440" s="1" t="s">
        <v>141</v>
      </c>
      <c r="C440" s="1">
        <v>1.44</v>
      </c>
      <c r="D440" s="1" t="s">
        <v>310</v>
      </c>
      <c r="E440" s="2">
        <v>58668.316683267534</v>
      </c>
      <c r="F440" s="2">
        <v>1.1889590266857002</v>
      </c>
      <c r="G440" s="3">
        <v>-26962.5</v>
      </c>
      <c r="H440" s="1">
        <v>991</v>
      </c>
      <c r="I440" s="1">
        <v>0.21594349142280525</v>
      </c>
      <c r="J440" s="2">
        <v>59.201126824689744</v>
      </c>
      <c r="K440" s="3">
        <v>-2950</v>
      </c>
    </row>
    <row r="441" spans="2:11" x14ac:dyDescent="0.2">
      <c r="B441" s="1" t="s">
        <v>141</v>
      </c>
      <c r="C441" s="1">
        <v>1.38</v>
      </c>
      <c r="D441" s="1" t="s">
        <v>309</v>
      </c>
      <c r="E441" s="2">
        <v>42509.115306928754</v>
      </c>
      <c r="F441" s="2">
        <v>1.2509713112683125</v>
      </c>
      <c r="G441" s="3">
        <v>-25575</v>
      </c>
      <c r="H441" s="1">
        <v>501</v>
      </c>
      <c r="I441" s="1">
        <v>0.23952095808383234</v>
      </c>
      <c r="J441" s="2">
        <v>84.84853354676396</v>
      </c>
      <c r="K441" s="3">
        <v>-2212.5</v>
      </c>
    </row>
    <row r="442" spans="2:11" x14ac:dyDescent="0.2">
      <c r="B442" s="1" t="s">
        <v>141</v>
      </c>
      <c r="C442" s="1">
        <v>1.25</v>
      </c>
      <c r="D442" s="1" t="s">
        <v>308</v>
      </c>
      <c r="E442" s="2">
        <v>37256.029536092159</v>
      </c>
      <c r="F442" s="2">
        <v>1.2120507006456749</v>
      </c>
      <c r="G442" s="3">
        <v>-26262.5</v>
      </c>
      <c r="H442" s="1">
        <v>540</v>
      </c>
      <c r="I442" s="1">
        <v>0.26851851851851855</v>
      </c>
      <c r="J442" s="2">
        <v>68.992647289059548</v>
      </c>
      <c r="K442" s="3">
        <v>-5837.5</v>
      </c>
    </row>
  </sheetData>
  <mergeCells count="1">
    <mergeCell ref="B15:K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B1:Y112"/>
  <sheetViews>
    <sheetView zoomScaleNormal="100" workbookViewId="0">
      <selection activeCell="N28" sqref="N28"/>
    </sheetView>
  </sheetViews>
  <sheetFormatPr baseColWidth="10" defaultRowHeight="12.75" x14ac:dyDescent="0.2"/>
  <cols>
    <col min="1" max="1" width="2.85546875" customWidth="1"/>
    <col min="2" max="22" width="11.85546875" customWidth="1"/>
    <col min="23" max="23" width="19.28515625" bestFit="1" customWidth="1"/>
    <col min="25" max="25" width="19.28515625" customWidth="1"/>
  </cols>
  <sheetData>
    <row r="1" spans="2:25" ht="13.5" thickBot="1" x14ac:dyDescent="0.25"/>
    <row r="2" spans="2:25" ht="18.75" thickBot="1" x14ac:dyDescent="0.3">
      <c r="B2" s="38" t="s">
        <v>59</v>
      </c>
      <c r="C2" s="37"/>
      <c r="D2" s="39"/>
      <c r="E2" s="16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spans="2:25" x14ac:dyDescent="0.2">
      <c r="B3" s="16"/>
      <c r="C3" s="16"/>
      <c r="D3" s="16"/>
      <c r="E3" s="16"/>
      <c r="F3" s="16"/>
      <c r="G3" s="15"/>
      <c r="H3" s="15"/>
      <c r="I3" s="15"/>
      <c r="J3" s="15"/>
      <c r="K3" s="15"/>
      <c r="L3" s="15"/>
      <c r="M3" s="15"/>
      <c r="N3" s="15"/>
      <c r="O3" s="15"/>
    </row>
    <row r="4" spans="2:25" x14ac:dyDescent="0.2">
      <c r="B4" s="18" t="s">
        <v>11</v>
      </c>
      <c r="C4" s="35" t="s">
        <v>138</v>
      </c>
      <c r="D4" s="15"/>
      <c r="E4" s="15"/>
      <c r="I4" s="15"/>
      <c r="J4" s="15"/>
      <c r="K4" s="15"/>
      <c r="L4" s="15"/>
      <c r="M4" s="15"/>
      <c r="N4" s="15"/>
      <c r="O4" s="15"/>
    </row>
    <row r="5" spans="2:25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15"/>
      <c r="N5" s="15"/>
      <c r="O5" s="15"/>
    </row>
    <row r="6" spans="2:25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2:25" x14ac:dyDescent="0.2">
      <c r="B7" s="18" t="s">
        <v>35</v>
      </c>
      <c r="C7" s="4"/>
      <c r="D7" s="4" t="s">
        <v>139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</row>
    <row r="8" spans="2:25" x14ac:dyDescent="0.2">
      <c r="B8" s="18"/>
      <c r="C8" s="4"/>
      <c r="D8" s="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2:25" x14ac:dyDescent="0.2">
      <c r="N9" s="15"/>
      <c r="O9" s="15"/>
    </row>
    <row r="10" spans="2:25" x14ac:dyDescent="0.2">
      <c r="B10" s="185" t="s">
        <v>38</v>
      </c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7"/>
      <c r="N10" s="15"/>
      <c r="O10" s="63"/>
      <c r="P10" s="6"/>
      <c r="Q10" s="6"/>
      <c r="R10" s="6"/>
      <c r="S10" s="6"/>
      <c r="T10" s="6"/>
      <c r="U10" s="6"/>
      <c r="V10" s="6"/>
      <c r="W10" s="6"/>
      <c r="X10" s="6"/>
      <c r="Y10" s="7"/>
    </row>
    <row r="11" spans="2:25" x14ac:dyDescent="0.2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15"/>
      <c r="O11" s="64"/>
      <c r="P11" s="9"/>
      <c r="Q11" s="9"/>
      <c r="R11" s="9"/>
      <c r="S11" s="9"/>
      <c r="T11" s="9"/>
      <c r="U11" s="9"/>
      <c r="V11" s="9"/>
      <c r="W11" s="9"/>
      <c r="X11" s="9"/>
      <c r="Y11" s="10"/>
    </row>
    <row r="12" spans="2:25" x14ac:dyDescent="0.2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10"/>
      <c r="N12" s="15"/>
      <c r="O12" s="64"/>
      <c r="P12" s="9"/>
      <c r="Q12" s="9"/>
      <c r="R12" s="9"/>
      <c r="S12" s="9"/>
      <c r="T12" s="9"/>
      <c r="U12" s="9"/>
      <c r="V12" s="9"/>
      <c r="W12" s="9"/>
      <c r="X12" s="9"/>
      <c r="Y12" s="10"/>
    </row>
    <row r="13" spans="2:25" x14ac:dyDescent="0.2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10"/>
      <c r="O13" s="8"/>
      <c r="P13" s="9"/>
      <c r="Q13" s="9"/>
      <c r="R13" s="9"/>
      <c r="S13" s="9"/>
      <c r="T13" s="9"/>
      <c r="U13" s="9"/>
      <c r="V13" s="9"/>
      <c r="W13" s="9"/>
      <c r="X13" s="9"/>
      <c r="Y13" s="10"/>
    </row>
    <row r="14" spans="2:25" x14ac:dyDescent="0.2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10"/>
      <c r="N14" s="55"/>
      <c r="O14" s="8"/>
      <c r="P14" s="9"/>
      <c r="Q14" s="9"/>
      <c r="R14" s="9"/>
      <c r="S14" s="9"/>
      <c r="T14" s="9"/>
      <c r="U14" s="9"/>
      <c r="V14" s="9"/>
      <c r="W14" s="9"/>
      <c r="X14" s="9"/>
      <c r="Y14" s="10"/>
    </row>
    <row r="15" spans="2:25" x14ac:dyDescent="0.2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10"/>
      <c r="N15" s="34"/>
      <c r="O15" s="8"/>
      <c r="P15" s="9"/>
      <c r="Q15" s="9"/>
      <c r="R15" s="9"/>
      <c r="S15" s="9"/>
      <c r="T15" s="9"/>
      <c r="U15" s="9"/>
      <c r="V15" s="9"/>
      <c r="W15" s="9"/>
      <c r="X15" s="9"/>
      <c r="Y15" s="10"/>
    </row>
    <row r="16" spans="2:25" x14ac:dyDescent="0.2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10"/>
      <c r="N16" s="34"/>
      <c r="O16" s="8"/>
      <c r="P16" s="9"/>
      <c r="Q16" s="9"/>
      <c r="R16" s="9"/>
      <c r="S16" s="9"/>
      <c r="T16" s="9"/>
      <c r="U16" s="9"/>
      <c r="V16" s="9"/>
      <c r="W16" s="9"/>
      <c r="X16" s="9"/>
      <c r="Y16" s="10"/>
    </row>
    <row r="17" spans="2:25" x14ac:dyDescent="0.2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10"/>
      <c r="N17" s="34"/>
      <c r="O17" s="8"/>
      <c r="P17" s="9"/>
      <c r="Q17" s="9"/>
      <c r="R17" s="9"/>
      <c r="S17" s="9"/>
      <c r="T17" s="9"/>
      <c r="U17" s="9"/>
      <c r="V17" s="9"/>
      <c r="W17" s="9"/>
      <c r="X17" s="9"/>
      <c r="Y17" s="10"/>
    </row>
    <row r="18" spans="2:25" x14ac:dyDescent="0.2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10"/>
      <c r="N18" s="34"/>
      <c r="O18" s="8"/>
      <c r="P18" s="9"/>
      <c r="Q18" s="9"/>
      <c r="R18" s="9"/>
      <c r="S18" s="9"/>
      <c r="T18" s="9"/>
      <c r="U18" s="9"/>
      <c r="V18" s="9"/>
      <c r="W18" s="9"/>
      <c r="X18" s="9"/>
      <c r="Y18" s="10"/>
    </row>
    <row r="19" spans="2:25" x14ac:dyDescent="0.2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10"/>
      <c r="N19" s="34"/>
      <c r="O19" s="8"/>
      <c r="P19" s="9"/>
      <c r="Q19" s="9"/>
      <c r="R19" s="9"/>
      <c r="S19" s="9"/>
      <c r="T19" s="9"/>
      <c r="U19" s="9"/>
      <c r="V19" s="9"/>
      <c r="W19" s="9"/>
      <c r="X19" s="9"/>
      <c r="Y19" s="10"/>
    </row>
    <row r="20" spans="2:25" x14ac:dyDescent="0.2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10"/>
      <c r="N20" s="34"/>
      <c r="O20" s="8"/>
      <c r="P20" s="9"/>
      <c r="Q20" s="9"/>
      <c r="R20" s="9"/>
      <c r="S20" s="9"/>
      <c r="T20" s="9"/>
      <c r="U20" s="9"/>
      <c r="V20" s="9"/>
      <c r="W20" s="9"/>
      <c r="X20" s="9"/>
      <c r="Y20" s="10"/>
    </row>
    <row r="21" spans="2:25" x14ac:dyDescent="0.2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10"/>
      <c r="N21" s="34"/>
      <c r="O21" s="8"/>
      <c r="P21" s="9"/>
      <c r="Q21" s="9"/>
      <c r="R21" s="9"/>
      <c r="S21" s="9"/>
      <c r="T21" s="9"/>
      <c r="U21" s="9"/>
      <c r="V21" s="9"/>
      <c r="W21" s="9"/>
      <c r="X21" s="9"/>
      <c r="Y21" s="10"/>
    </row>
    <row r="22" spans="2:25" x14ac:dyDescent="0.2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10"/>
      <c r="N22" s="34"/>
      <c r="O22" s="8"/>
      <c r="P22" s="9"/>
      <c r="Q22" s="9"/>
      <c r="R22" s="9"/>
      <c r="S22" s="9"/>
      <c r="T22" s="9"/>
      <c r="U22" s="9"/>
      <c r="V22" s="9"/>
      <c r="W22" s="9"/>
      <c r="X22" s="9"/>
      <c r="Y22" s="10"/>
    </row>
    <row r="23" spans="2:25" x14ac:dyDescent="0.2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10"/>
      <c r="N23" s="34"/>
      <c r="O23" s="8"/>
      <c r="P23" s="9"/>
      <c r="Q23" s="9"/>
      <c r="R23" s="9"/>
      <c r="S23" s="9"/>
      <c r="T23" s="9"/>
      <c r="U23" s="9"/>
      <c r="V23" s="9"/>
      <c r="W23" s="9"/>
      <c r="X23" s="9"/>
      <c r="Y23" s="10"/>
    </row>
    <row r="24" spans="2:25" x14ac:dyDescent="0.2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10"/>
      <c r="N24" s="34"/>
      <c r="O24" s="8"/>
      <c r="P24" s="9"/>
      <c r="Q24" s="9"/>
      <c r="R24" s="9"/>
      <c r="S24" s="9"/>
      <c r="T24" s="9"/>
      <c r="U24" s="9"/>
      <c r="V24" s="9"/>
      <c r="W24" s="9"/>
      <c r="X24" s="9"/>
      <c r="Y24" s="10"/>
    </row>
    <row r="25" spans="2:25" x14ac:dyDescent="0.2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10"/>
      <c r="N25" s="34"/>
      <c r="O25" s="8"/>
      <c r="P25" s="9"/>
      <c r="Q25" s="9"/>
      <c r="R25" s="9"/>
      <c r="S25" s="9"/>
      <c r="T25" s="9"/>
      <c r="U25" s="9"/>
      <c r="V25" s="9"/>
      <c r="W25" s="9"/>
      <c r="X25" s="9"/>
      <c r="Y25" s="10"/>
    </row>
    <row r="26" spans="2:25" x14ac:dyDescent="0.2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10"/>
      <c r="N26" s="34"/>
      <c r="O26" s="8"/>
      <c r="P26" s="9"/>
      <c r="Q26" s="9"/>
      <c r="R26" s="9"/>
      <c r="S26" s="9"/>
      <c r="T26" s="9"/>
      <c r="U26" s="9"/>
      <c r="V26" s="9"/>
      <c r="W26" s="9"/>
      <c r="X26" s="9"/>
      <c r="Y26" s="10"/>
    </row>
    <row r="27" spans="2:25" x14ac:dyDescent="0.2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10"/>
      <c r="N27" s="34"/>
      <c r="O27" s="8"/>
      <c r="P27" s="9"/>
      <c r="Q27" s="9"/>
      <c r="R27" s="9"/>
      <c r="S27" s="9"/>
      <c r="T27" s="9"/>
      <c r="U27" s="9"/>
      <c r="V27" s="9"/>
      <c r="W27" s="9"/>
      <c r="X27" s="9"/>
      <c r="Y27" s="10"/>
    </row>
    <row r="28" spans="2:25" x14ac:dyDescent="0.2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10"/>
      <c r="N28" s="34"/>
      <c r="O28" s="8"/>
      <c r="P28" s="9"/>
      <c r="Q28" s="9"/>
      <c r="R28" s="9"/>
      <c r="S28" s="9"/>
      <c r="T28" s="9"/>
      <c r="U28" s="9"/>
      <c r="V28" s="9"/>
      <c r="W28" s="9"/>
      <c r="X28" s="9"/>
      <c r="Y28" s="10"/>
    </row>
    <row r="29" spans="2:25" x14ac:dyDescent="0.2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10"/>
      <c r="N29" s="34"/>
      <c r="O29" s="8"/>
      <c r="P29" s="9"/>
      <c r="Q29" s="9"/>
      <c r="R29" s="9"/>
      <c r="S29" s="9"/>
      <c r="T29" s="9"/>
      <c r="U29" s="9"/>
      <c r="V29" s="9"/>
      <c r="W29" s="9"/>
      <c r="X29" s="9"/>
      <c r="Y29" s="10"/>
    </row>
    <row r="30" spans="2:25" x14ac:dyDescent="0.2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10"/>
      <c r="N30" s="34"/>
      <c r="O30" s="8"/>
      <c r="P30" s="9"/>
      <c r="Q30" s="9"/>
      <c r="R30" s="9"/>
      <c r="S30" s="9"/>
      <c r="T30" s="9"/>
      <c r="U30" s="9"/>
      <c r="V30" s="9"/>
      <c r="W30" s="9"/>
      <c r="X30" s="9"/>
      <c r="Y30" s="10"/>
    </row>
    <row r="31" spans="2:25" x14ac:dyDescent="0.2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10"/>
      <c r="N31" s="34"/>
      <c r="O31" s="8"/>
      <c r="P31" s="9"/>
      <c r="Q31" s="9"/>
      <c r="R31" s="9"/>
      <c r="S31" s="9"/>
      <c r="T31" s="9"/>
      <c r="U31" s="9"/>
      <c r="V31" s="9"/>
      <c r="W31" s="9"/>
      <c r="X31" s="9"/>
      <c r="Y31" s="10"/>
    </row>
    <row r="32" spans="2:25" x14ac:dyDescent="0.2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  <c r="N32" s="34"/>
      <c r="O32" s="8"/>
      <c r="P32" s="9"/>
      <c r="Q32" s="9"/>
      <c r="R32" s="9"/>
      <c r="S32" s="9"/>
      <c r="T32" s="9"/>
      <c r="U32" s="9"/>
      <c r="V32" s="9"/>
      <c r="W32" s="9"/>
      <c r="X32" s="9"/>
      <c r="Y32" s="10"/>
    </row>
    <row r="33" spans="2:25" x14ac:dyDescent="0.2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  <c r="N33" s="34"/>
      <c r="O33" s="8"/>
      <c r="P33" s="9"/>
      <c r="Q33" s="9"/>
      <c r="R33" s="9"/>
      <c r="S33" s="9"/>
      <c r="T33" s="9"/>
      <c r="U33" s="9"/>
      <c r="V33" s="9"/>
      <c r="W33" s="9"/>
      <c r="X33" s="9"/>
      <c r="Y33" s="10"/>
    </row>
    <row r="34" spans="2:25" x14ac:dyDescent="0.2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10"/>
      <c r="N34" s="34"/>
      <c r="O34" s="8"/>
      <c r="P34" s="9"/>
      <c r="Q34" s="9"/>
      <c r="R34" s="9"/>
      <c r="S34" s="9"/>
      <c r="T34" s="9"/>
      <c r="U34" s="9"/>
      <c r="V34" s="9"/>
      <c r="W34" s="9"/>
      <c r="X34" s="9"/>
      <c r="Y34" s="10"/>
    </row>
    <row r="35" spans="2:25" x14ac:dyDescent="0.2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  <c r="N35" s="34"/>
      <c r="O35" s="8"/>
      <c r="P35" s="9"/>
      <c r="Q35" s="9"/>
      <c r="R35" s="9"/>
      <c r="S35" s="9"/>
      <c r="T35" s="9"/>
      <c r="U35" s="9"/>
      <c r="V35" s="9"/>
      <c r="W35" s="9"/>
      <c r="X35" s="9"/>
      <c r="Y35" s="10"/>
    </row>
    <row r="36" spans="2:25" x14ac:dyDescent="0.2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  <c r="N36" s="34"/>
      <c r="O36" s="8"/>
      <c r="P36" s="9"/>
      <c r="Q36" s="9"/>
      <c r="R36" s="9"/>
      <c r="S36" s="9"/>
      <c r="T36" s="9"/>
      <c r="U36" s="9"/>
      <c r="V36" s="9"/>
      <c r="W36" s="9"/>
      <c r="X36" s="9"/>
      <c r="Y36" s="10"/>
    </row>
    <row r="37" spans="2:25" x14ac:dyDescent="0.2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  <c r="N37" s="34"/>
      <c r="O37" s="8"/>
      <c r="P37" s="9"/>
      <c r="Q37" s="9"/>
      <c r="R37" s="9"/>
      <c r="S37" s="9"/>
      <c r="T37" s="9"/>
      <c r="U37" s="9"/>
      <c r="V37" s="9"/>
      <c r="W37" s="9"/>
      <c r="X37" s="9"/>
      <c r="Y37" s="10"/>
    </row>
    <row r="38" spans="2:25" x14ac:dyDescent="0.2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10"/>
      <c r="N38" s="34"/>
      <c r="O38" s="8"/>
      <c r="P38" s="9"/>
      <c r="Q38" s="9"/>
      <c r="R38" s="9"/>
      <c r="S38" s="9"/>
      <c r="T38" s="9"/>
      <c r="U38" s="9"/>
      <c r="V38" s="9"/>
      <c r="W38" s="9"/>
      <c r="X38" s="9"/>
      <c r="Y38" s="10"/>
    </row>
    <row r="39" spans="2:25" x14ac:dyDescent="0.2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  <c r="N39" s="34"/>
      <c r="O39" s="8"/>
      <c r="P39" s="9"/>
      <c r="Q39" s="9"/>
      <c r="R39" s="9"/>
      <c r="S39" s="9"/>
      <c r="T39" s="9"/>
      <c r="U39" s="9"/>
      <c r="V39" s="9"/>
      <c r="W39" s="9"/>
      <c r="X39" s="9"/>
      <c r="Y39" s="10"/>
    </row>
    <row r="40" spans="2:25" x14ac:dyDescent="0.2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10"/>
      <c r="N40" s="34"/>
      <c r="O40" s="8"/>
      <c r="P40" s="9"/>
      <c r="Q40" s="9"/>
      <c r="R40" s="9"/>
      <c r="S40" s="9"/>
      <c r="T40" s="9"/>
      <c r="U40" s="9"/>
      <c r="V40" s="9"/>
      <c r="W40" s="9"/>
      <c r="X40" s="9"/>
      <c r="Y40" s="10"/>
    </row>
    <row r="41" spans="2:25" x14ac:dyDescent="0.2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10"/>
      <c r="N41" s="34"/>
      <c r="O41" s="8"/>
      <c r="P41" s="9"/>
      <c r="Q41" s="9"/>
      <c r="R41" s="9"/>
      <c r="S41" s="9"/>
      <c r="T41" s="9"/>
      <c r="U41" s="9"/>
      <c r="V41" s="9"/>
      <c r="W41" s="9"/>
      <c r="X41" s="9"/>
      <c r="Y41" s="10"/>
    </row>
    <row r="42" spans="2:25" x14ac:dyDescent="0.2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  <c r="N42" s="49"/>
      <c r="O42" s="8"/>
      <c r="P42" s="9"/>
      <c r="Q42" s="9"/>
      <c r="R42" s="9"/>
      <c r="S42" s="9"/>
      <c r="T42" s="9"/>
      <c r="U42" s="9"/>
      <c r="V42" s="9"/>
      <c r="W42" s="9"/>
      <c r="X42" s="9"/>
      <c r="Y42" s="10"/>
    </row>
    <row r="43" spans="2:25" x14ac:dyDescent="0.2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  <c r="O43" s="8"/>
      <c r="P43" s="9"/>
      <c r="Q43" s="9"/>
      <c r="R43" s="9"/>
      <c r="S43" s="9"/>
      <c r="T43" s="9"/>
      <c r="U43" s="9"/>
      <c r="V43" s="9"/>
      <c r="W43" s="9"/>
      <c r="X43" s="9"/>
      <c r="Y43" s="10"/>
    </row>
    <row r="44" spans="2:25" x14ac:dyDescent="0.2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  <c r="O44" s="8"/>
      <c r="P44" s="9"/>
      <c r="Q44" s="9"/>
      <c r="R44" s="9"/>
      <c r="S44" s="9"/>
      <c r="T44" s="9"/>
      <c r="U44" s="9"/>
      <c r="V44" s="9"/>
      <c r="W44" s="9"/>
      <c r="X44" s="9"/>
      <c r="Y44" s="10"/>
    </row>
    <row r="45" spans="2:25" x14ac:dyDescent="0.2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O45" s="8"/>
      <c r="P45" s="9"/>
      <c r="Q45" s="9"/>
      <c r="R45" s="9"/>
      <c r="S45" s="9"/>
      <c r="T45" s="9"/>
      <c r="U45" s="9"/>
      <c r="V45" s="9"/>
      <c r="W45" s="9"/>
      <c r="X45" s="9"/>
      <c r="Y45" s="10"/>
    </row>
    <row r="46" spans="2:25" x14ac:dyDescent="0.2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  <c r="O46" s="8"/>
      <c r="P46" s="9"/>
      <c r="Q46" s="9"/>
      <c r="R46" s="9"/>
      <c r="S46" s="9"/>
      <c r="T46" s="9"/>
      <c r="U46" s="9"/>
      <c r="V46" s="9"/>
      <c r="W46" s="9"/>
      <c r="X46" s="9"/>
      <c r="Y46" s="10"/>
    </row>
    <row r="47" spans="2:25" x14ac:dyDescent="0.2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10"/>
      <c r="O47" s="8"/>
      <c r="P47" s="9"/>
      <c r="Q47" s="9"/>
      <c r="R47" s="9"/>
      <c r="S47" s="9"/>
      <c r="T47" s="9"/>
      <c r="U47" s="9"/>
      <c r="V47" s="9"/>
      <c r="W47" s="9"/>
      <c r="X47" s="9"/>
      <c r="Y47" s="10"/>
    </row>
    <row r="48" spans="2:25" x14ac:dyDescent="0.2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  <c r="O48" s="8"/>
      <c r="P48" s="9"/>
      <c r="Q48" s="9"/>
      <c r="R48" s="9"/>
      <c r="S48" s="9"/>
      <c r="T48" s="9"/>
      <c r="U48" s="9"/>
      <c r="V48" s="9"/>
      <c r="W48" s="9"/>
      <c r="X48" s="9"/>
      <c r="Y48" s="10"/>
    </row>
    <row r="49" spans="2:25" x14ac:dyDescent="0.2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10"/>
      <c r="O49" s="8"/>
      <c r="P49" s="9"/>
      <c r="Q49" s="9"/>
      <c r="R49" s="9"/>
      <c r="S49" s="9"/>
      <c r="T49" s="9"/>
      <c r="U49" s="9"/>
      <c r="V49" s="9"/>
      <c r="W49" s="9"/>
      <c r="X49" s="9"/>
      <c r="Y49" s="10"/>
    </row>
    <row r="50" spans="2:25" x14ac:dyDescent="0.2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  <c r="O50" s="8"/>
      <c r="P50" s="9"/>
      <c r="Q50" s="9"/>
      <c r="R50" s="9"/>
      <c r="S50" s="9"/>
      <c r="T50" s="9"/>
      <c r="U50" s="9"/>
      <c r="V50" s="9"/>
      <c r="W50" s="9"/>
      <c r="X50" s="9"/>
      <c r="Y50" s="10"/>
    </row>
    <row r="51" spans="2:25" x14ac:dyDescent="0.2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10"/>
      <c r="O51" s="8"/>
      <c r="P51" s="9"/>
      <c r="Q51" s="9"/>
      <c r="R51" s="9"/>
      <c r="S51" s="9"/>
      <c r="T51" s="9"/>
      <c r="U51" s="9"/>
      <c r="V51" s="9"/>
      <c r="W51" s="9"/>
      <c r="X51" s="9"/>
      <c r="Y51" s="10"/>
    </row>
    <row r="52" spans="2:25" x14ac:dyDescent="0.2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10"/>
      <c r="O52" s="8"/>
      <c r="P52" s="9"/>
      <c r="Q52" s="9"/>
      <c r="R52" s="9"/>
      <c r="S52" s="9"/>
      <c r="T52" s="9"/>
      <c r="U52" s="9"/>
      <c r="V52" s="9"/>
      <c r="W52" s="9"/>
      <c r="X52" s="9"/>
      <c r="Y52" s="10"/>
    </row>
    <row r="53" spans="2:25" x14ac:dyDescent="0.2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  <c r="O53" s="8"/>
      <c r="P53" s="9"/>
      <c r="Q53" s="9"/>
      <c r="R53" s="9"/>
      <c r="S53" s="9"/>
      <c r="T53" s="9"/>
      <c r="U53" s="9"/>
      <c r="V53" s="9"/>
      <c r="W53" s="9"/>
      <c r="X53" s="9"/>
      <c r="Y53" s="10"/>
    </row>
    <row r="54" spans="2:25" x14ac:dyDescent="0.2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10"/>
      <c r="O54" s="8"/>
      <c r="P54" s="9"/>
      <c r="Q54" s="9"/>
      <c r="R54" s="9"/>
      <c r="S54" s="9"/>
      <c r="T54" s="9"/>
      <c r="U54" s="9"/>
      <c r="V54" s="9"/>
      <c r="W54" s="9"/>
      <c r="X54" s="9"/>
      <c r="Y54" s="10"/>
    </row>
    <row r="55" spans="2:25" x14ac:dyDescent="0.2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10"/>
      <c r="O55" s="84"/>
      <c r="P55" s="6"/>
      <c r="Q55" s="6"/>
      <c r="R55" s="6"/>
      <c r="S55" s="6"/>
      <c r="T55" s="6"/>
      <c r="U55" s="6"/>
      <c r="V55" s="6"/>
      <c r="W55" s="6"/>
      <c r="X55" s="6"/>
      <c r="Y55" s="7"/>
    </row>
    <row r="56" spans="2:25" x14ac:dyDescent="0.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10"/>
      <c r="O56" s="85" t="s">
        <v>89</v>
      </c>
      <c r="P56" s="9"/>
      <c r="Q56" s="9"/>
      <c r="R56" s="9"/>
      <c r="S56" s="9"/>
      <c r="T56" s="9"/>
      <c r="U56" s="9"/>
      <c r="V56" s="9"/>
      <c r="W56" s="9"/>
      <c r="X56" s="9"/>
      <c r="Y56" s="10"/>
    </row>
    <row r="57" spans="2:25" x14ac:dyDescent="0.2">
      <c r="B57" s="11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3"/>
      <c r="O57" s="11"/>
      <c r="P57" s="12"/>
      <c r="Q57" s="12"/>
      <c r="R57" s="12"/>
      <c r="S57" s="12"/>
      <c r="T57" s="12"/>
      <c r="U57" s="12"/>
      <c r="V57" s="12"/>
      <c r="W57" s="12"/>
      <c r="X57" s="12"/>
      <c r="Y57" s="13"/>
    </row>
    <row r="61" spans="2:25" x14ac:dyDescent="0.2">
      <c r="B61" s="61"/>
      <c r="C61" s="52"/>
      <c r="D61" s="52"/>
      <c r="E61" s="62" t="s">
        <v>305</v>
      </c>
      <c r="F61" s="52"/>
      <c r="G61" s="53"/>
      <c r="I61" s="61"/>
      <c r="J61" s="52"/>
      <c r="K61" s="62" t="s">
        <v>306</v>
      </c>
      <c r="L61" s="52"/>
      <c r="M61" s="52"/>
      <c r="N61" s="53"/>
      <c r="P61" s="61"/>
      <c r="Q61" s="52"/>
      <c r="R61" s="52"/>
      <c r="S61" s="62" t="s">
        <v>128</v>
      </c>
      <c r="T61" s="52"/>
      <c r="U61" s="53"/>
    </row>
    <row r="84" spans="2:14" x14ac:dyDescent="0.2">
      <c r="B84" s="61"/>
      <c r="C84" s="52"/>
      <c r="D84" s="52"/>
      <c r="E84" s="62" t="s">
        <v>129</v>
      </c>
      <c r="F84" s="52"/>
      <c r="G84" s="53"/>
      <c r="I84" s="61"/>
      <c r="J84" s="52"/>
      <c r="K84" s="52"/>
      <c r="L84" s="62" t="s">
        <v>60</v>
      </c>
      <c r="M84" s="52"/>
      <c r="N84" s="53"/>
    </row>
    <row r="107" spans="2:19" x14ac:dyDescent="0.2">
      <c r="B107" s="120" t="s">
        <v>0</v>
      </c>
      <c r="C107" s="120" t="s">
        <v>3</v>
      </c>
      <c r="D107" s="121" t="s">
        <v>143</v>
      </c>
      <c r="E107" s="121" t="s">
        <v>7</v>
      </c>
      <c r="F107" s="121" t="s">
        <v>91</v>
      </c>
      <c r="G107" s="121" t="s">
        <v>92</v>
      </c>
      <c r="H107" s="121" t="s">
        <v>93</v>
      </c>
      <c r="I107" s="121" t="s">
        <v>8</v>
      </c>
      <c r="J107" s="121" t="s">
        <v>94</v>
      </c>
      <c r="K107" s="121" t="s">
        <v>95</v>
      </c>
      <c r="L107" s="121" t="s">
        <v>97</v>
      </c>
      <c r="M107" s="120" t="s">
        <v>6</v>
      </c>
      <c r="N107" s="120" t="s">
        <v>4</v>
      </c>
      <c r="O107" s="120" t="s">
        <v>1</v>
      </c>
      <c r="P107" s="120" t="s">
        <v>5</v>
      </c>
      <c r="Q107" s="120" t="s">
        <v>2</v>
      </c>
      <c r="R107" s="120" t="s">
        <v>142</v>
      </c>
      <c r="S107" s="120" t="s">
        <v>307</v>
      </c>
    </row>
    <row r="108" spans="2:19" x14ac:dyDescent="0.2">
      <c r="B108" s="118" t="s">
        <v>141</v>
      </c>
      <c r="C108" s="118">
        <v>1.68</v>
      </c>
      <c r="D108" s="118">
        <v>10</v>
      </c>
      <c r="E108" s="118">
        <v>1830</v>
      </c>
      <c r="F108" s="118">
        <v>915</v>
      </c>
      <c r="G108" s="118">
        <v>2</v>
      </c>
      <c r="H108" s="118">
        <v>22</v>
      </c>
      <c r="I108" s="118">
        <v>623</v>
      </c>
      <c r="J108" s="118">
        <v>72</v>
      </c>
      <c r="K108" s="118">
        <v>10</v>
      </c>
      <c r="L108" s="118">
        <v>0.9</v>
      </c>
      <c r="M108" s="117">
        <v>58617.710184509982</v>
      </c>
      <c r="N108" s="117">
        <v>1.2086263801635173</v>
      </c>
      <c r="O108" s="119">
        <v>-25892.726022206814</v>
      </c>
      <c r="P108" s="117">
        <v>1142</v>
      </c>
      <c r="Q108" s="117">
        <v>0.21978984238178634</v>
      </c>
      <c r="R108" s="119">
        <v>51.328993156313416</v>
      </c>
      <c r="S108" s="118">
        <v>-1689.0870785143761</v>
      </c>
    </row>
    <row r="109" spans="2:19" x14ac:dyDescent="0.2">
      <c r="B109" s="118" t="s">
        <v>141</v>
      </c>
      <c r="C109" s="118">
        <v>3.45</v>
      </c>
      <c r="D109" s="118">
        <v>15</v>
      </c>
      <c r="E109" s="118">
        <v>1830</v>
      </c>
      <c r="F109" s="118">
        <v>915</v>
      </c>
      <c r="G109" s="118">
        <v>2</v>
      </c>
      <c r="H109" s="118">
        <v>22</v>
      </c>
      <c r="I109" s="118">
        <v>623</v>
      </c>
      <c r="J109" s="118">
        <v>72</v>
      </c>
      <c r="K109" s="118">
        <v>10</v>
      </c>
      <c r="L109" s="118">
        <v>0.9</v>
      </c>
      <c r="M109" s="117">
        <v>111566.33037744436</v>
      </c>
      <c r="N109" s="117">
        <v>1.6855235403462421</v>
      </c>
      <c r="O109" s="119">
        <v>-9843.6074706357904</v>
      </c>
      <c r="P109" s="117">
        <v>557</v>
      </c>
      <c r="Q109" s="117">
        <v>0.29084380610412924</v>
      </c>
      <c r="R109" s="119">
        <v>200.29861827189288</v>
      </c>
      <c r="S109" s="118">
        <v>-2212.5</v>
      </c>
    </row>
    <row r="110" spans="2:19" x14ac:dyDescent="0.2">
      <c r="B110" s="118" t="s">
        <v>141</v>
      </c>
      <c r="C110" s="118">
        <v>2.2799999999999998</v>
      </c>
      <c r="D110" s="118">
        <v>20</v>
      </c>
      <c r="E110" s="118">
        <v>1830</v>
      </c>
      <c r="F110" s="118">
        <v>915</v>
      </c>
      <c r="G110" s="118">
        <v>2</v>
      </c>
      <c r="H110" s="118">
        <v>22</v>
      </c>
      <c r="I110" s="118">
        <v>623</v>
      </c>
      <c r="J110" s="118">
        <v>72</v>
      </c>
      <c r="K110" s="118">
        <v>10</v>
      </c>
      <c r="L110" s="118">
        <v>0.9</v>
      </c>
      <c r="M110" s="117">
        <v>69146.344796794525</v>
      </c>
      <c r="N110" s="117">
        <v>1.5109984442948208</v>
      </c>
      <c r="O110" s="119">
        <v>-18640.210982116037</v>
      </c>
      <c r="P110" s="117">
        <v>372</v>
      </c>
      <c r="Q110" s="117">
        <v>0.27419354838709675</v>
      </c>
      <c r="R110" s="119">
        <v>185.87727095912507</v>
      </c>
      <c r="S110" s="118">
        <v>-2712.5</v>
      </c>
    </row>
    <row r="111" spans="2:19" x14ac:dyDescent="0.2">
      <c r="B111" s="118" t="s">
        <v>141</v>
      </c>
      <c r="C111" s="118">
        <v>1.79</v>
      </c>
      <c r="D111" s="118">
        <v>25</v>
      </c>
      <c r="E111" s="118">
        <v>1830</v>
      </c>
      <c r="F111" s="118">
        <v>915</v>
      </c>
      <c r="G111" s="118">
        <v>2</v>
      </c>
      <c r="H111" s="118">
        <v>22</v>
      </c>
      <c r="I111" s="118">
        <v>623</v>
      </c>
      <c r="J111" s="118">
        <v>72</v>
      </c>
      <c r="K111" s="118">
        <v>10</v>
      </c>
      <c r="L111" s="118">
        <v>0.9</v>
      </c>
      <c r="M111" s="117">
        <v>53054.864311686557</v>
      </c>
      <c r="N111" s="117">
        <v>1.4365931951209039</v>
      </c>
      <c r="O111" s="119">
        <v>-14087.5</v>
      </c>
      <c r="P111" s="117">
        <v>312</v>
      </c>
      <c r="Q111" s="117">
        <v>0.24358974358974358</v>
      </c>
      <c r="R111" s="119">
        <v>170.04764202463639</v>
      </c>
      <c r="S111" s="118">
        <v>-2287.5</v>
      </c>
    </row>
    <row r="112" spans="2:19" x14ac:dyDescent="0.2">
      <c r="B112" s="118" t="s">
        <v>141</v>
      </c>
      <c r="C112" s="118">
        <v>1.91</v>
      </c>
      <c r="D112" s="118">
        <v>30</v>
      </c>
      <c r="E112" s="118">
        <v>1830</v>
      </c>
      <c r="F112" s="118">
        <v>915</v>
      </c>
      <c r="G112" s="118">
        <v>2</v>
      </c>
      <c r="H112" s="118">
        <v>22</v>
      </c>
      <c r="I112" s="118">
        <v>623</v>
      </c>
      <c r="J112" s="118">
        <v>72</v>
      </c>
      <c r="K112" s="118">
        <v>10</v>
      </c>
      <c r="L112" s="118">
        <v>0.9</v>
      </c>
      <c r="M112" s="117">
        <v>77912.111327479608</v>
      </c>
      <c r="N112" s="117">
        <v>1.6667680973302756</v>
      </c>
      <c r="O112" s="119">
        <v>-17411.08479594309</v>
      </c>
      <c r="P112" s="117">
        <v>266</v>
      </c>
      <c r="Q112" s="117">
        <v>0.23308270676691728</v>
      </c>
      <c r="R112" s="119">
        <v>292.90267416345711</v>
      </c>
      <c r="S112" s="118">
        <v>-5262.5</v>
      </c>
    </row>
  </sheetData>
  <mergeCells count="1">
    <mergeCell ref="B10:M10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B1:U64"/>
  <sheetViews>
    <sheetView zoomScaleNormal="100" workbookViewId="0">
      <selection activeCell="T31" sqref="T30:T31"/>
    </sheetView>
  </sheetViews>
  <sheetFormatPr baseColWidth="10" defaultRowHeight="12.75" x14ac:dyDescent="0.2"/>
  <cols>
    <col min="1" max="1" width="2.85546875" customWidth="1"/>
    <col min="3" max="3" width="17.85546875" customWidth="1"/>
    <col min="4" max="4" width="13.140625" customWidth="1"/>
    <col min="14" max="14" width="13.5703125" bestFit="1" customWidth="1"/>
    <col min="23" max="23" width="19.28515625" bestFit="1" customWidth="1"/>
  </cols>
  <sheetData>
    <row r="1" spans="2:21" ht="13.5" thickBot="1" x14ac:dyDescent="0.25"/>
    <row r="2" spans="2:21" ht="18.75" thickBot="1" x14ac:dyDescent="0.3">
      <c r="B2" s="38" t="s">
        <v>61</v>
      </c>
      <c r="C2" s="37"/>
      <c r="D2" s="39"/>
      <c r="E2" s="16"/>
      <c r="F2" s="15"/>
      <c r="G2" s="15"/>
      <c r="H2" s="15"/>
      <c r="I2" s="15"/>
      <c r="J2" s="15"/>
      <c r="K2" s="15"/>
      <c r="L2" s="15"/>
      <c r="M2" s="15"/>
      <c r="N2" s="15"/>
      <c r="O2" s="15"/>
    </row>
    <row r="3" spans="2:21" x14ac:dyDescent="0.2">
      <c r="B3" s="16"/>
      <c r="C3" s="16"/>
      <c r="D3" s="16"/>
      <c r="E3" s="16"/>
      <c r="F3" s="16"/>
      <c r="G3" s="15"/>
      <c r="H3" s="15"/>
      <c r="I3" s="15"/>
      <c r="J3" s="15"/>
      <c r="K3" s="15"/>
      <c r="L3" s="15"/>
      <c r="M3" s="15"/>
      <c r="N3" s="15"/>
      <c r="O3" s="15"/>
    </row>
    <row r="4" spans="2:21" x14ac:dyDescent="0.2">
      <c r="B4" s="18" t="s">
        <v>11</v>
      </c>
      <c r="C4" s="35" t="s">
        <v>138</v>
      </c>
      <c r="D4" s="15"/>
      <c r="E4" s="15"/>
      <c r="I4" s="15"/>
      <c r="J4" s="15"/>
      <c r="K4" s="15"/>
      <c r="L4" s="15"/>
      <c r="M4" s="15"/>
      <c r="N4" s="15"/>
      <c r="O4" s="15"/>
    </row>
    <row r="5" spans="2:21" x14ac:dyDescent="0.2">
      <c r="B5" s="18" t="s">
        <v>12</v>
      </c>
      <c r="C5" s="19">
        <v>38353</v>
      </c>
      <c r="D5" s="20">
        <v>40178</v>
      </c>
      <c r="E5" s="15"/>
      <c r="I5" s="15"/>
      <c r="J5" s="15"/>
      <c r="K5" s="15"/>
      <c r="L5" s="15"/>
      <c r="M5" s="15"/>
      <c r="N5" s="15"/>
      <c r="O5" s="15"/>
    </row>
    <row r="6" spans="2:21" x14ac:dyDescent="0.2">
      <c r="B6" s="18" t="s">
        <v>20</v>
      </c>
      <c r="C6" s="15"/>
      <c r="D6" s="21">
        <v>25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2:21" x14ac:dyDescent="0.2">
      <c r="B7" s="18" t="s">
        <v>35</v>
      </c>
      <c r="C7" s="4"/>
      <c r="D7" s="4" t="s">
        <v>121</v>
      </c>
      <c r="E7" s="15"/>
      <c r="F7" s="15"/>
      <c r="G7" s="15"/>
      <c r="H7" s="15"/>
      <c r="I7" s="15"/>
      <c r="J7" s="15"/>
      <c r="K7" s="15"/>
      <c r="L7" s="15"/>
      <c r="M7" s="15"/>
      <c r="N7" s="15"/>
    </row>
    <row r="8" spans="2:21" x14ac:dyDescent="0.2">
      <c r="B8" s="18"/>
      <c r="C8" s="4"/>
      <c r="D8" s="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2:21" x14ac:dyDescent="0.2">
      <c r="B9" s="18"/>
      <c r="C9" s="4"/>
      <c r="D9" s="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2:21" x14ac:dyDescent="0.2">
      <c r="B10" s="18"/>
      <c r="C10" s="4"/>
      <c r="D10" s="4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2:21" x14ac:dyDescent="0.2">
      <c r="B11" s="18"/>
      <c r="C11" s="4"/>
      <c r="D11" s="4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2:21" x14ac:dyDescent="0.2">
      <c r="B12" s="18"/>
      <c r="C12" s="4"/>
      <c r="D12" s="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2:21" x14ac:dyDescent="0.2">
      <c r="O13" s="15"/>
    </row>
    <row r="14" spans="2:21" x14ac:dyDescent="0.2">
      <c r="O14" s="15"/>
    </row>
    <row r="15" spans="2:21" x14ac:dyDescent="0.2">
      <c r="B15" s="154" t="s">
        <v>72</v>
      </c>
      <c r="C15" s="154" t="s">
        <v>112</v>
      </c>
      <c r="D15" s="154" t="s">
        <v>71</v>
      </c>
      <c r="E15" s="154" t="s">
        <v>70</v>
      </c>
      <c r="F15" s="154" t="s">
        <v>130</v>
      </c>
      <c r="G15" s="154" t="s">
        <v>131</v>
      </c>
      <c r="H15" s="154" t="s">
        <v>132</v>
      </c>
      <c r="I15" s="154" t="s">
        <v>133</v>
      </c>
      <c r="J15" s="154" t="s">
        <v>69</v>
      </c>
      <c r="K15" s="154" t="s">
        <v>68</v>
      </c>
      <c r="L15" s="154" t="s">
        <v>67</v>
      </c>
      <c r="M15" s="154" t="s">
        <v>66</v>
      </c>
      <c r="N15" s="154" t="s">
        <v>65</v>
      </c>
      <c r="O15" s="154" t="s">
        <v>64</v>
      </c>
      <c r="P15" s="154" t="s">
        <v>63</v>
      </c>
      <c r="Q15" s="154" t="s">
        <v>134</v>
      </c>
      <c r="R15" s="154" t="s">
        <v>135</v>
      </c>
      <c r="S15" s="154" t="s">
        <v>136</v>
      </c>
      <c r="T15" s="154" t="s">
        <v>137</v>
      </c>
      <c r="U15" s="154" t="s">
        <v>116</v>
      </c>
    </row>
    <row r="16" spans="2:21" x14ac:dyDescent="0.2">
      <c r="B16" s="155">
        <v>38353</v>
      </c>
      <c r="C16" s="156">
        <v>4425.3505101665723</v>
      </c>
      <c r="D16" s="119">
        <v>-7237.5</v>
      </c>
      <c r="E16" s="117">
        <v>0.22512749566669649</v>
      </c>
      <c r="F16" s="117">
        <v>410.2528588452293</v>
      </c>
      <c r="G16" s="117">
        <v>4425.3505101665723</v>
      </c>
      <c r="H16" s="117">
        <v>29987.5</v>
      </c>
      <c r="I16" s="119">
        <v>-25562.149489833428</v>
      </c>
      <c r="J16" s="117">
        <v>148</v>
      </c>
      <c r="K16" s="117">
        <v>0.24324324324324326</v>
      </c>
      <c r="L16" s="117">
        <v>29.901016960584947</v>
      </c>
      <c r="M16" s="117">
        <v>832.98611111111109</v>
      </c>
      <c r="N16" s="119">
        <v>-228.23347758779846</v>
      </c>
      <c r="O16" s="117">
        <v>3362.5</v>
      </c>
      <c r="P16" s="119">
        <v>-1387.5</v>
      </c>
      <c r="Q16" s="117">
        <v>102.8125</v>
      </c>
      <c r="R16" s="117">
        <v>198.13952357995558</v>
      </c>
      <c r="S16" s="117">
        <v>614.8648648648649</v>
      </c>
      <c r="T16" s="117">
        <v>584.96384790427999</v>
      </c>
      <c r="U16" s="117">
        <v>0.26570915619389585</v>
      </c>
    </row>
    <row r="17" spans="2:21" x14ac:dyDescent="0.2">
      <c r="B17" s="155">
        <v>38718</v>
      </c>
      <c r="C17" s="156">
        <v>25657.952303360275</v>
      </c>
      <c r="D17" s="119">
        <v>-4971.8605358621753</v>
      </c>
      <c r="E17" s="117">
        <v>0.70809402870905258</v>
      </c>
      <c r="F17" s="117">
        <v>2329.0700751562154</v>
      </c>
      <c r="G17" s="117">
        <v>25657.952303360275</v>
      </c>
      <c r="H17" s="117">
        <v>53350</v>
      </c>
      <c r="I17" s="119">
        <v>-27692.047696639725</v>
      </c>
      <c r="J17" s="117">
        <v>107</v>
      </c>
      <c r="K17" s="117">
        <v>0.29906542056074764</v>
      </c>
      <c r="L17" s="117">
        <v>239.7939467603764</v>
      </c>
      <c r="M17" s="117">
        <v>1667.1875</v>
      </c>
      <c r="N17" s="119">
        <v>-369.22730262186303</v>
      </c>
      <c r="O17" s="117">
        <v>5100</v>
      </c>
      <c r="P17" s="119">
        <v>-1112.5</v>
      </c>
      <c r="Q17" s="117">
        <v>56.875</v>
      </c>
      <c r="R17" s="117">
        <v>322.47240837981053</v>
      </c>
      <c r="S17" s="117">
        <v>1142.8738317757009</v>
      </c>
      <c r="T17" s="117">
        <v>903.07988501532441</v>
      </c>
      <c r="U17" s="117">
        <v>0.19210053859964094</v>
      </c>
    </row>
    <row r="18" spans="2:21" x14ac:dyDescent="0.2">
      <c r="B18" s="155">
        <v>39083</v>
      </c>
      <c r="C18" s="156">
        <v>32290.710402358127</v>
      </c>
      <c r="D18" s="119">
        <v>-5559.2420368934218</v>
      </c>
      <c r="E18" s="117">
        <v>0.4895029765706112</v>
      </c>
      <c r="F18" s="117">
        <v>2782.1092295817029</v>
      </c>
      <c r="G18" s="117">
        <v>32290.710402358127</v>
      </c>
      <c r="H18" s="117">
        <v>69375</v>
      </c>
      <c r="I18" s="119">
        <v>-37084.289597641873</v>
      </c>
      <c r="J18" s="117">
        <v>118</v>
      </c>
      <c r="K18" s="117">
        <v>0.29661016949152541</v>
      </c>
      <c r="L18" s="117">
        <v>273.65008815557735</v>
      </c>
      <c r="M18" s="117">
        <v>1982.1428571428571</v>
      </c>
      <c r="N18" s="119">
        <v>-446.79866985110692</v>
      </c>
      <c r="O18" s="117">
        <v>7875</v>
      </c>
      <c r="P18" s="119">
        <v>-2212.5</v>
      </c>
      <c r="Q18" s="117">
        <v>50.802083333333329</v>
      </c>
      <c r="R18" s="117">
        <v>410.98974235289728</v>
      </c>
      <c r="S18" s="117">
        <v>1452.8601694915253</v>
      </c>
      <c r="T18" s="117">
        <v>1179.210081335948</v>
      </c>
      <c r="U18" s="117">
        <v>0.2118491921005386</v>
      </c>
    </row>
    <row r="19" spans="2:21" x14ac:dyDescent="0.2">
      <c r="B19" s="155">
        <v>39448</v>
      </c>
      <c r="C19" s="156">
        <v>13643.055113505536</v>
      </c>
      <c r="D19" s="119">
        <v>-9843.6074706357867</v>
      </c>
      <c r="E19" s="117">
        <v>0.32510007898548754</v>
      </c>
      <c r="F19" s="117">
        <v>1149.4839253091682</v>
      </c>
      <c r="G19" s="117">
        <v>13643.055113505536</v>
      </c>
      <c r="H19" s="117">
        <v>56100</v>
      </c>
      <c r="I19" s="119">
        <v>-42456.944886494464</v>
      </c>
      <c r="J19" s="117">
        <v>103</v>
      </c>
      <c r="K19" s="117">
        <v>0.3300970873786408</v>
      </c>
      <c r="L19" s="117">
        <v>132.45684576218966</v>
      </c>
      <c r="M19" s="117">
        <v>1650</v>
      </c>
      <c r="N19" s="119">
        <v>-615.31804183325312</v>
      </c>
      <c r="O19" s="117">
        <v>5325</v>
      </c>
      <c r="P19" s="119">
        <v>-2150</v>
      </c>
      <c r="Q19" s="117">
        <v>71</v>
      </c>
      <c r="R19" s="117">
        <v>535.38296006305313</v>
      </c>
      <c r="S19" s="117">
        <v>1891.7475728155339</v>
      </c>
      <c r="T19" s="117">
        <v>1759.2907270533442</v>
      </c>
      <c r="U19" s="117">
        <v>0.18491921005385997</v>
      </c>
    </row>
    <row r="20" spans="2:21" x14ac:dyDescent="0.2">
      <c r="B20" s="155">
        <v>39814</v>
      </c>
      <c r="C20" s="156">
        <v>35549.262048053832</v>
      </c>
      <c r="D20" s="119">
        <v>-5999.2417041273256</v>
      </c>
      <c r="E20" s="117">
        <v>0.64575072738811634</v>
      </c>
      <c r="F20" s="117">
        <v>3089.0384400730536</v>
      </c>
      <c r="G20" s="117">
        <v>35549.262048053832</v>
      </c>
      <c r="H20" s="117">
        <v>65500</v>
      </c>
      <c r="I20" s="119">
        <v>-29950.737951946165</v>
      </c>
      <c r="J20" s="117">
        <v>81</v>
      </c>
      <c r="K20" s="117">
        <v>0.30864197530864196</v>
      </c>
      <c r="L20" s="117">
        <v>438.87977837103494</v>
      </c>
      <c r="M20" s="117">
        <v>2620</v>
      </c>
      <c r="N20" s="119">
        <v>-534.83460628475291</v>
      </c>
      <c r="O20" s="117">
        <v>8425</v>
      </c>
      <c r="P20" s="119">
        <v>-1150</v>
      </c>
      <c r="Q20" s="117">
        <v>86.78125</v>
      </c>
      <c r="R20" s="117">
        <v>462.35478953019958</v>
      </c>
      <c r="S20" s="117">
        <v>1751.3888888888889</v>
      </c>
      <c r="T20" s="117">
        <v>1312.509110517854</v>
      </c>
      <c r="U20" s="117">
        <v>0.14542190305206462</v>
      </c>
    </row>
    <row r="23" spans="2:21" x14ac:dyDescent="0.2">
      <c r="O23" s="15"/>
    </row>
    <row r="24" spans="2:21" x14ac:dyDescent="0.2">
      <c r="N24" s="15"/>
      <c r="O24" s="15"/>
    </row>
    <row r="25" spans="2:21" x14ac:dyDescent="0.2">
      <c r="B25" s="185" t="s">
        <v>62</v>
      </c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7"/>
      <c r="N25" s="15"/>
      <c r="O25" s="15"/>
      <c r="P25" s="15"/>
    </row>
    <row r="26" spans="2:21" x14ac:dyDescent="0.2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N26" s="15"/>
      <c r="O26" s="15"/>
      <c r="P26" s="15"/>
    </row>
    <row r="27" spans="2:21" x14ac:dyDescent="0.2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10"/>
      <c r="N27" s="15"/>
      <c r="O27" s="15"/>
      <c r="P27" s="15"/>
    </row>
    <row r="28" spans="2:21" x14ac:dyDescent="0.2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10"/>
    </row>
    <row r="29" spans="2:21" x14ac:dyDescent="0.2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10"/>
    </row>
    <row r="30" spans="2:21" x14ac:dyDescent="0.2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10"/>
    </row>
    <row r="31" spans="2:21" x14ac:dyDescent="0.2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10"/>
    </row>
    <row r="32" spans="2:21" x14ac:dyDescent="0.2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</row>
    <row r="33" spans="2:14" x14ac:dyDescent="0.2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  <row r="34" spans="2:14" x14ac:dyDescent="0.2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10"/>
    </row>
    <row r="35" spans="2:14" x14ac:dyDescent="0.2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  <row r="36" spans="2:14" x14ac:dyDescent="0.2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10"/>
    </row>
    <row r="37" spans="2:14" x14ac:dyDescent="0.2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10"/>
    </row>
    <row r="38" spans="2:14" x14ac:dyDescent="0.2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10"/>
    </row>
    <row r="39" spans="2:14" x14ac:dyDescent="0.2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10"/>
      <c r="N39" s="34"/>
    </row>
    <row r="40" spans="2:14" x14ac:dyDescent="0.2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10"/>
      <c r="N40" s="34"/>
    </row>
    <row r="41" spans="2:14" x14ac:dyDescent="0.2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10"/>
      <c r="N41" s="34"/>
    </row>
    <row r="42" spans="2:14" x14ac:dyDescent="0.2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10"/>
      <c r="N42" s="34"/>
    </row>
    <row r="43" spans="2:14" x14ac:dyDescent="0.2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10"/>
      <c r="N43" s="34"/>
    </row>
    <row r="44" spans="2:14" x14ac:dyDescent="0.2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10"/>
      <c r="N44" s="34"/>
    </row>
    <row r="45" spans="2:14" x14ac:dyDescent="0.2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34"/>
    </row>
    <row r="46" spans="2:14" x14ac:dyDescent="0.2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10"/>
      <c r="N46" s="34"/>
    </row>
    <row r="47" spans="2:14" x14ac:dyDescent="0.2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10"/>
      <c r="N47" s="34"/>
    </row>
    <row r="48" spans="2:14" x14ac:dyDescent="0.2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  <c r="N48" s="34"/>
    </row>
    <row r="49" spans="2:14" x14ac:dyDescent="0.2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10"/>
      <c r="N49" s="34"/>
    </row>
    <row r="50" spans="2:14" x14ac:dyDescent="0.2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10"/>
      <c r="N50" s="34"/>
    </row>
    <row r="51" spans="2:14" x14ac:dyDescent="0.2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10"/>
      <c r="N51" s="34"/>
    </row>
    <row r="52" spans="2:14" x14ac:dyDescent="0.2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10"/>
      <c r="N52" s="34"/>
    </row>
    <row r="53" spans="2:14" x14ac:dyDescent="0.2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  <c r="N53" s="34"/>
    </row>
    <row r="54" spans="2:14" x14ac:dyDescent="0.2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10"/>
      <c r="N54" s="34"/>
    </row>
    <row r="55" spans="2:14" x14ac:dyDescent="0.2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10"/>
      <c r="N55" s="34"/>
    </row>
    <row r="56" spans="2:14" x14ac:dyDescent="0.2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10"/>
      <c r="N56" s="34"/>
    </row>
    <row r="57" spans="2:14" x14ac:dyDescent="0.2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10"/>
      <c r="N57" s="49"/>
    </row>
    <row r="58" spans="2:14" x14ac:dyDescent="0.2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</row>
    <row r="59" spans="2:14" x14ac:dyDescent="0.2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10"/>
    </row>
    <row r="60" spans="2:14" x14ac:dyDescent="0.2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10"/>
    </row>
    <row r="61" spans="2:14" x14ac:dyDescent="0.2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10"/>
    </row>
    <row r="62" spans="2:14" x14ac:dyDescent="0.2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10"/>
    </row>
    <row r="63" spans="2:14" x14ac:dyDescent="0.2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10"/>
    </row>
    <row r="64" spans="2:14" x14ac:dyDescent="0.2">
      <c r="B64" s="11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3"/>
    </row>
  </sheetData>
  <mergeCells count="1">
    <mergeCell ref="B25:M25"/>
  </mergeCells>
  <conditionalFormatting sqref="C16:C20">
    <cfRule type="dataBar" priority="8">
      <dataBar>
        <cfvo type="min"/>
        <cfvo type="max"/>
        <color rgb="FF638EC6"/>
      </dataBar>
    </cfRule>
  </conditionalFormatting>
  <conditionalFormatting sqref="D16:D20">
    <cfRule type="dataBar" priority="9">
      <dataBar>
        <cfvo type="min"/>
        <cfvo type="max"/>
        <color rgb="FFFF555A"/>
      </dataBar>
    </cfRule>
  </conditionalFormatting>
  <conditionalFormatting sqref="F16:F20">
    <cfRule type="dataBar" priority="10">
      <dataBar>
        <cfvo type="min"/>
        <cfvo type="max"/>
        <color rgb="FF63C384"/>
      </dataBar>
    </cfRule>
  </conditionalFormatting>
  <conditionalFormatting sqref="I16:I20">
    <cfRule type="dataBar" priority="11">
      <dataBar>
        <cfvo type="min"/>
        <cfvo type="max"/>
        <color rgb="FF638EC6"/>
      </dataBar>
    </cfRule>
  </conditionalFormatting>
  <conditionalFormatting sqref="N16:N20">
    <cfRule type="dataBar" priority="12">
      <dataBar>
        <cfvo type="min"/>
        <cfvo type="max"/>
        <color rgb="FFFF555A"/>
      </dataBar>
    </cfRule>
  </conditionalFormatting>
  <conditionalFormatting sqref="U16:U20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Análisis del TIMING</vt:lpstr>
      <vt:lpstr>OPT1 PeriodoEMA y EMA1</vt:lpstr>
      <vt:lpstr>OPT3 Filtro Horario</vt:lpstr>
      <vt:lpstr>OPT4 Filtro Volatilidad</vt:lpstr>
      <vt:lpstr>OPT5 ATRStop</vt:lpstr>
      <vt:lpstr>Resumen Zonas Robustas</vt:lpstr>
      <vt:lpstr>Est. Descriptiva</vt:lpstr>
      <vt:lpstr>Top Parameter</vt:lpstr>
      <vt:lpstr>Test Sensibilidad</vt:lpstr>
      <vt:lpstr>Test. Consistencia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Gijon</dc:creator>
  <cp:lastModifiedBy>Fernando García</cp:lastModifiedBy>
  <dcterms:created xsi:type="dcterms:W3CDTF">2012-01-23T17:47:01Z</dcterms:created>
  <dcterms:modified xsi:type="dcterms:W3CDTF">2022-08-31T08:24:36Z</dcterms:modified>
</cp:coreProperties>
</file>