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Chart1" sheetId="1" r:id="rId4"/>
    <sheet name="Sheet1" sheetId="2" r:id="rId5"/>
    <sheet name="Sheet2" sheetId="3" r:id="rId6"/>
    <sheet name="Sheet3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<sst xmlns="http://schemas.openxmlformats.org/spreadsheetml/2006/main" uniqueCount="18">
  <si>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pay at start</t>
  </si>
  <si>
    <t>loan bal</t>
  </si>
  <si>
    <t>Repayment limit</t>
  </si>
  <si>
    <t>RPI</t>
  </si>
  <si>
    <t>2%</t>
  </si>
  <si>
    <t>threshold inflation</t>
  </si>
  <si>
    <t>margin</t>
  </si>
  <si>
    <t>3%</t>
  </si>
  <si>
    <t>Repayment rate</t>
  </si>
  <si>
    <t>9%</t>
  </si>
  <si>
    <t>pay inf</t>
  </si>
  <si>
    <t>4%</t>
  </si>
  <si>
    <t>loan</t>
  </si>
  <si>
    <t>int</t>
  </si>
  <si>
    <t>repay</t>
  </si>
  <si>
    <t>Actual repay</t>
  </si>
  <si>
    <t>loan balance</t>
  </si>
  <si>
    <t>NPV</t>
  </si>
</sst>
</file>

<file path=xl/styles.xml><?xml version="1.0" encoding="utf-8"?>
<styleSheet xmlns="http://schemas.openxmlformats.org/spreadsheetml/2006/main" xml:space="preserve">
  <numFmts count="2">
    <numFmt numFmtId="164" formatCode="_-* #,##0_-;\-* #,##0_-;_-* &quot;-&quot;??_-;_-@_-"/>
    <numFmt numFmtId="165" formatCode="#,##0_ ;\-#,##0\ "/>
  </numFmts>
  <fonts count="1">
    <font>
      <b val="0"/>
      <i val="0"/>
      <strike val="0"/>
      <u val="none"/>
      <sz val="12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4C6E7"/>
        <bgColor rgb="FFFFFFFF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0" fillId="3" borderId="0" applyFont="0" applyNumberFormat="1" applyFill="1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41"/>
  <sheetViews>
    <sheetView tabSelected="1" workbookViewId="0" showGridLines="true" showRowColHeaders="1">
      <selection activeCell="L9" sqref="L9"/>
    </sheetView>
  </sheetViews>
  <sheetFormatPr defaultRowHeight="14.4" outlineLevelRow="0" outlineLevelCol="0"/>
  <cols>
    <col min="2" max="2" width="9.77734375" customWidth="true" style="0"/>
  </cols>
  <sheetData>
    <row r="2" spans="1:14">
      <c r="A2" t="s">
        <v>0</v>
      </c>
      <c r="B2" s="4">
        <v>39400</v>
      </c>
      <c r="D2" t="s">
        <v>1</v>
      </c>
      <c r="E2" s="3" t="str">
        <f>27000+1500</f>
        <v>0</v>
      </c>
      <c r="J2" t="s">
        <v>2</v>
      </c>
      <c r="L2">
        <v>21000</v>
      </c>
    </row>
    <row r="3" spans="1:14">
      <c r="A3" t="s">
        <v>3</v>
      </c>
      <c r="B3" s="5" t="s">
        <v>4</v>
      </c>
      <c r="E3" s="3">
        <v>3820</v>
      </c>
      <c r="J3" t="s">
        <v>5</v>
      </c>
      <c r="L3" s="7" t="s">
        <v>4</v>
      </c>
    </row>
    <row r="4" spans="1:14">
      <c r="A4" t="s">
        <v>6</v>
      </c>
      <c r="B4" s="5" t="s">
        <v>7</v>
      </c>
      <c r="E4" s="3" t="str">
        <f>E3</f>
        <v>0</v>
      </c>
      <c r="J4" t="s">
        <v>8</v>
      </c>
      <c r="L4" s="2" t="s">
        <v>9</v>
      </c>
    </row>
    <row r="5" spans="1:14" customHeight="1" ht="15.75">
      <c r="A5" t="s">
        <v>10</v>
      </c>
      <c r="B5" s="5" t="s">
        <v>11</v>
      </c>
      <c r="E5" s="3" t="str">
        <f>E4</f>
        <v>0</v>
      </c>
    </row>
    <row r="6" spans="1:14" customHeight="1" ht="15.75">
      <c r="E6" s="6">
        <v>39400</v>
      </c>
    </row>
    <row r="7" spans="1:14" customHeight="1" ht="30">
      <c r="D7" t="s">
        <v>12</v>
      </c>
      <c r="E7" t="s">
        <v>13</v>
      </c>
      <c r="F7" t="s">
        <v>14</v>
      </c>
      <c r="G7" s="9" t="s">
        <v>15</v>
      </c>
      <c r="H7" t="s">
        <v>16</v>
      </c>
    </row>
    <row r="8" spans="1:14">
      <c r="A8">
        <v>2020</v>
      </c>
      <c r="B8" s="1" t="str">
        <f>B2</f>
        <v>0</v>
      </c>
      <c r="C8" s="1"/>
      <c r="D8" s="1" t="str">
        <f>E6</f>
        <v>0</v>
      </c>
      <c r="E8" s="1" t="str">
        <f>D8*($B$3+$B$4)</f>
        <v>0</v>
      </c>
      <c r="F8" s="8" t="str">
        <f>-$L$4*(B8-L8)</f>
        <v>0</v>
      </c>
      <c r="G8" s="8" t="str">
        <f>IF(SUM(D8:F8)&lt;0,-SUM(D8:E8),F8)</f>
        <v>0</v>
      </c>
      <c r="H8" s="1" t="str">
        <f>SUM(D8:E8,G8)</f>
        <v>0</v>
      </c>
      <c r="I8" s="1"/>
      <c r="J8" s="1"/>
      <c r="K8" s="1"/>
      <c r="L8" t="str">
        <f>L2</f>
        <v>0</v>
      </c>
      <c r="M8" s="1"/>
      <c r="N8" s="1"/>
    </row>
    <row r="9" spans="1:14">
      <c r="A9">
        <v>2021</v>
      </c>
      <c r="B9" s="1" t="str">
        <f>B8*(1+$B$5)</f>
        <v>0</v>
      </c>
      <c r="C9" s="1"/>
      <c r="D9" s="1" t="str">
        <f>H8</f>
        <v>0</v>
      </c>
      <c r="E9" s="1" t="str">
        <f>D9*($B$3+$B$4)</f>
        <v>0</v>
      </c>
      <c r="F9" s="8" t="str">
        <f>-$L$4*(B9-L9)</f>
        <v>0</v>
      </c>
      <c r="G9" s="8" t="str">
        <f>IF(SUM(D9:F9)&lt;0,-SUM(D9:E9),F9)</f>
        <v>0</v>
      </c>
      <c r="H9" s="1" t="str">
        <f>SUM(D9:E9,G9)</f>
        <v>0</v>
      </c>
      <c r="I9" s="1"/>
      <c r="J9" s="1"/>
      <c r="K9" s="1"/>
      <c r="L9" s="1" t="str">
        <f>L8*(1+$L$3)</f>
        <v>0</v>
      </c>
      <c r="M9" s="1"/>
      <c r="N9" s="1"/>
    </row>
    <row r="10" spans="1:14">
      <c r="A10">
        <v>2022</v>
      </c>
      <c r="B10" s="1" t="str">
        <f>B9*(1+$B$5)</f>
        <v>0</v>
      </c>
      <c r="C10" s="1"/>
      <c r="D10" s="1" t="str">
        <f>H9</f>
        <v>0</v>
      </c>
      <c r="E10" s="1" t="str">
        <f>D10*($B$3+$B$4)</f>
        <v>0</v>
      </c>
      <c r="F10" s="8" t="str">
        <f>-$L$4*(B10-L10)</f>
        <v>0</v>
      </c>
      <c r="G10" s="8" t="str">
        <f>IF(SUM(D9:F10)&lt;0,-SUM(D10:E10),F10)</f>
        <v>0</v>
      </c>
      <c r="H10" s="1" t="str">
        <f>SUM(D10:E10,G10)</f>
        <v>0</v>
      </c>
      <c r="I10" s="1"/>
      <c r="J10" s="1"/>
      <c r="K10" s="1"/>
      <c r="L10" s="1" t="str">
        <f>L9*(1+$L$3)</f>
        <v>0</v>
      </c>
      <c r="M10" s="1"/>
      <c r="N10" s="1"/>
    </row>
    <row r="11" spans="1:14">
      <c r="A11">
        <v>2023</v>
      </c>
      <c r="B11" s="1" t="str">
        <f>B10*(1+$B$5)</f>
        <v>0</v>
      </c>
      <c r="C11" s="1"/>
      <c r="D11" s="1" t="str">
        <f>H10</f>
        <v>0</v>
      </c>
      <c r="E11" s="1" t="str">
        <f>D11*($B$3+$B$4)</f>
        <v>0</v>
      </c>
      <c r="F11" s="8" t="str">
        <f>-$L$4*(B11-L11)</f>
        <v>0</v>
      </c>
      <c r="G11" s="8" t="str">
        <f>IF(SUM(D9:F11)&lt;0,-SUM(D11:E11),F11)</f>
        <v>0</v>
      </c>
      <c r="H11" s="1" t="str">
        <f>SUM(D11:E11,G11)</f>
        <v>0</v>
      </c>
      <c r="I11" s="1"/>
      <c r="J11" s="1"/>
      <c r="K11" s="1"/>
      <c r="L11" s="1" t="str">
        <f>L10*(1+$L$3)</f>
        <v>0</v>
      </c>
      <c r="M11" s="1"/>
      <c r="N11" s="1"/>
    </row>
    <row r="12" spans="1:14">
      <c r="A12">
        <v>2024</v>
      </c>
      <c r="B12" s="1" t="str">
        <f>B11*(1+$B$5)</f>
        <v>0</v>
      </c>
      <c r="C12" s="1"/>
      <c r="D12" s="1" t="str">
        <f>H11</f>
        <v>0</v>
      </c>
      <c r="E12" s="1" t="str">
        <f>D12*($B$3+$B$4)</f>
        <v>0</v>
      </c>
      <c r="F12" s="8" t="str">
        <f>-$L$4*(B12-L12)</f>
        <v>0</v>
      </c>
      <c r="G12" s="8" t="str">
        <f>IF(SUM(D9:F12)&lt;0,-SUM(D12:E12),F12)</f>
        <v>0</v>
      </c>
      <c r="H12" s="1" t="str">
        <f>SUM(D12:E12,G12)</f>
        <v>0</v>
      </c>
      <c r="I12" s="1"/>
      <c r="J12" s="1"/>
      <c r="K12" s="1"/>
      <c r="L12" s="1" t="str">
        <f>L11*(1+$L$3)</f>
        <v>0</v>
      </c>
      <c r="M12" s="1"/>
      <c r="N12" s="1"/>
    </row>
    <row r="13" spans="1:14">
      <c r="A13">
        <v>2025</v>
      </c>
      <c r="B13" s="1" t="str">
        <f>B12*(1+$B$5)</f>
        <v>0</v>
      </c>
      <c r="C13" s="1"/>
      <c r="D13" s="1" t="str">
        <f>H12</f>
        <v>0</v>
      </c>
      <c r="E13" s="1" t="str">
        <f>D13*($B$3+$B$4)</f>
        <v>0</v>
      </c>
      <c r="F13" s="8" t="str">
        <f>-$L$4*(B13-L13)</f>
        <v>0</v>
      </c>
      <c r="G13" s="8" t="str">
        <f>IF(SUM(D9:F13)&lt;0,-SUM(D13:E13),F13)</f>
        <v>0</v>
      </c>
      <c r="H13" s="1" t="str">
        <f>SUM(D13:E13,G13)</f>
        <v>0</v>
      </c>
      <c r="I13" s="1"/>
      <c r="J13" s="1"/>
      <c r="K13" s="1"/>
      <c r="L13" s="1" t="str">
        <f>L12*(1+$L$3)</f>
        <v>0</v>
      </c>
      <c r="M13" s="1"/>
      <c r="N13" s="1"/>
    </row>
    <row r="14" spans="1:14">
      <c r="A14">
        <v>2026</v>
      </c>
      <c r="B14" s="1" t="str">
        <f>B13*(1+$B$5)</f>
        <v>0</v>
      </c>
      <c r="C14" s="1"/>
      <c r="D14" s="1" t="str">
        <f>H13</f>
        <v>0</v>
      </c>
      <c r="E14" s="1" t="str">
        <f>D14*($B$3+$B$4)</f>
        <v>0</v>
      </c>
      <c r="F14" s="8" t="str">
        <f>-$L$4*(B14-L14)</f>
        <v>0</v>
      </c>
      <c r="G14" s="8" t="str">
        <f>IF(SUM(D9:F14)&lt;0,-SUM(D14:E14),F14)</f>
        <v>0</v>
      </c>
      <c r="H14" s="1" t="str">
        <f>SUM(D14:E14,G14)</f>
        <v>0</v>
      </c>
      <c r="I14" s="1"/>
      <c r="J14" s="1"/>
      <c r="K14" s="1"/>
      <c r="L14" s="1" t="str">
        <f>L13*(1+$L$3)</f>
        <v>0</v>
      </c>
      <c r="M14" s="1"/>
      <c r="N14" s="1"/>
    </row>
    <row r="15" spans="1:14">
      <c r="A15">
        <v>2027</v>
      </c>
      <c r="B15" s="1" t="str">
        <f>B14*(1+$B$5)</f>
        <v>0</v>
      </c>
      <c r="C15" s="1"/>
      <c r="D15" s="1" t="str">
        <f>H14</f>
        <v>0</v>
      </c>
      <c r="E15" s="1" t="str">
        <f>D15*($B$3+$B$4)</f>
        <v>0</v>
      </c>
      <c r="F15" s="8" t="str">
        <f>-$L$4*(B15-L15)</f>
        <v>0</v>
      </c>
      <c r="G15" s="8" t="str">
        <f>IF(SUM(D9:F15)&lt;0,-SUM(D15:E15),F15)</f>
        <v>0</v>
      </c>
      <c r="H15" s="1" t="str">
        <f>SUM(D15:E15,G15)</f>
        <v>0</v>
      </c>
      <c r="I15" s="1"/>
      <c r="J15" s="1"/>
      <c r="K15" s="1"/>
      <c r="L15" s="1" t="str">
        <f>L14*(1+$L$3)</f>
        <v>0</v>
      </c>
      <c r="M15" s="1"/>
      <c r="N15" s="1"/>
    </row>
    <row r="16" spans="1:14">
      <c r="A16">
        <v>2028</v>
      </c>
      <c r="B16" s="1" t="str">
        <f>B15*(1+$B$5)</f>
        <v>0</v>
      </c>
      <c r="C16" s="1"/>
      <c r="D16" s="1" t="str">
        <f>H15</f>
        <v>0</v>
      </c>
      <c r="E16" s="1" t="str">
        <f>D16*($B$3+$B$4)</f>
        <v>0</v>
      </c>
      <c r="F16" s="8" t="str">
        <f>-$L$4*(B16-L16)</f>
        <v>0</v>
      </c>
      <c r="G16" s="8" t="str">
        <f>IF(SUM(D9:F16)&lt;0,-SUM(D16:E16),F16)</f>
        <v>0</v>
      </c>
      <c r="H16" s="1" t="str">
        <f>SUM(D16:E16,G16)</f>
        <v>0</v>
      </c>
      <c r="I16" s="1"/>
      <c r="J16" s="1"/>
      <c r="K16" s="1"/>
      <c r="L16" s="1" t="str">
        <f>L15*(1+$L$3)</f>
        <v>0</v>
      </c>
      <c r="M16" s="1"/>
      <c r="N16" s="1"/>
    </row>
    <row r="17" spans="1:14">
      <c r="A17">
        <v>2029</v>
      </c>
      <c r="B17" s="1" t="str">
        <f>B16*(1+$B$5)</f>
        <v>0</v>
      </c>
      <c r="C17" s="1"/>
      <c r="D17" s="1" t="str">
        <f>H16</f>
        <v>0</v>
      </c>
      <c r="E17" s="1" t="str">
        <f>D17*($B$3+$B$4)</f>
        <v>0</v>
      </c>
      <c r="F17" s="8" t="str">
        <f>-$L$4*(B17-L17)</f>
        <v>0</v>
      </c>
      <c r="G17" s="8" t="str">
        <f>IF(SUM(D9:F17)&lt;0,-SUM(D17:E17),F17)</f>
        <v>0</v>
      </c>
      <c r="H17" s="1" t="str">
        <f>SUM(D17:E17,G17)</f>
        <v>0</v>
      </c>
      <c r="I17" s="1"/>
      <c r="J17" s="1"/>
      <c r="K17" s="1"/>
      <c r="L17" s="1" t="str">
        <f>L16*(1+$L$3)</f>
        <v>0</v>
      </c>
      <c r="M17" s="1"/>
      <c r="N17" s="1"/>
    </row>
    <row r="18" spans="1:14">
      <c r="A18">
        <v>2030</v>
      </c>
      <c r="B18" s="1" t="str">
        <f>B17*(1+$B$5)</f>
        <v>0</v>
      </c>
      <c r="C18" s="1"/>
      <c r="D18" s="1" t="str">
        <f>H17</f>
        <v>0</v>
      </c>
      <c r="E18" s="1" t="str">
        <f>D18*($B$3+$B$4)</f>
        <v>0</v>
      </c>
      <c r="F18" s="8" t="str">
        <f>-$L$4*(B18-L18)</f>
        <v>0</v>
      </c>
      <c r="G18" s="8" t="str">
        <f>IF(SUM(D9:F18)&lt;0,-SUM(D18:E18),F18)</f>
        <v>0</v>
      </c>
      <c r="H18" s="1" t="str">
        <f>SUM(D18:E18,G18)</f>
        <v>0</v>
      </c>
      <c r="I18" s="1"/>
      <c r="J18" s="1"/>
      <c r="K18" s="1"/>
      <c r="L18" s="1" t="str">
        <f>L17*(1+$L$3)</f>
        <v>0</v>
      </c>
      <c r="M18" s="1"/>
      <c r="N18" s="1"/>
    </row>
    <row r="19" spans="1:14">
      <c r="A19">
        <v>2031</v>
      </c>
      <c r="B19" s="1" t="str">
        <f>B18*(1+$B$5)</f>
        <v>0</v>
      </c>
      <c r="C19" s="1"/>
      <c r="D19" s="1" t="str">
        <f>H18</f>
        <v>0</v>
      </c>
      <c r="E19" s="1" t="str">
        <f>D19*($B$3+$B$4)</f>
        <v>0</v>
      </c>
      <c r="F19" s="8" t="str">
        <f>-$L$4*(B19-L19)</f>
        <v>0</v>
      </c>
      <c r="G19" s="8" t="str">
        <f>IF(SUM(D9:F19)&lt;0,-SUM(D19:E19),F19)</f>
        <v>0</v>
      </c>
      <c r="H19" s="1" t="str">
        <f>SUM(D19:E19,G19)</f>
        <v>0</v>
      </c>
      <c r="I19" s="1"/>
      <c r="J19" s="1"/>
      <c r="K19" s="1"/>
      <c r="L19" s="1" t="str">
        <f>L18*(1+$L$3)</f>
        <v>0</v>
      </c>
      <c r="M19" s="1"/>
      <c r="N19" s="1"/>
    </row>
    <row r="20" spans="1:14">
      <c r="A20">
        <v>2032</v>
      </c>
      <c r="B20" s="1" t="str">
        <f>B19*(1+$B$5)</f>
        <v>0</v>
      </c>
      <c r="C20" s="1"/>
      <c r="D20" s="1" t="str">
        <f>H19</f>
        <v>0</v>
      </c>
      <c r="E20" s="1" t="str">
        <f>D20*($B$3+$B$4)</f>
        <v>0</v>
      </c>
      <c r="F20" s="8" t="str">
        <f>-$L$4*(B20-L20)</f>
        <v>0</v>
      </c>
      <c r="G20" s="8" t="str">
        <f>IF(SUM(D9:F20)&lt;0,-SUM(D20:E20),F20)</f>
        <v>0</v>
      </c>
      <c r="H20" s="1" t="str">
        <f>SUM(D20:E20,G20)</f>
        <v>0</v>
      </c>
      <c r="I20" s="1"/>
      <c r="J20" s="1"/>
      <c r="K20" s="1"/>
      <c r="L20" s="1" t="str">
        <f>L19*(1+$L$3)</f>
        <v>0</v>
      </c>
      <c r="M20" s="1"/>
      <c r="N20" s="1"/>
    </row>
    <row r="21" spans="1:14">
      <c r="A21">
        <v>2033</v>
      </c>
      <c r="B21" s="1" t="str">
        <f>B20*(1+$B$5)</f>
        <v>0</v>
      </c>
      <c r="C21" s="1"/>
      <c r="D21" s="1" t="str">
        <f>H20</f>
        <v>0</v>
      </c>
      <c r="E21" s="1" t="str">
        <f>D21*($B$3+$B$4)</f>
        <v>0</v>
      </c>
      <c r="F21" s="8" t="str">
        <f>-$L$4*(B21-L21)</f>
        <v>0</v>
      </c>
      <c r="G21" s="8" t="str">
        <f>IF(SUM(D9:F21)&lt;0,-SUM(D21:E21),F21)</f>
        <v>0</v>
      </c>
      <c r="H21" s="1" t="str">
        <f>SUM(D21:E21,G21)</f>
        <v>0</v>
      </c>
      <c r="I21" s="1"/>
      <c r="J21" s="1"/>
      <c r="K21" s="1"/>
      <c r="L21" s="1" t="str">
        <f>L20*(1+$L$3)</f>
        <v>0</v>
      </c>
      <c r="M21" s="1"/>
      <c r="N21" s="1"/>
    </row>
    <row r="22" spans="1:14">
      <c r="A22">
        <v>2034</v>
      </c>
      <c r="B22" s="1" t="str">
        <f>B21*(1+$B$5)</f>
        <v>0</v>
      </c>
      <c r="C22" s="1"/>
      <c r="D22" s="1" t="str">
        <f>H21</f>
        <v>0</v>
      </c>
      <c r="E22" s="1" t="str">
        <f>D22*($B$3+$B$4)</f>
        <v>0</v>
      </c>
      <c r="F22" s="8" t="str">
        <f>-$L$4*(B22-L22)</f>
        <v>0</v>
      </c>
      <c r="G22" s="8" t="str">
        <f>IF(SUM(D9:F22)&lt;0,-SUM(D22:E22),F22)</f>
        <v>0</v>
      </c>
      <c r="H22" s="1" t="str">
        <f>SUM(D22:E22,G22)</f>
        <v>0</v>
      </c>
      <c r="I22" s="1"/>
      <c r="J22" s="1"/>
      <c r="K22" s="1"/>
      <c r="L22" s="1" t="str">
        <f>L21*(1+$L$3)</f>
        <v>0</v>
      </c>
      <c r="M22" s="1"/>
      <c r="N22" s="1"/>
    </row>
    <row r="23" spans="1:14">
      <c r="A23">
        <v>2035</v>
      </c>
      <c r="B23" s="1" t="str">
        <f>B22*(1+$B$5)</f>
        <v>0</v>
      </c>
      <c r="C23" s="1"/>
      <c r="D23" s="1" t="str">
        <f>H22</f>
        <v>0</v>
      </c>
      <c r="E23" s="1" t="str">
        <f>D23*($B$3+$B$4)</f>
        <v>0</v>
      </c>
      <c r="F23" s="8" t="str">
        <f>-$L$4*(B23-L23)</f>
        <v>0</v>
      </c>
      <c r="G23" s="8" t="str">
        <f>IF(SUM(D9:F23)&lt;0,-SUM(D23:E23),F23)</f>
        <v>0</v>
      </c>
      <c r="H23" s="1" t="str">
        <f>SUM(D23:E23,G23)</f>
        <v>0</v>
      </c>
      <c r="I23" s="1"/>
      <c r="J23" s="1"/>
      <c r="K23" s="1"/>
      <c r="L23" s="1" t="str">
        <f>L22*(1+$L$3)</f>
        <v>0</v>
      </c>
      <c r="M23" s="1"/>
      <c r="N23" s="1"/>
    </row>
    <row r="24" spans="1:14">
      <c r="A24">
        <v>2036</v>
      </c>
      <c r="B24" s="1" t="str">
        <f>B23*(1+$B$5)</f>
        <v>0</v>
      </c>
      <c r="C24" s="1"/>
      <c r="D24" s="1" t="str">
        <f>H23</f>
        <v>0</v>
      </c>
      <c r="E24" s="1" t="str">
        <f>D24*($B$3+$B$4)</f>
        <v>0</v>
      </c>
      <c r="F24" s="8" t="str">
        <f>-$L$4*(B24-L24)</f>
        <v>0</v>
      </c>
      <c r="G24" s="8" t="str">
        <f>IF(SUM(D9:F24)&lt;0,-SUM(D24:E24),F24)</f>
        <v>0</v>
      </c>
      <c r="H24" s="1" t="str">
        <f>SUM(D24:E24,G24)</f>
        <v>0</v>
      </c>
      <c r="I24" s="1"/>
      <c r="J24" s="1"/>
      <c r="K24" s="1"/>
      <c r="L24" s="1" t="str">
        <f>L23*(1+$L$3)</f>
        <v>0</v>
      </c>
      <c r="M24" s="1"/>
      <c r="N24" s="1"/>
    </row>
    <row r="25" spans="1:14">
      <c r="A25">
        <v>2037</v>
      </c>
      <c r="B25" s="1" t="str">
        <f>B24*(1+$B$5)</f>
        <v>0</v>
      </c>
      <c r="C25" s="1"/>
      <c r="D25" s="1" t="str">
        <f>H24</f>
        <v>0</v>
      </c>
      <c r="E25" s="1" t="str">
        <f>D25*($B$3+$B$4)</f>
        <v>0</v>
      </c>
      <c r="F25" s="8" t="str">
        <f>-$L$4*(B25-L25)</f>
        <v>0</v>
      </c>
      <c r="G25" s="8" t="str">
        <f>IF(SUM(D9:F25)&lt;0,-SUM(D25:E25),F25)</f>
        <v>0</v>
      </c>
      <c r="H25" s="1" t="str">
        <f>SUM(D25:E25,G25)</f>
        <v>0</v>
      </c>
      <c r="I25" s="1"/>
      <c r="J25" s="1"/>
      <c r="K25" s="1"/>
      <c r="L25" s="1" t="str">
        <f>L24*(1+$L$3)</f>
        <v>0</v>
      </c>
      <c r="M25" s="1"/>
      <c r="N25" s="1"/>
    </row>
    <row r="26" spans="1:14">
      <c r="A26">
        <v>2038</v>
      </c>
      <c r="B26" s="1" t="str">
        <f>B25*(1+$B$5)</f>
        <v>0</v>
      </c>
      <c r="C26" s="1"/>
      <c r="D26" s="1" t="str">
        <f>H25</f>
        <v>0</v>
      </c>
      <c r="E26" s="1" t="str">
        <f>D26*($B$3+$B$4)</f>
        <v>0</v>
      </c>
      <c r="F26" s="8" t="str">
        <f>-$L$4*(B26-L26)</f>
        <v>0</v>
      </c>
      <c r="G26" s="8" t="str">
        <f>IF(SUM(D9:F26)&lt;0,-SUM(D26:E26),F26)</f>
        <v>0</v>
      </c>
      <c r="H26" s="1" t="str">
        <f>SUM(D26:E26,G26)</f>
        <v>0</v>
      </c>
      <c r="I26" s="1"/>
      <c r="J26" s="1"/>
      <c r="K26" s="1"/>
      <c r="L26" s="1" t="str">
        <f>L25*(1+$L$3)</f>
        <v>0</v>
      </c>
      <c r="M26" s="1"/>
      <c r="N26" s="1"/>
    </row>
    <row r="27" spans="1:14">
      <c r="A27">
        <v>2039</v>
      </c>
      <c r="B27" s="1" t="str">
        <f>B26*(1+$B$5)</f>
        <v>0</v>
      </c>
      <c r="C27" s="1"/>
      <c r="D27" s="1" t="str">
        <f>H26</f>
        <v>0</v>
      </c>
      <c r="E27" s="1" t="str">
        <f>D27*($B$3+$B$4)</f>
        <v>0</v>
      </c>
      <c r="F27" s="8" t="str">
        <f>-$L$4*(B27-L27)</f>
        <v>0</v>
      </c>
      <c r="G27" s="8" t="str">
        <f>IF(SUM(D9:F27)&lt;0,-SUM(D27:E27),F27)</f>
        <v>0</v>
      </c>
      <c r="H27" s="1" t="str">
        <f>SUM(D27:E27,G27)</f>
        <v>0</v>
      </c>
      <c r="I27" s="1"/>
      <c r="J27" s="1"/>
      <c r="K27" s="1"/>
      <c r="L27" s="1" t="str">
        <f>L26*(1+$L$3)</f>
        <v>0</v>
      </c>
      <c r="M27" s="1"/>
      <c r="N27" s="1"/>
    </row>
    <row r="28" spans="1:14">
      <c r="A28">
        <v>2040</v>
      </c>
      <c r="B28" s="1" t="str">
        <f>B27*(1+$B$5)</f>
        <v>0</v>
      </c>
      <c r="C28" s="1"/>
      <c r="D28" s="1" t="str">
        <f>H27</f>
        <v>0</v>
      </c>
      <c r="E28" s="1" t="str">
        <f>D28*($B$3+$B$4)</f>
        <v>0</v>
      </c>
      <c r="F28" s="8" t="str">
        <f>-$L$4*(B28-L28)</f>
        <v>0</v>
      </c>
      <c r="G28" s="8" t="str">
        <f>IF(SUM(D9:F28)&lt;0,-SUM(D28:E28),F28)</f>
        <v>0</v>
      </c>
      <c r="H28" s="1" t="str">
        <f>SUM(D28:E28,G28)</f>
        <v>0</v>
      </c>
      <c r="I28" s="1"/>
      <c r="J28" s="1"/>
      <c r="K28" s="1"/>
      <c r="L28" s="1" t="str">
        <f>L27*(1+$L$3)</f>
        <v>0</v>
      </c>
      <c r="M28" s="1"/>
      <c r="N28" s="1"/>
    </row>
    <row r="29" spans="1:14">
      <c r="A29">
        <v>2041</v>
      </c>
      <c r="B29" s="1" t="str">
        <f>B28*(1+$B$5)</f>
        <v>0</v>
      </c>
      <c r="C29" s="1"/>
      <c r="D29" s="1" t="str">
        <f>H28</f>
        <v>0</v>
      </c>
      <c r="E29" s="1" t="str">
        <f>D29*($B$3+$B$4)</f>
        <v>0</v>
      </c>
      <c r="F29" s="8" t="str">
        <f>-$L$4*(B29-L29)</f>
        <v>0</v>
      </c>
      <c r="G29" s="8" t="str">
        <f>IF(SUM(D9:F29)&lt;0,-SUM(D29:E29),F29)</f>
        <v>0</v>
      </c>
      <c r="H29" s="1" t="str">
        <f>SUM(D29:E29,G29)</f>
        <v>0</v>
      </c>
      <c r="I29" s="1"/>
      <c r="J29" s="1"/>
      <c r="K29" s="1"/>
      <c r="L29" s="1" t="str">
        <f>L28*(1+$L$3)</f>
        <v>0</v>
      </c>
      <c r="M29" s="1"/>
      <c r="N29" s="1"/>
    </row>
    <row r="30" spans="1:14">
      <c r="A30">
        <v>2042</v>
      </c>
      <c r="B30" s="1" t="str">
        <f>B29*(1+$B$5)</f>
        <v>0</v>
      </c>
      <c r="C30" s="1"/>
      <c r="D30" s="1" t="str">
        <f>H29</f>
        <v>0</v>
      </c>
      <c r="E30" s="1" t="str">
        <f>D30*($B$3+$B$4)</f>
        <v>0</v>
      </c>
      <c r="F30" s="8" t="str">
        <f>-$L$4*(B30-L30)</f>
        <v>0</v>
      </c>
      <c r="G30" s="8" t="str">
        <f>IF(SUM(D9:F30)&lt;0,-SUM(D30:E30),F30)</f>
        <v>0</v>
      </c>
      <c r="H30" s="1" t="str">
        <f>SUM(D30:E30,G30)</f>
        <v>0</v>
      </c>
      <c r="I30" s="1"/>
      <c r="J30" s="1"/>
      <c r="K30" s="1"/>
      <c r="L30" s="1" t="str">
        <f>L29*(1+$L$3)</f>
        <v>0</v>
      </c>
      <c r="M30" s="1"/>
      <c r="N30" s="1"/>
    </row>
    <row r="31" spans="1:14">
      <c r="A31">
        <v>2043</v>
      </c>
      <c r="B31" s="1" t="str">
        <f>B30*(1+$B$5)</f>
        <v>0</v>
      </c>
      <c r="C31" s="1"/>
      <c r="D31" s="1" t="str">
        <f>H30</f>
        <v>0</v>
      </c>
      <c r="E31" s="1" t="str">
        <f>D31*($B$3+$B$4)</f>
        <v>0</v>
      </c>
      <c r="F31" s="8" t="str">
        <f>-$L$4*(B31-L31)</f>
        <v>0</v>
      </c>
      <c r="G31" s="8" t="str">
        <f>IF(SUM(D9:F31)&lt;0,-SUM(D31:E31),F31)</f>
        <v>0</v>
      </c>
      <c r="H31" s="1" t="str">
        <f>SUM(D31:E31,G31)</f>
        <v>0</v>
      </c>
      <c r="I31" s="1"/>
      <c r="J31" s="1"/>
      <c r="K31" s="1"/>
      <c r="L31" s="1" t="str">
        <f>L30*(1+$L$3)</f>
        <v>0</v>
      </c>
      <c r="M31" s="1"/>
      <c r="N31" s="1"/>
    </row>
    <row r="32" spans="1:14">
      <c r="A32">
        <v>2044</v>
      </c>
      <c r="B32" s="1" t="str">
        <f>B31*(1+$B$5)</f>
        <v>0</v>
      </c>
      <c r="C32" s="1"/>
      <c r="D32" s="1" t="str">
        <f>H31</f>
        <v>0</v>
      </c>
      <c r="E32" s="1" t="str">
        <f>D32*($B$3+$B$4)</f>
        <v>0</v>
      </c>
      <c r="F32" s="8" t="str">
        <f>-$L$4*(B32-L32)</f>
        <v>0</v>
      </c>
      <c r="G32" s="8" t="str">
        <f>IF(SUM(D9:F32)&lt;0,-SUM(D32:E32),F32)</f>
        <v>0</v>
      </c>
      <c r="H32" s="1" t="str">
        <f>SUM(D32:E32,G32)</f>
        <v>0</v>
      </c>
      <c r="I32" s="1"/>
      <c r="J32" s="1"/>
      <c r="K32" s="1"/>
      <c r="L32" s="1" t="str">
        <f>L31*(1+$L$3)</f>
        <v>0</v>
      </c>
      <c r="M32" s="1"/>
      <c r="N32" s="1"/>
    </row>
    <row r="33" spans="1:14">
      <c r="A33">
        <v>2045</v>
      </c>
      <c r="B33" s="1" t="str">
        <f>B32*(1+$B$5)</f>
        <v>0</v>
      </c>
      <c r="C33" s="1"/>
      <c r="D33" s="1" t="str">
        <f>H32</f>
        <v>0</v>
      </c>
      <c r="E33" s="1" t="str">
        <f>D33*($B$3+$B$4)</f>
        <v>0</v>
      </c>
      <c r="F33" s="8" t="str">
        <f>-$L$4*(B33-L33)</f>
        <v>0</v>
      </c>
      <c r="G33" s="8" t="str">
        <f>IF(SUM(D9:F33)&lt;0,-SUM(D33:E33),F33)</f>
        <v>0</v>
      </c>
      <c r="H33" s="1" t="str">
        <f>SUM(D33:E33,G33)</f>
        <v>0</v>
      </c>
      <c r="I33" s="1"/>
      <c r="J33" s="1"/>
      <c r="K33" s="1"/>
      <c r="L33" s="1" t="str">
        <f>L32*(1+$L$3)</f>
        <v>0</v>
      </c>
      <c r="M33" s="1"/>
      <c r="N33" s="1"/>
    </row>
    <row r="34" spans="1:14">
      <c r="B34" s="1"/>
      <c r="C34" s="1"/>
      <c r="D34" s="1"/>
      <c r="E34" s="1"/>
      <c r="F34" s="8"/>
      <c r="G34" s="8"/>
      <c r="H34" s="1"/>
      <c r="I34" s="1"/>
      <c r="J34" s="1"/>
      <c r="K34" s="1"/>
      <c r="L34" s="1"/>
    </row>
    <row r="35" spans="1:14">
      <c r="B35" s="1"/>
      <c r="C35" s="1"/>
      <c r="D35" s="1"/>
      <c r="E35" s="1"/>
      <c r="F35" s="8" t="str">
        <f>SUM(F8:F34)</f>
        <v>0</v>
      </c>
      <c r="G35" s="8"/>
      <c r="H35" s="1"/>
      <c r="I35" s="1"/>
      <c r="J35" s="1"/>
      <c r="K35" s="1"/>
      <c r="L35" s="1"/>
    </row>
    <row r="36" spans="1:1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4">
      <c r="B37" s="1"/>
      <c r="C37" s="1"/>
      <c r="D37" s="1"/>
      <c r="E37" s="1" t="s">
        <v>17</v>
      </c>
      <c r="F37" s="1" t="str">
        <f>NPV(B3,F8:F33)</f>
        <v>0</v>
      </c>
      <c r="G37" s="1"/>
      <c r="H37" s="1"/>
      <c r="I37" s="1"/>
      <c r="J37" s="1"/>
      <c r="K37" s="1"/>
      <c r="L37" s="1"/>
    </row>
    <row r="38" spans="1:1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SLFORECASTER</dc:creator>
  <cp:lastModifiedBy>SLFORECASTER</cp:lastModifiedBy>
  <dcterms:created xsi:type="dcterms:W3CDTF">2017-06-15T19:29:20+00:00</dcterms:created>
  <dcterms:modified xsi:type="dcterms:W3CDTF">2017-07-21T19:51:03+00:00</dcterms:modified>
  <dc:title>FORECASTER</dc:title>
  <dc:description>Student Loan forecaster</dc:description>
  <dc:subject>FORECASTER</dc:subject>
  <cp:keywords>SL</cp:keywords>
  <cp:category>Result file</cp:category>
</cp:coreProperties>
</file>