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rina\Downloads\"/>
    </mc:Choice>
  </mc:AlternateContent>
  <xr:revisionPtr revIDLastSave="0" documentId="13_ncr:1_{1AAE3F70-9E96-4F55-8DDD-5F47EBB3D538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Test Plan" sheetId="1" r:id="rId1"/>
    <sheet name="Test Cases" sheetId="2" r:id="rId2"/>
    <sheet name="Execution Log" sheetId="3" r:id="rId3"/>
    <sheet name="Defect Log" sheetId="4" r:id="rId4"/>
    <sheet name="RTM" sheetId="5" r:id="rId5"/>
    <sheet name="Test Summar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6" l="1"/>
  <c r="B12" i="6"/>
  <c r="B11" i="6"/>
  <c r="B10" i="6"/>
  <c r="B9" i="6"/>
  <c r="B6" i="6"/>
  <c r="B5" i="6"/>
  <c r="B8" i="6"/>
  <c r="B7" i="6" l="1"/>
</calcChain>
</file>

<file path=xl/sharedStrings.xml><?xml version="1.0" encoding="utf-8"?>
<sst xmlns="http://schemas.openxmlformats.org/spreadsheetml/2006/main" count="158" uniqueCount="129">
  <si>
    <t>Field</t>
  </si>
  <si>
    <t>Value</t>
  </si>
  <si>
    <t>Project Name</t>
  </si>
  <si>
    <t>Application Under Test (AUT)</t>
  </si>
  <si>
    <t>URL / App Package</t>
  </si>
  <si>
    <t>Scope (In-Scope)</t>
  </si>
  <si>
    <t>Out of Scope</t>
  </si>
  <si>
    <t>Test Types</t>
  </si>
  <si>
    <t>Environments</t>
  </si>
  <si>
    <t>Entry Criteria</t>
  </si>
  <si>
    <t>Exit Criteria</t>
  </si>
  <si>
    <t>Test Data Strategy</t>
  </si>
  <si>
    <t>Risks &amp; Mitigations</t>
  </si>
  <si>
    <t>Tools</t>
  </si>
  <si>
    <t>Roles &amp; Responsibilities</t>
  </si>
  <si>
    <t>Reporting Cadence</t>
  </si>
  <si>
    <t>Approvals</t>
  </si>
  <si>
    <t>Version</t>
  </si>
  <si>
    <t>Manual Testing Project – Web (E‑commerce Demo)</t>
  </si>
  <si>
    <t>E‑commerce Web App (Demo)</t>
  </si>
  <si>
    <t>Login, Search, Product Details, Add to Cart, Cart, Checkout (UI validations only)</t>
  </si>
  <si>
    <t>Payments gateway integration, Performance/Load, Security testing</t>
  </si>
  <si>
    <t>Smoke, Functional, Regression, UI/UX checks, Basic Compatibility</t>
  </si>
  <si>
    <t>Windows 10/11 + Chrome/Firefox; Android Chrome (optional)</t>
  </si>
  <si>
    <t>Build deployed, basic smoke passes, test data available</t>
  </si>
  <si>
    <t>All high/critical defects fixed or deferred with sign-off; test coverage &gt;= 95%</t>
  </si>
  <si>
    <t>Use dummy accounts; seed products/categories; edge cases documented</t>
  </si>
  <si>
    <t>Environment instability – Plan daily smoke; Test data leaks – Use dummy data</t>
  </si>
  <si>
    <t>MS Excel, JIRA/Bugzilla (optional), Screenshot tool, ADB/CLI (optional)</t>
  </si>
  <si>
    <t>Daily status update, end-of-cycle Test Summary Report</t>
  </si>
  <si>
    <t>Tester, Reviewer (sign-off)</t>
  </si>
  <si>
    <t>v1.0 - 2025-10-17</t>
  </si>
  <si>
    <t>TC ID</t>
  </si>
  <si>
    <t>Module</t>
  </si>
  <si>
    <t>Title</t>
  </si>
  <si>
    <t>Preconditions</t>
  </si>
  <si>
    <t>Steps</t>
  </si>
  <si>
    <t>Test Data</t>
  </si>
  <si>
    <t>Expected Result</t>
  </si>
  <si>
    <t>Priority</t>
  </si>
  <si>
    <t>Type</t>
  </si>
  <si>
    <t>Status</t>
  </si>
  <si>
    <t>Actual Result</t>
  </si>
  <si>
    <t>Evidence</t>
  </si>
  <si>
    <t>Bug ID</t>
  </si>
  <si>
    <t>TC-LOGIN-001</t>
  </si>
  <si>
    <t>TC-SEARCH-002</t>
  </si>
  <si>
    <t>TC-CART-003</t>
  </si>
  <si>
    <t>TC-CHECKOUT-004</t>
  </si>
  <si>
    <t>Login</t>
  </si>
  <si>
    <t>Search</t>
  </si>
  <si>
    <t>Cart</t>
  </si>
  <si>
    <t>Checkout</t>
  </si>
  <si>
    <t>Login with valid credentials</t>
  </si>
  <si>
    <t>Search existing product by exact name</t>
  </si>
  <si>
    <t>Add product to cart from PDP</t>
  </si>
  <si>
    <t>Checkout with COD (positive flow)</t>
  </si>
  <si>
    <t>User is registered; Browser on Login page</t>
  </si>
  <si>
    <t>User on Home page</t>
  </si>
  <si>
    <t>User on Product Detail Page</t>
  </si>
  <si>
    <t>Cart has 1 item; User logged in</t>
  </si>
  <si>
    <t>1) Enter valid email
2) Enter valid password
3) Click Login</t>
  </si>
  <si>
    <t>1) Type product name in search
2) Press Enter</t>
  </si>
  <si>
    <t>1) Click 'Add to Cart'</t>
  </si>
  <si>
    <t>1) Go to Cart
2) Click Checkout
3) Fill address
4) Choose COD
5) Place Order</t>
  </si>
  <si>
    <t>email: user@test.com, pwd: P@ssw0rd</t>
  </si>
  <si>
    <t>Query: 'Wireless Mouse'</t>
  </si>
  <si>
    <t>SKU: WM-123</t>
  </si>
  <si>
    <t>Address: valid; Payment: COD</t>
  </si>
  <si>
    <t>User lands on Dashboard/Home; username visible</t>
  </si>
  <si>
    <t>Results list shows 'Wireless Mouse' as first or relevant item</t>
  </si>
  <si>
    <t>Cart count increments; success toast appears</t>
  </si>
  <si>
    <t>Order confirmation page with Order ID</t>
  </si>
  <si>
    <t>High</t>
  </si>
  <si>
    <t>Medium</t>
  </si>
  <si>
    <t>Functional, Smoke</t>
  </si>
  <si>
    <t>Functional</t>
  </si>
  <si>
    <t>Functional, Regression</t>
  </si>
  <si>
    <t>Run ID</t>
  </si>
  <si>
    <t>Date</t>
  </si>
  <si>
    <t>Build</t>
  </si>
  <si>
    <t>Tester</t>
  </si>
  <si>
    <t>Result</t>
  </si>
  <si>
    <t>Notes</t>
  </si>
  <si>
    <t>RUN-001</t>
  </si>
  <si>
    <t>2025-10-17</t>
  </si>
  <si>
    <t>v1.0.0</t>
  </si>
  <si>
    <t>Ferina</t>
  </si>
  <si>
    <t>Severity</t>
  </si>
  <si>
    <t>Environment</t>
  </si>
  <si>
    <t>Reported By</t>
  </si>
  <si>
    <t>Assigned To</t>
  </si>
  <si>
    <t>Steps to Reproduce</t>
  </si>
  <si>
    <t>Attachments</t>
  </si>
  <si>
    <t>Created On</t>
  </si>
  <si>
    <t>BUG-001</t>
  </si>
  <si>
    <t>Error toast overlaps login button on small viewport</t>
  </si>
  <si>
    <t>Windows 11, Chrome 124</t>
  </si>
  <si>
    <t>1) Open Login on 360px width
2) Enter invalid password
3) Click Login</t>
  </si>
  <si>
    <t>Error message readable, layout intact</t>
  </si>
  <si>
    <t>Toast overlaps button, blocking interaction</t>
  </si>
  <si>
    <t>login_overlap.png</t>
  </si>
  <si>
    <t>Requirement ID</t>
  </si>
  <si>
    <t>Requirement Description</t>
  </si>
  <si>
    <t>Test Case IDs</t>
  </si>
  <si>
    <t>Coverage</t>
  </si>
  <si>
    <t>Defects Linked</t>
  </si>
  <si>
    <t>REQ-LOGIN-01</t>
  </si>
  <si>
    <t>REQ-CHECKOUT-02</t>
  </si>
  <si>
    <t>System shall allow registered users to login using email and password</t>
  </si>
  <si>
    <t>System shall enable checkout with COD option</t>
  </si>
  <si>
    <t>TC-LOGIN-001, TC-LOGIN-005</t>
  </si>
  <si>
    <t>Covered</t>
  </si>
  <si>
    <t>BUG-001 (layout)</t>
  </si>
  <si>
    <t>Metric</t>
  </si>
  <si>
    <t>Total Test Cases</t>
  </si>
  <si>
    <t>Executed</t>
  </si>
  <si>
    <t>Passed</t>
  </si>
  <si>
    <t>Failed</t>
  </si>
  <si>
    <t>Blocked</t>
  </si>
  <si>
    <t>Pass %</t>
  </si>
  <si>
    <t>Fail %</t>
  </si>
  <si>
    <t>Total Defects</t>
  </si>
  <si>
    <t>Critical</t>
  </si>
  <si>
    <t>Low</t>
  </si>
  <si>
    <t>Pass</t>
  </si>
  <si>
    <t>https://practicesoftwaretesting.com/</t>
  </si>
  <si>
    <t>Working as expected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</si>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</sst>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A2" sqref="A2"/>
    </sheetView>
  </sheetViews>
  <sheetFormatPr defaultRowHeight="14.4" x14ac:dyDescent="0.3"/>
  <cols>
    <col min="1" max="1" width="49.44140625" customWidth="1"/>
    <col min="2" max="2" width="70.4414062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18</v>
      </c>
    </row>
    <row r="3" spans="1:2" x14ac:dyDescent="0.3">
      <c r="A3" t="s">
        <v>3</v>
      </c>
      <c r="B3" t="s">
        <v>19</v>
      </c>
    </row>
    <row r="4" spans="1:2" x14ac:dyDescent="0.3">
      <c r="A4" t="s">
        <v>4</v>
      </c>
      <c r="B4" t="s">
        <v>126</v>
      </c>
    </row>
    <row r="5" spans="1:2" x14ac:dyDescent="0.3">
      <c r="A5" t="s">
        <v>5</v>
      </c>
      <c r="B5" t="s">
        <v>20</v>
      </c>
    </row>
    <row r="6" spans="1:2" x14ac:dyDescent="0.3">
      <c r="A6" t="s">
        <v>6</v>
      </c>
      <c r="B6" t="s">
        <v>21</v>
      </c>
    </row>
    <row r="7" spans="1:2" x14ac:dyDescent="0.3">
      <c r="A7" t="s">
        <v>7</v>
      </c>
      <c r="B7" t="s">
        <v>22</v>
      </c>
    </row>
    <row r="8" spans="1:2" x14ac:dyDescent="0.3">
      <c r="A8" t="s">
        <v>8</v>
      </c>
      <c r="B8" t="s">
        <v>23</v>
      </c>
    </row>
    <row r="9" spans="1:2" x14ac:dyDescent="0.3">
      <c r="A9" t="s">
        <v>9</v>
      </c>
      <c r="B9" t="s">
        <v>24</v>
      </c>
    </row>
    <row r="10" spans="1:2" x14ac:dyDescent="0.3">
      <c r="A10" t="s">
        <v>10</v>
      </c>
      <c r="B10" t="s">
        <v>25</v>
      </c>
    </row>
    <row r="11" spans="1:2" x14ac:dyDescent="0.3">
      <c r="A11" t="s">
        <v>11</v>
      </c>
      <c r="B11" t="s">
        <v>26</v>
      </c>
    </row>
    <row r="12" spans="1:2" x14ac:dyDescent="0.3">
      <c r="A12" t="s">
        <v>12</v>
      </c>
      <c r="B12" t="s">
        <v>27</v>
      </c>
    </row>
    <row r="13" spans="1:2" x14ac:dyDescent="0.3">
      <c r="A13" t="s">
        <v>13</v>
      </c>
      <c r="B13" t="s">
        <v>28</v>
      </c>
    </row>
    <row r="14" spans="1:2" x14ac:dyDescent="0.3">
      <c r="A14" t="s">
        <v>14</v>
      </c>
      <c r="B14" t="s">
        <v>87</v>
      </c>
    </row>
    <row r="15" spans="1:2" x14ac:dyDescent="0.3">
      <c r="A15" t="s">
        <v>15</v>
      </c>
      <c r="B15" t="s">
        <v>29</v>
      </c>
    </row>
    <row r="16" spans="1:2" x14ac:dyDescent="0.3">
      <c r="A16" t="s">
        <v>16</v>
      </c>
      <c r="B16" t="s">
        <v>30</v>
      </c>
    </row>
    <row r="17" spans="1:2" x14ac:dyDescent="0.3">
      <c r="A17" t="s">
        <v>17</v>
      </c>
      <c r="B17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"/>
  <sheetViews>
    <sheetView workbookViewId="0">
      <selection activeCell="C14" sqref="C14"/>
    </sheetView>
  </sheetViews>
  <sheetFormatPr defaultRowHeight="14.4" x14ac:dyDescent="0.3"/>
  <cols>
    <col min="1" max="1" width="15.109375" customWidth="1"/>
    <col min="3" max="3" width="38" customWidth="1"/>
    <col min="4" max="4" width="31.44140625" customWidth="1"/>
    <col min="5" max="5" width="37.109375" customWidth="1"/>
  </cols>
  <sheetData>
    <row r="1" spans="1:13" x14ac:dyDescent="0.3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</row>
    <row r="2" spans="1:13" x14ac:dyDescent="0.3">
      <c r="A2" t="s">
        <v>45</v>
      </c>
      <c r="B2" t="s">
        <v>49</v>
      </c>
      <c r="C2" t="s">
        <v>53</v>
      </c>
      <c r="D2" t="s">
        <v>57</v>
      </c>
      <c r="E2" t="s">
        <v>61</v>
      </c>
      <c r="F2" t="s">
        <v>65</v>
      </c>
      <c r="G2" t="s">
        <v>69</v>
      </c>
      <c r="H2" t="s">
        <v>73</v>
      </c>
      <c r="I2" t="s">
        <v>75</v>
      </c>
      <c r="J2" t="s">
        <v>125</v>
      </c>
    </row>
    <row r="3" spans="1:13" x14ac:dyDescent="0.3">
      <c r="A3" t="s">
        <v>46</v>
      </c>
      <c r="B3" t="s">
        <v>50</v>
      </c>
      <c r="C3" t="s">
        <v>54</v>
      </c>
      <c r="D3" t="s">
        <v>58</v>
      </c>
      <c r="E3" t="s">
        <v>62</v>
      </c>
      <c r="F3" t="s">
        <v>66</v>
      </c>
      <c r="G3" t="s">
        <v>70</v>
      </c>
      <c r="H3" t="s">
        <v>74</v>
      </c>
      <c r="I3" t="s">
        <v>76</v>
      </c>
      <c r="J3" t="s">
        <v>125</v>
      </c>
    </row>
    <row r="4" spans="1:13" x14ac:dyDescent="0.3">
      <c r="A4" t="s">
        <v>47</v>
      </c>
      <c r="B4" t="s">
        <v>51</v>
      </c>
      <c r="C4" t="s">
        <v>55</v>
      </c>
      <c r="D4" t="s">
        <v>59</v>
      </c>
      <c r="E4" t="s">
        <v>63</v>
      </c>
      <c r="F4" t="s">
        <v>67</v>
      </c>
      <c r="G4" t="s">
        <v>71</v>
      </c>
      <c r="H4" t="s">
        <v>73</v>
      </c>
      <c r="I4" t="s">
        <v>77</v>
      </c>
      <c r="J4" t="s">
        <v>125</v>
      </c>
    </row>
    <row r="5" spans="1:13" x14ac:dyDescent="0.3">
      <c r="A5" t="s">
        <v>48</v>
      </c>
      <c r="B5" t="s">
        <v>52</v>
      </c>
      <c r="C5" t="s">
        <v>56</v>
      </c>
      <c r="D5" t="s">
        <v>60</v>
      </c>
      <c r="E5" t="s">
        <v>64</v>
      </c>
      <c r="F5" t="s">
        <v>68</v>
      </c>
      <c r="G5" t="s">
        <v>72</v>
      </c>
      <c r="H5" t="s">
        <v>73</v>
      </c>
      <c r="I5" t="s">
        <v>76</v>
      </c>
      <c r="J5" t="s">
        <v>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G2" sqref="G2"/>
    </sheetView>
  </sheetViews>
  <sheetFormatPr defaultRowHeight="14.4" x14ac:dyDescent="0.3"/>
  <sheetData>
    <row r="1" spans="1:7" x14ac:dyDescent="0.3">
      <c r="A1" s="1" t="s">
        <v>78</v>
      </c>
      <c r="B1" s="1" t="s">
        <v>79</v>
      </c>
      <c r="C1" s="1" t="s">
        <v>80</v>
      </c>
      <c r="D1" s="1" t="s">
        <v>81</v>
      </c>
      <c r="E1" s="1" t="s">
        <v>32</v>
      </c>
      <c r="F1" s="1" t="s">
        <v>82</v>
      </c>
      <c r="G1" s="1" t="s">
        <v>83</v>
      </c>
    </row>
    <row r="2" spans="1:7" x14ac:dyDescent="0.3">
      <c r="A2" t="s">
        <v>84</v>
      </c>
      <c r="B2" t="s">
        <v>85</v>
      </c>
      <c r="C2" t="s">
        <v>86</v>
      </c>
      <c r="D2" t="s">
        <v>87</v>
      </c>
      <c r="E2" t="s">
        <v>45</v>
      </c>
      <c r="F2" t="s">
        <v>125</v>
      </c>
      <c r="G2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J5" sqref="J5"/>
    </sheetView>
  </sheetViews>
  <sheetFormatPr defaultRowHeight="14.4" x14ac:dyDescent="0.3"/>
  <sheetData>
    <row r="1" spans="1:15" x14ac:dyDescent="0.3">
      <c r="A1" s="1" t="s">
        <v>44</v>
      </c>
      <c r="B1" s="1" t="s">
        <v>34</v>
      </c>
      <c r="C1" s="1" t="s">
        <v>33</v>
      </c>
      <c r="D1" s="1" t="s">
        <v>88</v>
      </c>
      <c r="E1" s="1" t="s">
        <v>39</v>
      </c>
      <c r="F1" s="1" t="s">
        <v>89</v>
      </c>
      <c r="G1" s="1" t="s">
        <v>80</v>
      </c>
      <c r="H1" s="1" t="s">
        <v>90</v>
      </c>
      <c r="I1" s="1" t="s">
        <v>91</v>
      </c>
      <c r="J1" s="1" t="s">
        <v>41</v>
      </c>
      <c r="K1" s="1" t="s">
        <v>92</v>
      </c>
      <c r="L1" s="1" t="s">
        <v>38</v>
      </c>
      <c r="M1" s="1" t="s">
        <v>42</v>
      </c>
      <c r="N1" s="1" t="s">
        <v>93</v>
      </c>
      <c r="O1" s="1" t="s">
        <v>94</v>
      </c>
    </row>
    <row r="2" spans="1:15" x14ac:dyDescent="0.3">
      <c r="A2" t="s">
        <v>95</v>
      </c>
      <c r="B2" t="s">
        <v>96</v>
      </c>
      <c r="C2" t="s">
        <v>49</v>
      </c>
      <c r="D2" t="s">
        <v>74</v>
      </c>
      <c r="E2" t="s">
        <v>73</v>
      </c>
      <c r="F2" t="s">
        <v>97</v>
      </c>
      <c r="G2" t="s">
        <v>86</v>
      </c>
      <c r="H2" t="s">
        <v>87</v>
      </c>
      <c r="J2" t="s">
        <v>128</v>
      </c>
      <c r="K2" t="s">
        <v>98</v>
      </c>
      <c r="L2" t="s">
        <v>99</v>
      </c>
      <c r="M2" t="s">
        <v>100</v>
      </c>
      <c r="N2" t="s">
        <v>101</v>
      </c>
      <c r="O2" t="s"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"/>
  <sheetViews>
    <sheetView workbookViewId="0"/>
  </sheetViews>
  <sheetFormatPr defaultRowHeight="14.4" x14ac:dyDescent="0.3"/>
  <sheetData>
    <row r="1" spans="1:5" x14ac:dyDescent="0.3">
      <c r="A1" s="1" t="s">
        <v>102</v>
      </c>
      <c r="B1" s="1" t="s">
        <v>103</v>
      </c>
      <c r="C1" s="1" t="s">
        <v>104</v>
      </c>
      <c r="D1" s="1" t="s">
        <v>105</v>
      </c>
      <c r="E1" s="1" t="s">
        <v>106</v>
      </c>
    </row>
    <row r="2" spans="1:5" x14ac:dyDescent="0.3">
      <c r="A2" t="s">
        <v>107</v>
      </c>
      <c r="B2" t="s">
        <v>109</v>
      </c>
      <c r="C2" t="s">
        <v>111</v>
      </c>
      <c r="D2" t="s">
        <v>112</v>
      </c>
      <c r="E2" t="s">
        <v>113</v>
      </c>
    </row>
    <row r="3" spans="1:5" x14ac:dyDescent="0.3">
      <c r="A3" t="s">
        <v>108</v>
      </c>
      <c r="B3" t="s">
        <v>110</v>
      </c>
      <c r="C3" t="s">
        <v>48</v>
      </c>
      <c r="D3" t="s">
        <v>112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3"/>
  <sheetViews>
    <sheetView workbookViewId="0">
      <selection activeCell="B5" sqref="B5"/>
    </sheetView>
  </sheetViews>
  <sheetFormatPr defaultRowHeight="14.4" x14ac:dyDescent="0.3"/>
  <sheetData>
    <row r="1" spans="1:2" x14ac:dyDescent="0.3">
      <c r="A1" s="1" t="s">
        <v>114</v>
      </c>
      <c r="B1" s="1" t="s">
        <v>1</v>
      </c>
    </row>
    <row r="2" spans="1:2" x14ac:dyDescent="0.3">
      <c r="A2" t="s">
        <v>115</v>
      </c>
      <c r="B2">
        <v>25</v>
      </c>
    </row>
    <row r="3" spans="1:2" x14ac:dyDescent="0.3">
      <c r="A3" t="s">
        <v>116</v>
      </c>
      <c r="B3">
        <v>25</v>
      </c>
    </row>
    <row r="4" spans="1:2" x14ac:dyDescent="0.3">
      <c r="A4" t="s">
        <v>117</v>
      </c>
      <c r="B4">
        <v>22</v>
      </c>
    </row>
    <row r="5" spans="1:2" x14ac:dyDescent="0.3">
      <c r="A5" t="s">
        <v>118</v>
      </c>
      <c r="B5">
        <f>COUNTIF('Test Cases'!J:J,"Fail")</f>
        <v>0</v>
      </c>
    </row>
    <row r="6" spans="1:2" x14ac:dyDescent="0.3">
      <c r="A6" t="s">
        <v>119</v>
      </c>
      <c r="B6">
        <f>COUNTIF('Test Cases'!J:J,"Blocked")</f>
        <v>0</v>
      </c>
    </row>
    <row r="7" spans="1:2" x14ac:dyDescent="0.3">
      <c r="A7" t="s">
        <v>120</v>
      </c>
      <c r="B7">
        <f>IFERROR(C3/B3,0)</f>
        <v>0</v>
      </c>
    </row>
    <row r="8" spans="1:2" x14ac:dyDescent="0.3">
      <c r="A8" t="s">
        <v>121</v>
      </c>
      <c r="B8">
        <f>IFERROR(D3/B3,0)</f>
        <v>0</v>
      </c>
    </row>
    <row r="9" spans="1:2" x14ac:dyDescent="0.3">
      <c r="A9" t="s">
        <v>122</v>
      </c>
      <c r="B9">
        <f>COUNTA('Defect Log'!A:A)-1</f>
        <v>1</v>
      </c>
    </row>
    <row r="10" spans="1:2" x14ac:dyDescent="0.3">
      <c r="A10" t="s">
        <v>123</v>
      </c>
      <c r="B10">
        <f>COUNTIF('Defect Log'!D:D,"Critical")</f>
        <v>0</v>
      </c>
    </row>
    <row r="11" spans="1:2" x14ac:dyDescent="0.3">
      <c r="A11" t="s">
        <v>73</v>
      </c>
      <c r="B11">
        <f>COUNTIF('Defect Log'!D:D,"High")</f>
        <v>0</v>
      </c>
    </row>
    <row r="12" spans="1:2" x14ac:dyDescent="0.3">
      <c r="A12" t="s">
        <v>74</v>
      </c>
      <c r="B12">
        <f>COUNTIF('Defect Log'!D:D,"Medium")</f>
        <v>1</v>
      </c>
    </row>
    <row r="13" spans="1:2" x14ac:dyDescent="0.3">
      <c r="A13" t="s">
        <v>124</v>
      </c>
      <c r="B13">
        <f>COUNTIF('Defect Log'!D:D,"Low")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Plan</vt:lpstr>
      <vt:lpstr>Test Cases</vt:lpstr>
      <vt:lpstr>Execution Log</vt:lpstr>
      <vt:lpstr>Defect Log</vt:lpstr>
      <vt:lpstr>RTM</vt:lpstr>
      <vt:lpstr>Test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Ferina Preston</dc:creator>
  <cp:lastModifiedBy>Ferina Preston</cp:lastModifiedBy>
  <dcterms:created xsi:type="dcterms:W3CDTF">2025-10-17T01:53:16Z</dcterms:created>
  <dcterms:modified xsi:type="dcterms:W3CDTF">2025-10-17T04:11:05Z</dcterms:modified>
</cp:coreProperties>
</file>