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SGO\input_data\"/>
    </mc:Choice>
  </mc:AlternateContent>
  <xr:revisionPtr revIDLastSave="0" documentId="13_ncr:1_{502363D1-1942-4CB0-A1FE-6BA6DAD35721}" xr6:coauthVersionLast="47" xr6:coauthVersionMax="47" xr10:uidLastSave="{00000000-0000-0000-0000-000000000000}"/>
  <bookViews>
    <workbookView xWindow="-120" yWindow="-120" windowWidth="20730" windowHeight="11160" xr2:uid="{715AA4C4-D452-40C8-87FD-9FD8322D773E}"/>
  </bookViews>
  <sheets>
    <sheet name="sources" sheetId="1" r:id="rId1"/>
    <sheet name="s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<sst xmlns="http://schemas.openxmlformats.org/spreadsheetml/2006/main" count="41" uniqueCount="32">
  <si>
    <t>ID</t>
  </si>
  <si>
    <t>UNIQUE NAME</t>
  </si>
  <si>
    <t>Capture Capacity (MTCO2/yr)</t>
  </si>
  <si>
    <t>Total Unit Cost ($/tCO2)</t>
  </si>
  <si>
    <t>Fixed Cost ($M)</t>
  </si>
  <si>
    <t>Operating Cost ($/tCO2)</t>
  </si>
  <si>
    <t>X loc</t>
  </si>
  <si>
    <t>Y loc</t>
  </si>
  <si>
    <t>Storage Capacity (MTCO2)</t>
  </si>
  <si>
    <t>Lat</t>
  </si>
  <si>
    <t>Lon</t>
  </si>
  <si>
    <t>Shenhua Guohua power station</t>
  </si>
  <si>
    <t>Sumsel-1 power station</t>
  </si>
  <si>
    <t>Sumsel-5 power station</t>
  </si>
  <si>
    <t>Nau</t>
  </si>
  <si>
    <t>Raja</t>
  </si>
  <si>
    <t>Bangko Tengah power station</t>
  </si>
  <si>
    <t>Banjarsari power station</t>
  </si>
  <si>
    <t>Bukit Asam Muara Enim power station</t>
  </si>
  <si>
    <t>Keban Agung power station</t>
  </si>
  <si>
    <t>Air Serdang</t>
  </si>
  <si>
    <t>Guruh</t>
  </si>
  <si>
    <t>Ramba</t>
  </si>
  <si>
    <t>Tanjung Tiga Barat</t>
  </si>
  <si>
    <t>Bulu</t>
  </si>
  <si>
    <t>Kemang</t>
  </si>
  <si>
    <t>Koneng</t>
  </si>
  <si>
    <t>Lagan</t>
  </si>
  <si>
    <t>Letang</t>
  </si>
  <si>
    <t>Mandala</t>
  </si>
  <si>
    <t>Bajubang</t>
  </si>
  <si>
    <t>Gemah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</si>
</sst>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AF3-FBFD-4B30-B574-CF02EE6C3276}">
  <dimension ref="A1:J8"/>
  <sheetViews>
    <sheetView tabSelected="1" workbookViewId="0">
      <selection activeCell="F16" sqref="F16"/>
    </sheetView>
  </sheetViews>
  <sheetFormatPr defaultRowHeight="15" x14ac:dyDescent="0.25"/>
  <cols>
    <col min="1" max="1" width="2.85546875" bestFit="1" customWidth="1"/>
    <col min="2" max="2" width="39.28515625" bestFit="1" customWidth="1"/>
    <col min="3" max="3" width="27.140625" style="1" bestFit="1" customWidth="1"/>
    <col min="4" max="4" width="22.28515625" style="1" bestFit="1" customWidth="1"/>
    <col min="5" max="5" width="14.85546875" style="1" bestFit="1" customWidth="1"/>
    <col min="6" max="6" width="26.140625" style="1" bestFit="1" customWidth="1"/>
    <col min="7" max="8" width="9.140625" style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>
        <v>1</v>
      </c>
      <c r="B2" s="5" t="s">
        <v>16</v>
      </c>
      <c r="C2" s="2">
        <f>0.9*2.16*2</f>
        <v>3.8880000000000003</v>
      </c>
      <c r="D2" s="1">
        <v>36.26</v>
      </c>
      <c r="I2" s="2">
        <v>-3.838679</v>
      </c>
      <c r="J2" s="2">
        <v>103.80413299999999</v>
      </c>
    </row>
    <row r="3" spans="1:10" x14ac:dyDescent="0.25">
      <c r="A3">
        <v>2</v>
      </c>
      <c r="B3" s="6" t="s">
        <v>17</v>
      </c>
      <c r="C3" s="1">
        <f>0.9*0.45*2</f>
        <v>0.81</v>
      </c>
      <c r="D3" s="1">
        <v>36.26</v>
      </c>
      <c r="I3" s="2">
        <v>-3.7250700000000001</v>
      </c>
      <c r="J3" s="2">
        <v>103.69038999999999</v>
      </c>
    </row>
    <row r="4" spans="1:10" x14ac:dyDescent="0.25">
      <c r="A4">
        <v>3</v>
      </c>
      <c r="B4" s="7" t="s">
        <v>18</v>
      </c>
      <c r="C4" s="1">
        <f>0.9*0.36*2</f>
        <v>0.64800000000000002</v>
      </c>
      <c r="D4" s="1">
        <v>36.26</v>
      </c>
      <c r="I4">
        <v>-3.7321298999999999</v>
      </c>
      <c r="J4">
        <v>103.797527</v>
      </c>
    </row>
    <row r="5" spans="1:10" x14ac:dyDescent="0.25">
      <c r="A5">
        <v>4</v>
      </c>
      <c r="B5" s="8" t="s">
        <v>19</v>
      </c>
      <c r="C5" s="1">
        <f>0.9*0.63*2</f>
        <v>1.1340000000000001</v>
      </c>
      <c r="D5" s="1">
        <v>36.26</v>
      </c>
      <c r="I5">
        <v>-3.75149</v>
      </c>
      <c r="J5">
        <v>103.64809</v>
      </c>
    </row>
    <row r="6" spans="1:10" x14ac:dyDescent="0.25">
      <c r="A6">
        <v>5</v>
      </c>
      <c r="B6" s="9" t="s">
        <v>11</v>
      </c>
      <c r="C6" s="1">
        <f>0.9*0.72*2</f>
        <v>1.296</v>
      </c>
      <c r="D6" s="1">
        <v>36.26</v>
      </c>
      <c r="I6">
        <v>-3.4013806</v>
      </c>
      <c r="J6">
        <v>104.11863270000001</v>
      </c>
    </row>
    <row r="7" spans="1:10" x14ac:dyDescent="0.25">
      <c r="A7">
        <v>6</v>
      </c>
      <c r="B7" s="10" t="s">
        <v>12</v>
      </c>
      <c r="C7" s="1">
        <f>0.9*1.26*2</f>
        <v>2.2680000000000002</v>
      </c>
      <c r="D7" s="1">
        <v>36.26</v>
      </c>
      <c r="I7">
        <v>-3.4766666700000002</v>
      </c>
      <c r="J7">
        <v>103.99916666999999</v>
      </c>
    </row>
    <row r="8" spans="1:10" x14ac:dyDescent="0.25">
      <c r="A8">
        <v>7</v>
      </c>
      <c r="B8" s="11" t="s">
        <v>13</v>
      </c>
      <c r="C8" s="1">
        <f>0.9*0.63*2</f>
        <v>1.1340000000000001</v>
      </c>
      <c r="D8" s="1">
        <v>36.26</v>
      </c>
      <c r="I8">
        <v>-2.1562529000000001</v>
      </c>
      <c r="J8">
        <v>103.7552716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D3C0-B2DD-4F1C-A03D-5E407E0EBF18}">
  <dimension ref="A1:J15"/>
  <sheetViews>
    <sheetView workbookViewId="0">
      <selection activeCell="B15" sqref="B15"/>
    </sheetView>
  </sheetViews>
  <sheetFormatPr defaultRowHeight="15" x14ac:dyDescent="0.25"/>
  <cols>
    <col min="1" max="1" width="2.85546875" style="3" bestFit="1" customWidth="1"/>
    <col min="2" max="2" width="20.140625" style="3" bestFit="1" customWidth="1"/>
    <col min="3" max="3" width="27.140625" style="3" bestFit="1" customWidth="1"/>
    <col min="4" max="4" width="22.28515625" style="3" bestFit="1" customWidth="1"/>
    <col min="5" max="5" width="14.85546875" style="3" bestFit="1" customWidth="1"/>
    <col min="6" max="6" width="22.5703125" style="3" bestFit="1" customWidth="1"/>
    <col min="7" max="7" width="8.140625" style="3" customWidth="1"/>
    <col min="8" max="8" width="9.5703125" style="3" customWidth="1"/>
    <col min="9" max="16384" width="9.140625" style="3"/>
  </cols>
  <sheetData>
    <row r="1" spans="1:10" x14ac:dyDescent="0.25">
      <c r="A1" s="4" t="s">
        <v>0</v>
      </c>
      <c r="B1" s="4" t="s">
        <v>1</v>
      </c>
      <c r="C1" s="4" t="s">
        <v>8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</row>
    <row r="2" spans="1:10" x14ac:dyDescent="0.25">
      <c r="A2">
        <v>1</v>
      </c>
      <c r="B2" t="s">
        <v>20</v>
      </c>
      <c r="C2" s="3">
        <v>2.17</v>
      </c>
      <c r="D2" s="3">
        <v>-47.649111021092082</v>
      </c>
      <c r="I2" s="3">
        <v>-3.8228346456692912</v>
      </c>
      <c r="J2" s="3">
        <v>104.33464566929133</v>
      </c>
    </row>
    <row r="3" spans="1:10" x14ac:dyDescent="0.25">
      <c r="A3">
        <v>2</v>
      </c>
      <c r="B3" t="s">
        <v>21</v>
      </c>
      <c r="C3" s="3">
        <v>0.63</v>
      </c>
      <c r="D3" s="3">
        <v>-42.559679152062017</v>
      </c>
      <c r="I3" s="3">
        <v>-3.7992125984251968</v>
      </c>
      <c r="J3" s="3">
        <v>104.38188976377953</v>
      </c>
    </row>
    <row r="4" spans="1:10" x14ac:dyDescent="0.25">
      <c r="A4">
        <v>3</v>
      </c>
      <c r="B4" t="s">
        <v>15</v>
      </c>
      <c r="C4" s="3">
        <v>4.66</v>
      </c>
      <c r="D4" s="3">
        <v>-50.020912908937632</v>
      </c>
      <c r="I4" s="3">
        <v>-3.3097222222222222</v>
      </c>
      <c r="J4" s="3">
        <v>104.11749999999999</v>
      </c>
    </row>
    <row r="5" spans="1:10" x14ac:dyDescent="0.25">
      <c r="A5">
        <v>4</v>
      </c>
      <c r="B5" t="s">
        <v>22</v>
      </c>
      <c r="C5" s="3">
        <v>4.72</v>
      </c>
      <c r="D5" s="3">
        <v>-50.056468221784002</v>
      </c>
      <c r="I5" s="3">
        <v>-2.6562916666666667</v>
      </c>
      <c r="J5" s="3">
        <v>104.14248888888889</v>
      </c>
    </row>
    <row r="6" spans="1:10" x14ac:dyDescent="0.25">
      <c r="A6">
        <v>5</v>
      </c>
      <c r="B6" t="s">
        <v>23</v>
      </c>
      <c r="C6" s="3">
        <v>0.04</v>
      </c>
      <c r="D6" s="3">
        <v>-22.364668472575616</v>
      </c>
      <c r="I6" s="3">
        <v>-2.8428097222222224</v>
      </c>
      <c r="J6" s="3">
        <v>103.22582277777778</v>
      </c>
    </row>
    <row r="7" spans="1:10" x14ac:dyDescent="0.25">
      <c r="A7">
        <v>6</v>
      </c>
      <c r="B7" t="s">
        <v>24</v>
      </c>
      <c r="C7" s="3">
        <v>26.000041415399995</v>
      </c>
      <c r="D7" s="3">
        <v>-53.822784869332395</v>
      </c>
      <c r="I7" s="3">
        <v>-3.2016666666666667</v>
      </c>
      <c r="J7" s="3">
        <v>103.84777777777778</v>
      </c>
    </row>
    <row r="8" spans="1:10" x14ac:dyDescent="0.25">
      <c r="A8">
        <v>7</v>
      </c>
      <c r="B8" t="s">
        <v>25</v>
      </c>
      <c r="C8" s="3">
        <v>41.360845597015995</v>
      </c>
      <c r="D8" s="3">
        <v>-54.57322221492953</v>
      </c>
      <c r="I8" s="3">
        <v>-2.1027002249867102</v>
      </c>
      <c r="J8" s="3">
        <v>103.797934196329</v>
      </c>
    </row>
    <row r="9" spans="1:10" x14ac:dyDescent="0.25">
      <c r="A9">
        <v>8</v>
      </c>
      <c r="B9" t="s">
        <v>26</v>
      </c>
      <c r="C9" s="3">
        <v>22.622138034239999</v>
      </c>
      <c r="D9" s="3">
        <v>-53.578217447769411</v>
      </c>
      <c r="I9" s="3">
        <v>-3.5747519556523302</v>
      </c>
      <c r="J9" s="3">
        <v>103.440682500901</v>
      </c>
    </row>
    <row r="10" spans="1:10" x14ac:dyDescent="0.25">
      <c r="A10">
        <v>9</v>
      </c>
      <c r="B10" t="s">
        <v>27</v>
      </c>
      <c r="C10" s="3">
        <v>343.42734521343993</v>
      </c>
      <c r="D10" s="3">
        <v>-56.993421453850182</v>
      </c>
      <c r="I10" s="3">
        <v>-3.5498722222222221</v>
      </c>
      <c r="J10" s="3">
        <v>103.65230555555556</v>
      </c>
    </row>
    <row r="11" spans="1:10" x14ac:dyDescent="0.25">
      <c r="A11">
        <v>10</v>
      </c>
      <c r="B11" t="s">
        <v>28</v>
      </c>
      <c r="C11" s="3">
        <v>0.42603635200000001</v>
      </c>
      <c r="D11" s="3">
        <v>-40.548420780541136</v>
      </c>
      <c r="I11" s="3">
        <v>-2.66659711597375</v>
      </c>
      <c r="J11" s="3">
        <v>104.033332647843</v>
      </c>
    </row>
    <row r="12" spans="1:10" x14ac:dyDescent="0.25">
      <c r="A12">
        <v>11</v>
      </c>
      <c r="B12" t="s">
        <v>29</v>
      </c>
      <c r="C12" s="3">
        <v>18.9132818193</v>
      </c>
      <c r="D12" s="3">
        <v>-53.249242303083896</v>
      </c>
      <c r="I12" s="3">
        <v>-3.9015748031496065</v>
      </c>
      <c r="J12" s="3">
        <v>104.28346456692914</v>
      </c>
    </row>
    <row r="13" spans="1:10" x14ac:dyDescent="0.25">
      <c r="A13">
        <v>12</v>
      </c>
      <c r="B13" t="s">
        <v>14</v>
      </c>
      <c r="C13" s="3">
        <v>4.4160853938119997</v>
      </c>
      <c r="D13" s="3">
        <v>-49.870102952788358</v>
      </c>
      <c r="I13" s="3">
        <v>-3.4580444444444445</v>
      </c>
      <c r="J13" s="3">
        <v>103.51253611111112</v>
      </c>
    </row>
    <row r="14" spans="1:10" x14ac:dyDescent="0.25">
      <c r="A14">
        <v>13</v>
      </c>
      <c r="B14" t="s">
        <v>30</v>
      </c>
      <c r="C14" s="3">
        <v>0.91</v>
      </c>
      <c r="D14" s="3">
        <v>-44.260246188807088</v>
      </c>
      <c r="I14" s="3">
        <v>-1.8364519444444445</v>
      </c>
      <c r="J14" s="3">
        <v>103.30628666666667</v>
      </c>
    </row>
    <row r="15" spans="1:10" x14ac:dyDescent="0.25">
      <c r="A15">
        <v>14</v>
      </c>
      <c r="B15" t="s">
        <v>31</v>
      </c>
      <c r="C15" s="3">
        <v>1.27</v>
      </c>
      <c r="D15" s="3">
        <v>-45.658015609298459</v>
      </c>
      <c r="I15" s="3">
        <v>-1.1933962264150944</v>
      </c>
      <c r="J15" s="3">
        <v>103.46948356807512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nnamdi</dc:creator>
  <cp:lastModifiedBy>Feriyanto</cp:lastModifiedBy>
  <dcterms:created xsi:type="dcterms:W3CDTF">2023-02-17T17:12:45Z</dcterms:created>
  <dcterms:modified xsi:type="dcterms:W3CDTF">2024-05-03T08:45:20Z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2024-01-19T12:17:39Z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d8f794fb-3328-400a-b6ed-5d5e4bfb36fe</vt:lpwstr>
  </property>
  <property fmtid="{D5CDD505-2E9C-101B-9397-08002B2CF9AE}" pid="8" name="MSIP_Label_38b525e5-f3da-4501-8f1e-526b6769fc56_ContentBits">
    <vt:lpwstr>0</vt:lpwstr>
  </property>
</Properties>
</file>