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GO\input_data\SPETEST\"/>
    </mc:Choice>
  </mc:AlternateContent>
  <xr:revisionPtr revIDLastSave="0" documentId="13_ncr:1_{A2CC0467-D06F-411A-BCA8-B712D444EC9E}" xr6:coauthVersionLast="47" xr6:coauthVersionMax="47" xr10:uidLastSave="{00000000-0000-0000-0000-000000000000}"/>
  <bookViews>
    <workbookView xWindow="0" yWindow="0" windowWidth="10245" windowHeight="10920" activeTab="1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J7" i="2"/>
  <c r="I7" i="2"/>
  <c r="J6" i="2"/>
  <c r="I6" i="2"/>
  <c r="J5" i="2"/>
  <c r="I5" i="2"/>
  <c r="J3" i="2"/>
  <c r="I3" i="2"/>
  <c r="J2" i="2"/>
  <c r="I2" i="2"/>
</calcChain>
</file>

<file path=xl/sharedStrings.xml><?xml version="1.0" encoding="utf-8"?>
<sst xmlns="http://schemas.openxmlformats.org/spreadsheetml/2006/main" count="33" uniqueCount="24">
  <si>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</si>
  <si>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</si>
  <si>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</si>
  <si>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</si>
  <si>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</si>
  <si>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</si>
  <si>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</si>
  <si>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</si>
  <si>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</si>
  <si>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</si>
  <si>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</si>
  <si>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Niru</t>
  </si>
  <si>
    <t>Abab</t>
  </si>
  <si>
    <t>G. Kemala</t>
  </si>
  <si>
    <t>Shenhua Guohua power station</t>
  </si>
  <si>
    <t>Sumsel-1 power station</t>
  </si>
  <si>
    <t>Ramba</t>
  </si>
  <si>
    <t>Tanjung Tiga</t>
  </si>
  <si>
    <t>Kluang</t>
  </si>
  <si>
    <t>Bangko Tengah power station</t>
  </si>
  <si>
    <t>Banjarsari power station</t>
  </si>
  <si>
    <t>Bukit Asam Muara Enim power station</t>
  </si>
  <si>
    <t>Keban Agung power station</t>
  </si>
  <si>
    <t>Sumsel-5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</si>
</sst>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workbookViewId="0">
      <selection activeCell="A2" sqref="A2:A8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2.5703125" style="1" bestFit="1" customWidth="1"/>
    <col min="7" max="8" width="9.140625" style="1"/>
  </cols>
  <sheetData>
    <row r="1" spans="1:10" ht="15.75" thickBot="1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s="6" customFormat="1" ht="15.75" thickTop="1" x14ac:dyDescent="0.25">
      <c r="A2" s="2">
        <v>1</v>
      </c>
      <c r="B2" s="13" t="s">
        <v>19</v>
      </c>
      <c r="C2" s="3">
        <f>2.4*2</f>
        <v>4.8</v>
      </c>
      <c r="D2" s="4">
        <v>81.93</v>
      </c>
      <c r="E2" s="5"/>
      <c r="F2" s="5"/>
      <c r="G2" s="5"/>
      <c r="H2" s="5"/>
      <c r="I2" s="18">
        <v>-3.838679</v>
      </c>
      <c r="J2" s="18">
        <v>103.80413299999999</v>
      </c>
    </row>
    <row r="3" spans="1:10" s="6" customFormat="1" x14ac:dyDescent="0.25">
      <c r="A3" s="2">
        <v>2</v>
      </c>
      <c r="B3" s="14" t="s">
        <v>20</v>
      </c>
      <c r="C3" s="3">
        <f>0.5*2</f>
        <v>1</v>
      </c>
      <c r="D3" s="4">
        <v>68.72</v>
      </c>
      <c r="E3" s="5"/>
      <c r="F3" s="5"/>
      <c r="G3" s="5"/>
      <c r="H3" s="5"/>
      <c r="I3" s="10">
        <v>-3.7250700000000001</v>
      </c>
      <c r="J3" s="10">
        <v>103.69038999999999</v>
      </c>
    </row>
    <row r="4" spans="1:10" s="6" customFormat="1" x14ac:dyDescent="0.25">
      <c r="A4" s="2">
        <v>3</v>
      </c>
      <c r="B4" s="15" t="s">
        <v>21</v>
      </c>
      <c r="C4" s="3">
        <f>0.4*4</f>
        <v>1.6</v>
      </c>
      <c r="D4" s="4">
        <v>70</v>
      </c>
      <c r="E4" s="5"/>
      <c r="F4" s="5"/>
      <c r="G4" s="5"/>
      <c r="H4" s="5"/>
      <c r="I4" s="10">
        <v>-3.7321298999999999</v>
      </c>
      <c r="J4" s="10">
        <v>103.797527</v>
      </c>
    </row>
    <row r="5" spans="1:10" x14ac:dyDescent="0.25">
      <c r="A5" s="2">
        <v>4</v>
      </c>
      <c r="B5" s="16" t="s">
        <v>22</v>
      </c>
      <c r="C5" s="1">
        <f>0.7*2</f>
        <v>1.4</v>
      </c>
      <c r="D5" s="1">
        <v>65</v>
      </c>
      <c r="I5" s="10">
        <v>-3.75149</v>
      </c>
      <c r="J5" s="10">
        <v>103.64809</v>
      </c>
    </row>
    <row r="6" spans="1:10" x14ac:dyDescent="0.25">
      <c r="A6" s="2">
        <v>5</v>
      </c>
      <c r="B6" s="8" t="s">
        <v>14</v>
      </c>
      <c r="C6" s="10">
        <f>0.8*2</f>
        <v>1.6</v>
      </c>
      <c r="D6" s="10">
        <v>72</v>
      </c>
      <c r="I6" s="10">
        <v>-3.4013806</v>
      </c>
      <c r="J6" s="10">
        <v>104.11863270000001</v>
      </c>
    </row>
    <row r="7" spans="1:10" x14ac:dyDescent="0.25">
      <c r="A7" s="2">
        <v>6</v>
      </c>
      <c r="B7" s="9" t="s">
        <v>15</v>
      </c>
      <c r="C7" s="1">
        <f>1.4*2</f>
        <v>2.8</v>
      </c>
      <c r="D7" s="1">
        <v>71</v>
      </c>
      <c r="I7" s="10">
        <v>-3.4766666700000002</v>
      </c>
      <c r="J7" s="10">
        <v>103.99916666999999</v>
      </c>
    </row>
    <row r="8" spans="1:10" x14ac:dyDescent="0.25">
      <c r="A8" s="2">
        <v>7</v>
      </c>
      <c r="B8" s="17" t="s">
        <v>23</v>
      </c>
      <c r="C8" s="1">
        <f>0.7*2</f>
        <v>1.4</v>
      </c>
      <c r="D8" s="1">
        <v>68</v>
      </c>
      <c r="I8" s="10">
        <v>-2.1562529000000001</v>
      </c>
      <c r="J8" s="10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7"/>
  <sheetViews>
    <sheetView tabSelected="1" workbookViewId="0">
      <selection activeCell="C11" sqref="C11"/>
    </sheetView>
  </sheetViews>
  <sheetFormatPr defaultRowHeight="15" x14ac:dyDescent="0.25"/>
  <cols>
    <col min="1" max="1" width="2.85546875" bestFit="1" customWidth="1"/>
    <col min="2" max="2" width="14" bestFit="1" customWidth="1"/>
    <col min="3" max="3" width="27.140625" bestFit="1" customWidth="1"/>
    <col min="4" max="4" width="22.28515625" bestFit="1" customWidth="1"/>
    <col min="5" max="5" width="14.85546875" bestFit="1" customWidth="1"/>
    <col min="6" max="6" width="22.5703125" bestFit="1" customWidth="1"/>
    <col min="7" max="7" width="8.140625" customWidth="1"/>
    <col min="8" max="8" width="9.5703125" customWidth="1"/>
  </cols>
  <sheetData>
    <row r="1" spans="1:10" ht="15.75" thickBot="1" x14ac:dyDescent="0.3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s="6" customFormat="1" ht="15.75" thickTop="1" x14ac:dyDescent="0.25">
      <c r="A2" s="2">
        <v>1</v>
      </c>
      <c r="B2" s="11" t="s">
        <v>16</v>
      </c>
      <c r="C2" s="3">
        <v>360</v>
      </c>
      <c r="D2" s="6">
        <v>-96.97999999999999</v>
      </c>
      <c r="I2" s="12">
        <f>-(2+39/60+22.65/3600)</f>
        <v>-2.6562916666666667</v>
      </c>
      <c r="J2" s="12">
        <f>104+8/60+32.96/3600</f>
        <v>104.14248888888889</v>
      </c>
    </row>
    <row r="3" spans="1:10" s="6" customFormat="1" x14ac:dyDescent="0.25">
      <c r="A3" s="2">
        <v>2</v>
      </c>
      <c r="B3" t="s">
        <v>11</v>
      </c>
      <c r="C3" s="3">
        <v>498</v>
      </c>
      <c r="D3" s="6">
        <v>-97.16</v>
      </c>
      <c r="I3" s="7">
        <f>-(3+10/60+31.903/3600)</f>
        <v>-3.175528611111111</v>
      </c>
      <c r="J3" s="7">
        <f>104+2/60+31.001/3600</f>
        <v>104.04194472222223</v>
      </c>
    </row>
    <row r="4" spans="1:10" x14ac:dyDescent="0.25">
      <c r="A4">
        <v>3</v>
      </c>
      <c r="B4" t="s">
        <v>12</v>
      </c>
      <c r="C4">
        <v>400</v>
      </c>
      <c r="D4">
        <v>-95.02</v>
      </c>
      <c r="I4" s="7">
        <v>-3.2149511637610302</v>
      </c>
      <c r="J4" s="7">
        <v>104.17170764174</v>
      </c>
    </row>
    <row r="5" spans="1:10" x14ac:dyDescent="0.25">
      <c r="A5">
        <v>4</v>
      </c>
      <c r="B5" t="s">
        <v>13</v>
      </c>
      <c r="C5" s="3">
        <v>459.33333333333297</v>
      </c>
      <c r="D5" s="6">
        <v>-94.426666666666705</v>
      </c>
      <c r="I5" s="7">
        <f>-(3+24/60+5.698/3600)</f>
        <v>-3.4015827777777776</v>
      </c>
      <c r="J5" s="7">
        <f>104+5/60+12.695/3600</f>
        <v>104.08685972222221</v>
      </c>
    </row>
    <row r="6" spans="1:10" x14ac:dyDescent="0.25">
      <c r="A6">
        <v>5</v>
      </c>
      <c r="B6" t="s">
        <v>17</v>
      </c>
      <c r="C6" s="3">
        <v>479.33333333333297</v>
      </c>
      <c r="D6" s="6">
        <v>-93.446666666666701</v>
      </c>
      <c r="I6" s="7">
        <f>-(2+50/60+34.115/3600)</f>
        <v>-2.8428097222222224</v>
      </c>
      <c r="J6" s="7">
        <f>103+13/60+32.962/3600</f>
        <v>103.22582277777778</v>
      </c>
    </row>
    <row r="7" spans="1:10" x14ac:dyDescent="0.25">
      <c r="A7">
        <v>6</v>
      </c>
      <c r="B7" t="s">
        <v>18</v>
      </c>
      <c r="C7">
        <v>499.33333333333297</v>
      </c>
      <c r="D7">
        <v>-92.466666666666697</v>
      </c>
      <c r="I7" s="7">
        <f>-(2+39/60+4.7/3600)</f>
        <v>-2.6513055555555556</v>
      </c>
      <c r="J7" s="7">
        <f>103+54/60+30.4/3600</f>
        <v>103.90844444444446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2024-02-04T06:58:43Z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