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rnando\Desktop\Practica2MH\resultados\"/>
    </mc:Choice>
  </mc:AlternateContent>
  <xr:revisionPtr revIDLastSave="0" documentId="13_ncr:1_{3A926AB7-24CB-4B9D-9970-896DAA434AA8}" xr6:coauthVersionLast="47" xr6:coauthVersionMax="47" xr10:uidLastSave="{00000000-0000-0000-0000-000000000000}"/>
  <bookViews>
    <workbookView xWindow="-9735" yWindow="885" windowWidth="21600" windowHeight="11265" xr2:uid="{11FB9E6F-B78B-44AD-B608-3F704304FA52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64" i="1" l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63" i="1"/>
  <c r="T61" i="1"/>
  <c r="T60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63" i="1"/>
  <c r="P10" i="1"/>
  <c r="P11" i="1"/>
  <c r="P12" i="1"/>
  <c r="P13" i="1"/>
  <c r="P14" i="1"/>
  <c r="P15" i="1"/>
  <c r="P16" i="1"/>
  <c r="P17" i="1"/>
  <c r="P18" i="1"/>
  <c r="T6" i="1" s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9" i="1"/>
  <c r="L61" i="1"/>
  <c r="L60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9" i="1"/>
  <c r="L6" i="1" s="1"/>
  <c r="H4" i="1"/>
  <c r="T7" i="1"/>
  <c r="L7" i="1"/>
</calcChain>
</file>

<file path=xl/sharedStrings.xml><?xml version="1.0" encoding="utf-8"?>
<sst xmlns="http://schemas.openxmlformats.org/spreadsheetml/2006/main" count="283" uniqueCount="64">
  <si>
    <t>Nº casos:</t>
  </si>
  <si>
    <t>Caso</t>
  </si>
  <si>
    <t>n</t>
  </si>
  <si>
    <t>m</t>
  </si>
  <si>
    <t>Mejor coste</t>
  </si>
  <si>
    <t>Coste medio obtenido</t>
  </si>
  <si>
    <t>Desv</t>
  </si>
  <si>
    <t>Tiempo</t>
  </si>
  <si>
    <t>GKD-b_1_n25_m2</t>
  </si>
  <si>
    <t>GKD-b_2_n25_m2</t>
  </si>
  <si>
    <t>GKD-b_3_n25_m2</t>
  </si>
  <si>
    <t>Media Desv:</t>
  </si>
  <si>
    <t>GKD-b_4_n25_m2</t>
  </si>
  <si>
    <t>Media Tiempo:</t>
  </si>
  <si>
    <t>GKD-b_5_n25_m2</t>
  </si>
  <si>
    <t>GKD-b_6_n25_m7</t>
  </si>
  <si>
    <t>GKD-b_7_n25_m7</t>
  </si>
  <si>
    <t>GKD-b_8_n25_m7</t>
  </si>
  <si>
    <t>GKD-b_9_n25_m7</t>
  </si>
  <si>
    <t>GKD-b_10_n25_m7</t>
  </si>
  <si>
    <t>GKD-b_11_n50_m5</t>
  </si>
  <si>
    <t>GKD-b_12_n50_m5</t>
  </si>
  <si>
    <t>GKD-b_13_n50_m5</t>
  </si>
  <si>
    <t>GKD-b_14_n50_m5</t>
  </si>
  <si>
    <t>GKD-b_15_n50_m5</t>
  </si>
  <si>
    <t>GKD-b_16_n50_m15</t>
  </si>
  <si>
    <t>GKD-b_17_n50_m15</t>
  </si>
  <si>
    <t>GKD-b_18_n50_m15</t>
  </si>
  <si>
    <t>GKD-b_19_n50_m15</t>
  </si>
  <si>
    <t>GKD-b_20_n50_m15</t>
  </si>
  <si>
    <t>GKD-b_21_n100_m10</t>
  </si>
  <si>
    <t>GKD-b_22_n100_m10</t>
  </si>
  <si>
    <t>GKD-b_23_n100_m10</t>
  </si>
  <si>
    <t>GKD-b_24_n100_m10</t>
  </si>
  <si>
    <t>GKD-b_25_n100_m10</t>
  </si>
  <si>
    <t>GKD-b_26_n100_m30</t>
  </si>
  <si>
    <t>GKD-b_27_n100_m30</t>
  </si>
  <si>
    <t>GKD-b_28_n100_m30</t>
  </si>
  <si>
    <t>GKD-b_29_n100_m30</t>
  </si>
  <si>
    <t>GKD-b_30_n100_m30</t>
  </si>
  <si>
    <t>GKD-b_31_n125_m12</t>
  </si>
  <si>
    <t>GKD-b_32_n125_m12</t>
  </si>
  <si>
    <t>GKD-b_33_n125_m12</t>
  </si>
  <si>
    <t>GKD-b_34_n125_m12</t>
  </si>
  <si>
    <t>GKD-b_35_n125_m12</t>
  </si>
  <si>
    <t>GKD-b_36_n125_m37</t>
  </si>
  <si>
    <t>GKD-b_37_n125_m37</t>
  </si>
  <si>
    <t>GKD-b_38_n125_m37</t>
  </si>
  <si>
    <t>GKD-b_39_n125_m37</t>
  </si>
  <si>
    <t>GKD-b_40_n125_m37</t>
  </si>
  <si>
    <t>GKD-b_41_n150_m15</t>
  </si>
  <si>
    <t>GKD-b_42_n150_m15</t>
  </si>
  <si>
    <t>GKD-b_43_n150_m15</t>
  </si>
  <si>
    <t>GKD-b_44_n150_m15</t>
  </si>
  <si>
    <t>GKD-b_45_n150_m15</t>
  </si>
  <si>
    <t>GKD-b_46_n150_m45</t>
  </si>
  <si>
    <t>GKD-b_47_n150_m45</t>
  </si>
  <si>
    <t>GKD-b_48_n150_m45</t>
  </si>
  <si>
    <t>GKD-b_49_n150_m45</t>
  </si>
  <si>
    <t>GKD-b_50_n150_m45</t>
  </si>
  <si>
    <t>Algoritmo AGE-posición</t>
  </si>
  <si>
    <t>Algoritmo AGE-uniforme</t>
  </si>
  <si>
    <t>Algoritmo AGG-posición</t>
  </si>
  <si>
    <t>Algoritmo AGG-uniforme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</si>
</sst>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b/>
      <sz val="12"/>
      <name val="Times New Roman"/>
      <family val="1"/>
    </font>
    <font>
      <b/>
      <i/>
      <sz val="11"/>
      <color indexed="8"/>
      <name val="Calibri"/>
      <family val="2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31"/>
      </patternFill>
    </fill>
    <fill>
      <patternFill patternType="solid">
        <fgColor indexed="13"/>
        <bgColor indexed="34"/>
      </patternFill>
    </fill>
  </fills>
  <borders count="7">
    <border>
      <left/>
      <right/>
      <top/>
      <bottom/>
      <diagonal/>
    </border>
    <border>
      <left/>
      <right/>
      <top style="medium">
        <color indexed="63"/>
      </top>
      <bottom/>
      <diagonal/>
    </border>
    <border>
      <left style="medium">
        <color indexed="63"/>
      </left>
      <right style="medium">
        <color indexed="63"/>
      </right>
      <top style="medium">
        <color indexed="63"/>
      </top>
      <bottom style="medium">
        <color indexed="63"/>
      </bottom>
      <diagonal/>
    </border>
    <border>
      <left/>
      <right/>
      <top/>
      <bottom style="thin">
        <color indexed="63"/>
      </bottom>
      <diagonal/>
    </border>
    <border>
      <left style="medium">
        <color indexed="63"/>
      </left>
      <right style="medium">
        <color indexed="63"/>
      </right>
      <top/>
      <bottom/>
      <diagonal/>
    </border>
    <border>
      <left/>
      <right style="medium">
        <color indexed="63"/>
      </right>
      <top/>
      <bottom style="medium">
        <color indexed="63"/>
      </bottom>
      <diagonal/>
    </border>
    <border>
      <left/>
      <right style="medium">
        <color indexed="63"/>
      </right>
      <top style="medium">
        <color indexed="63"/>
      </top>
      <bottom style="medium">
        <color indexed="63"/>
      </bottom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37">
    <xf numFmtId="0" fontId="0" fillId="0" borderId="0" xfId="0"/>
    <xf numFmtId="0" fontId="1" fillId="0" borderId="0" xfId="1"/>
    <xf numFmtId="0" fontId="2" fillId="0" borderId="0" xfId="2" applyFont="1"/>
    <xf numFmtId="1" fontId="3" fillId="0" borderId="0" xfId="2" applyNumberFormat="1" applyAlignment="1">
      <alignment horizontal="center"/>
    </xf>
    <xf numFmtId="0" fontId="3" fillId="0" borderId="0" xfId="2" applyAlignment="1">
      <alignment horizontal="center"/>
    </xf>
    <xf numFmtId="0" fontId="3" fillId="0" borderId="0" xfId="2"/>
    <xf numFmtId="0" fontId="4" fillId="0" borderId="1" xfId="1" applyFont="1" applyBorder="1" applyAlignment="1">
      <alignment horizontal="center" vertical="top" wrapText="1"/>
    </xf>
    <xf numFmtId="0" fontId="4" fillId="0" borderId="2" xfId="1" applyFont="1" applyBorder="1" applyAlignment="1">
      <alignment horizontal="center" vertical="top" wrapText="1"/>
    </xf>
    <xf numFmtId="0" fontId="4" fillId="0" borderId="0" xfId="1" applyFont="1" applyFill="1" applyBorder="1" applyAlignment="1">
      <alignment horizontal="left" vertical="top" wrapText="1"/>
    </xf>
    <xf numFmtId="0" fontId="4" fillId="0" borderId="0" xfId="1" applyFont="1" applyFill="1" applyBorder="1" applyAlignment="1">
      <alignment horizontal="center" vertical="top" wrapText="1"/>
    </xf>
    <xf numFmtId="0" fontId="2" fillId="0" borderId="3" xfId="2" applyFont="1" applyBorder="1"/>
    <xf numFmtId="0" fontId="5" fillId="0" borderId="3" xfId="2" applyFont="1" applyBorder="1" applyAlignment="1">
      <alignment horizontal="center"/>
    </xf>
    <xf numFmtId="0" fontId="2" fillId="0" borderId="3" xfId="2" applyFont="1" applyBorder="1" applyAlignment="1">
      <alignment horizontal="center"/>
    </xf>
    <xf numFmtId="0" fontId="4" fillId="0" borderId="4" xfId="1" applyFont="1" applyBorder="1" applyAlignment="1">
      <alignment horizontal="left" vertical="top" wrapText="1"/>
    </xf>
    <xf numFmtId="0" fontId="4" fillId="0" borderId="5" xfId="1" applyFont="1" applyBorder="1" applyAlignment="1">
      <alignment horizontal="center" vertical="top" wrapText="1"/>
    </xf>
    <xf numFmtId="0" fontId="3" fillId="0" borderId="0" xfId="1" applyFont="1" applyFill="1" applyBorder="1" applyAlignment="1">
      <alignment wrapText="1"/>
    </xf>
    <xf numFmtId="1" fontId="6" fillId="0" borderId="0" xfId="1" applyNumberFormat="1" applyFont="1" applyFill="1" applyBorder="1" applyAlignment="1">
      <alignment horizontal="center" vertical="top" wrapText="1"/>
    </xf>
    <xf numFmtId="0" fontId="1" fillId="2" borderId="0" xfId="1" applyFont="1" applyFill="1"/>
    <xf numFmtId="0" fontId="3" fillId="0" borderId="2" xfId="2" applyFont="1" applyBorder="1" applyAlignment="1">
      <alignment horizontal="left"/>
    </xf>
    <xf numFmtId="164" fontId="6" fillId="3" borderId="5" xfId="1" applyNumberFormat="1" applyFont="1" applyFill="1" applyBorder="1" applyAlignment="1">
      <alignment horizontal="center" vertical="top" wrapText="1"/>
    </xf>
    <xf numFmtId="2" fontId="6" fillId="0" borderId="5" xfId="1" applyNumberFormat="1" applyFont="1" applyBorder="1" applyAlignment="1">
      <alignment horizontal="center" vertical="top" wrapText="1"/>
    </xf>
    <xf numFmtId="0" fontId="4" fillId="0" borderId="0" xfId="1" applyFont="1" applyBorder="1" applyAlignment="1">
      <alignment horizontal="left" vertical="top" wrapText="1"/>
    </xf>
    <xf numFmtId="0" fontId="3" fillId="0" borderId="0" xfId="2" applyBorder="1"/>
    <xf numFmtId="0" fontId="3" fillId="0" borderId="0" xfId="1" applyFont="1" applyBorder="1" applyAlignment="1">
      <alignment wrapText="1"/>
    </xf>
    <xf numFmtId="0" fontId="1" fillId="0" borderId="0" xfId="1" applyBorder="1"/>
    <xf numFmtId="0" fontId="4" fillId="0" borderId="2" xfId="1" applyFont="1" applyBorder="1" applyAlignment="1">
      <alignment horizontal="center" vertical="top" wrapText="1"/>
    </xf>
    <xf numFmtId="0" fontId="3" fillId="0" borderId="0" xfId="2" applyNumberFormat="1"/>
    <xf numFmtId="0" fontId="4" fillId="0" borderId="6" xfId="1" applyNumberFormat="1" applyFont="1" applyBorder="1" applyAlignment="1">
      <alignment horizontal="center" vertical="top" wrapText="1"/>
    </xf>
    <xf numFmtId="0" fontId="6" fillId="3" borderId="5" xfId="1" applyNumberFormat="1" applyFont="1" applyFill="1" applyBorder="1" applyAlignment="1">
      <alignment horizontal="center" vertical="top" wrapText="1"/>
    </xf>
    <xf numFmtId="0" fontId="0" fillId="0" borderId="0" xfId="0" applyNumberFormat="1"/>
    <xf numFmtId="0" fontId="4" fillId="0" borderId="1" xfId="1" applyNumberFormat="1" applyFont="1" applyBorder="1" applyAlignment="1">
      <alignment horizontal="center" vertical="top" wrapText="1"/>
    </xf>
    <xf numFmtId="0" fontId="4" fillId="0" borderId="0" xfId="1" applyNumberFormat="1" applyFont="1" applyFill="1" applyBorder="1" applyAlignment="1">
      <alignment horizontal="center" vertical="top" wrapText="1"/>
    </xf>
    <xf numFmtId="0" fontId="6" fillId="0" borderId="0" xfId="1" applyNumberFormat="1" applyFont="1" applyFill="1" applyBorder="1" applyAlignment="1">
      <alignment horizontal="center" vertical="top" wrapText="1"/>
    </xf>
    <xf numFmtId="0" fontId="4" fillId="0" borderId="0" xfId="1" applyNumberFormat="1" applyFont="1" applyBorder="1" applyAlignment="1">
      <alignment horizontal="center" vertical="top" wrapText="1"/>
    </xf>
    <xf numFmtId="0" fontId="4" fillId="0" borderId="2" xfId="1" applyFont="1" applyBorder="1" applyAlignment="1">
      <alignment horizontal="center" vertical="top" wrapText="1"/>
    </xf>
    <xf numFmtId="2" fontId="4" fillId="0" borderId="0" xfId="1" applyNumberFormat="1" applyFont="1" applyBorder="1" applyAlignment="1">
      <alignment horizontal="center" vertical="top" wrapText="1"/>
    </xf>
    <xf numFmtId="0" fontId="4" fillId="0" borderId="2" xfId="1" applyFont="1" applyBorder="1" applyAlignment="1">
      <alignment horizontal="center" vertical="top" wrapText="1"/>
    </xf>
  </cellXfs>
  <cellStyles count="3">
    <cellStyle name="Excel Built-in Normal" xfId="2" xr:uid="{0A5E581D-50BD-4C9C-9FD4-0C42DCE8C6AA}"/>
    <cellStyle name="Normal" xfId="0" builtinId="0"/>
    <cellStyle name="Normal 2" xfId="1" xr:uid="{0F26539B-D6B4-42C6-B415-D747C79F9C2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8B429-1123-409D-A169-A988B43F4B2A}">
  <dimension ref="A1:T107"/>
  <sheetViews>
    <sheetView tabSelected="1" topLeftCell="K1" workbookViewId="0">
      <selection activeCell="P10" sqref="P10"/>
    </sheetView>
  </sheetViews>
  <sheetFormatPr baseColWidth="10" defaultRowHeight="15" x14ac:dyDescent="0.25"/>
  <cols>
    <col min="1" max="1" width="19.28515625" bestFit="1" customWidth="1"/>
    <col min="6" max="6" width="19.5703125" bestFit="1" customWidth="1"/>
    <col min="9" max="9" width="11.42578125" style="29"/>
    <col min="11" max="11" width="15.7109375" bestFit="1" customWidth="1"/>
    <col min="12" max="12" width="14.85546875" style="29" bestFit="1" customWidth="1"/>
    <col min="14" max="14" width="19.5703125" bestFit="1" customWidth="1"/>
    <col min="15" max="15" width="10.140625" customWidth="1"/>
    <col min="19" max="19" width="15.7109375" bestFit="1" customWidth="1"/>
  </cols>
  <sheetData>
    <row r="1" spans="1:20" ht="16.5" thickBot="1" x14ac:dyDescent="0.3">
      <c r="A1" s="2" t="s">
        <v>0</v>
      </c>
      <c r="B1" s="3">
        <v>50</v>
      </c>
      <c r="C1" s="4"/>
      <c r="D1" s="4"/>
      <c r="E1" s="5"/>
      <c r="F1" s="5"/>
      <c r="G1" s="5"/>
      <c r="H1" s="5"/>
      <c r="I1" s="26"/>
      <c r="J1" s="6"/>
      <c r="K1" s="6"/>
      <c r="L1" s="30"/>
    </row>
    <row r="2" spans="1:20" ht="16.5" thickBot="1" x14ac:dyDescent="0.3">
      <c r="A2" s="5"/>
      <c r="B2" s="4"/>
      <c r="C2" s="4"/>
      <c r="D2" s="4"/>
      <c r="E2" s="5"/>
      <c r="F2" s="36" t="s">
        <v>60</v>
      </c>
      <c r="G2" s="36"/>
      <c r="H2" s="36"/>
      <c r="I2" s="36"/>
      <c r="J2" s="8"/>
      <c r="K2" s="9"/>
      <c r="L2" s="31"/>
      <c r="N2" s="36" t="s">
        <v>61</v>
      </c>
      <c r="O2" s="36"/>
      <c r="P2" s="36"/>
      <c r="Q2" s="36"/>
      <c r="R2" s="8"/>
      <c r="S2" s="9"/>
      <c r="T2" s="31"/>
    </row>
    <row r="3" spans="1:20" ht="48" thickBot="1" x14ac:dyDescent="0.3">
      <c r="A3" s="10" t="s">
        <v>1</v>
      </c>
      <c r="B3" s="11" t="s">
        <v>2</v>
      </c>
      <c r="C3" s="11" t="s">
        <v>3</v>
      </c>
      <c r="D3" s="12" t="s">
        <v>4</v>
      </c>
      <c r="E3" s="5"/>
      <c r="F3" s="13" t="s">
        <v>1</v>
      </c>
      <c r="G3" s="14" t="s">
        <v>5</v>
      </c>
      <c r="H3" s="7" t="s">
        <v>6</v>
      </c>
      <c r="I3" s="27" t="s">
        <v>7</v>
      </c>
      <c r="J3" s="15"/>
      <c r="K3" s="16"/>
      <c r="L3" s="32"/>
      <c r="N3" s="13" t="s">
        <v>1</v>
      </c>
      <c r="O3" s="14" t="s">
        <v>5</v>
      </c>
      <c r="P3" s="25" t="s">
        <v>6</v>
      </c>
      <c r="Q3" s="27" t="s">
        <v>7</v>
      </c>
      <c r="R3" s="15"/>
      <c r="S3" s="16"/>
      <c r="T3" s="32"/>
    </row>
    <row r="4" spans="1:20" ht="15.75" thickBot="1" x14ac:dyDescent="0.3">
      <c r="A4" s="17" t="s">
        <v>8</v>
      </c>
      <c r="B4" s="17">
        <v>25</v>
      </c>
      <c r="C4" s="17">
        <v>2</v>
      </c>
      <c r="D4" s="17">
        <v>0</v>
      </c>
      <c r="E4" s="5"/>
      <c r="F4" s="18" t="s">
        <v>8</v>
      </c>
      <c r="G4" s="19">
        <v>0</v>
      </c>
      <c r="H4" s="20">
        <f>G4-D4</f>
        <v>0</v>
      </c>
      <c r="I4" s="28">
        <v>325</v>
      </c>
      <c r="J4" s="15"/>
      <c r="K4" s="16"/>
      <c r="L4" s="32"/>
      <c r="N4" s="18" t="s">
        <v>8</v>
      </c>
      <c r="O4" s="19">
        <v>0</v>
      </c>
      <c r="P4" s="20">
        <v>0</v>
      </c>
      <c r="Q4" s="28">
        <v>691</v>
      </c>
      <c r="R4" s="15"/>
      <c r="S4" s="16"/>
      <c r="T4" s="32"/>
    </row>
    <row r="5" spans="1:20" ht="15.75" thickBot="1" x14ac:dyDescent="0.3">
      <c r="A5" s="17" t="s">
        <v>9</v>
      </c>
      <c r="B5" s="17">
        <v>25</v>
      </c>
      <c r="C5" s="17">
        <v>2</v>
      </c>
      <c r="D5" s="17">
        <v>0</v>
      </c>
      <c r="E5" s="5"/>
      <c r="F5" s="18" t="s">
        <v>9</v>
      </c>
      <c r="G5" s="19">
        <v>0</v>
      </c>
      <c r="H5" s="20">
        <v>0</v>
      </c>
      <c r="I5" s="28">
        <v>319</v>
      </c>
      <c r="J5" s="15"/>
      <c r="K5" s="16"/>
      <c r="L5" s="32"/>
      <c r="N5" s="18" t="s">
        <v>9</v>
      </c>
      <c r="O5" s="19">
        <v>0</v>
      </c>
      <c r="P5" s="20">
        <v>0</v>
      </c>
      <c r="Q5" s="28">
        <v>694</v>
      </c>
      <c r="R5" s="15"/>
      <c r="S5" s="16"/>
      <c r="T5" s="32"/>
    </row>
    <row r="6" spans="1:20" ht="15.75" customHeight="1" thickBot="1" x14ac:dyDescent="0.3">
      <c r="A6" s="17" t="s">
        <v>10</v>
      </c>
      <c r="B6" s="17">
        <v>25</v>
      </c>
      <c r="C6" s="17">
        <v>2</v>
      </c>
      <c r="D6" s="17">
        <v>0</v>
      </c>
      <c r="E6" s="5"/>
      <c r="F6" s="18" t="s">
        <v>10</v>
      </c>
      <c r="G6" s="19">
        <v>0</v>
      </c>
      <c r="H6" s="20">
        <v>0</v>
      </c>
      <c r="I6" s="28">
        <v>313</v>
      </c>
      <c r="J6" s="15"/>
      <c r="K6" s="21" t="s">
        <v>11</v>
      </c>
      <c r="L6" s="35">
        <f>AVERAGE(H4:H53)</f>
        <v>0.53016120413250267</v>
      </c>
      <c r="N6" s="18" t="s">
        <v>10</v>
      </c>
      <c r="O6" s="19">
        <v>0</v>
      </c>
      <c r="P6" s="20">
        <v>0</v>
      </c>
      <c r="Q6" s="28">
        <v>697</v>
      </c>
      <c r="R6" s="15"/>
      <c r="S6" s="21" t="s">
        <v>11</v>
      </c>
      <c r="T6" s="35">
        <f>AVERAGE(P4:P53)</f>
        <v>0.41857314971565962</v>
      </c>
    </row>
    <row r="7" spans="1:20" ht="15.75" customHeight="1" thickBot="1" x14ac:dyDescent="0.3">
      <c r="A7" s="17" t="s">
        <v>12</v>
      </c>
      <c r="B7" s="17">
        <v>25</v>
      </c>
      <c r="C7" s="17">
        <v>2</v>
      </c>
      <c r="D7" s="17">
        <v>0</v>
      </c>
      <c r="E7" s="5"/>
      <c r="F7" s="18" t="s">
        <v>12</v>
      </c>
      <c r="G7" s="19">
        <v>0</v>
      </c>
      <c r="H7" s="20">
        <v>0</v>
      </c>
      <c r="I7" s="28">
        <v>314</v>
      </c>
      <c r="J7" s="15"/>
      <c r="K7" s="21" t="s">
        <v>13</v>
      </c>
      <c r="L7" s="33">
        <f>AVERAGE(I4:I53)</f>
        <v>2474.34</v>
      </c>
      <c r="N7" s="18" t="s">
        <v>12</v>
      </c>
      <c r="O7" s="19">
        <v>0</v>
      </c>
      <c r="P7" s="20">
        <v>0</v>
      </c>
      <c r="Q7" s="28">
        <v>672</v>
      </c>
      <c r="R7" s="15"/>
      <c r="S7" s="21" t="s">
        <v>13</v>
      </c>
      <c r="T7" s="33">
        <f>AVERAGE(Q4:Q53)</f>
        <v>3410.46</v>
      </c>
    </row>
    <row r="8" spans="1:20" ht="15.75" thickBot="1" x14ac:dyDescent="0.3">
      <c r="A8" s="17" t="s">
        <v>14</v>
      </c>
      <c r="B8" s="17">
        <v>25</v>
      </c>
      <c r="C8" s="17">
        <v>2</v>
      </c>
      <c r="D8" s="17">
        <v>0</v>
      </c>
      <c r="E8" s="5"/>
      <c r="F8" s="18" t="s">
        <v>14</v>
      </c>
      <c r="G8" s="19">
        <v>0</v>
      </c>
      <c r="H8" s="20">
        <v>0</v>
      </c>
      <c r="I8" s="28">
        <v>319</v>
      </c>
      <c r="J8" s="15"/>
      <c r="K8" s="16"/>
      <c r="L8" s="32"/>
      <c r="N8" s="18" t="s">
        <v>14</v>
      </c>
      <c r="O8" s="19">
        <v>0</v>
      </c>
      <c r="P8" s="20">
        <v>0</v>
      </c>
      <c r="Q8" s="28">
        <v>679</v>
      </c>
      <c r="R8" s="15"/>
      <c r="S8" s="16"/>
      <c r="T8" s="32"/>
    </row>
    <row r="9" spans="1:20" ht="15.75" thickBot="1" x14ac:dyDescent="0.3">
      <c r="A9" s="17" t="s">
        <v>15</v>
      </c>
      <c r="B9" s="17">
        <v>25</v>
      </c>
      <c r="C9" s="17">
        <v>7</v>
      </c>
      <c r="D9" s="17">
        <v>12.7179599999997</v>
      </c>
      <c r="E9" s="5"/>
      <c r="F9" s="18" t="s">
        <v>15</v>
      </c>
      <c r="G9" s="19">
        <v>38.051699999999997</v>
      </c>
      <c r="H9" s="20">
        <f>(G9-D9)/G9</f>
        <v>0.66577156868156484</v>
      </c>
      <c r="I9" s="28">
        <v>513</v>
      </c>
      <c r="J9" s="15"/>
      <c r="K9" s="16"/>
      <c r="L9" s="32"/>
      <c r="N9" s="18" t="s">
        <v>15</v>
      </c>
      <c r="O9" s="19">
        <v>13.4793</v>
      </c>
      <c r="P9" s="20">
        <f>(O9-D9)/O9</f>
        <v>5.6482161536600621E-2</v>
      </c>
      <c r="Q9" s="28">
        <v>586</v>
      </c>
      <c r="R9" s="15"/>
      <c r="S9" s="16"/>
      <c r="T9" s="32"/>
    </row>
    <row r="10" spans="1:20" ht="15.75" thickBot="1" x14ac:dyDescent="0.3">
      <c r="A10" s="17" t="s">
        <v>16</v>
      </c>
      <c r="B10" s="17">
        <v>25</v>
      </c>
      <c r="C10" s="17">
        <v>7</v>
      </c>
      <c r="D10" s="17">
        <v>14.098749999999701</v>
      </c>
      <c r="E10" s="5"/>
      <c r="F10" s="18" t="s">
        <v>16</v>
      </c>
      <c r="G10" s="19">
        <v>28.065799999999999</v>
      </c>
      <c r="H10" s="20">
        <f t="shared" ref="H10:H53" si="0">(G10-D10)/G10</f>
        <v>0.49765372802486652</v>
      </c>
      <c r="I10" s="28">
        <v>527</v>
      </c>
      <c r="J10" s="15"/>
      <c r="K10" s="16"/>
      <c r="L10" s="32"/>
      <c r="N10" s="18" t="s">
        <v>16</v>
      </c>
      <c r="O10" s="19">
        <v>28.5322</v>
      </c>
      <c r="P10" s="20">
        <f t="shared" ref="P10:P53" si="1">(O10-D10)/O10</f>
        <v>0.50586530306111344</v>
      </c>
      <c r="Q10" s="28">
        <v>587</v>
      </c>
      <c r="R10" s="15"/>
      <c r="S10" s="16"/>
      <c r="T10" s="32"/>
    </row>
    <row r="11" spans="1:20" ht="15.75" thickBot="1" x14ac:dyDescent="0.3">
      <c r="A11" s="17" t="s">
        <v>17</v>
      </c>
      <c r="B11" s="17">
        <v>25</v>
      </c>
      <c r="C11" s="17">
        <v>7</v>
      </c>
      <c r="D11" s="17">
        <v>16.7611899999998</v>
      </c>
      <c r="E11" s="5"/>
      <c r="F11" s="18" t="s">
        <v>17</v>
      </c>
      <c r="G11" s="19">
        <v>23.3431</v>
      </c>
      <c r="H11" s="20">
        <f t="shared" si="0"/>
        <v>0.28196383513758666</v>
      </c>
      <c r="I11" s="28">
        <v>523</v>
      </c>
      <c r="J11" s="15"/>
      <c r="K11" s="16"/>
      <c r="L11" s="32"/>
      <c r="N11" s="18" t="s">
        <v>17</v>
      </c>
      <c r="O11" s="19">
        <v>36.497300000000003</v>
      </c>
      <c r="P11" s="20">
        <f t="shared" si="1"/>
        <v>0.54075534354596644</v>
      </c>
      <c r="Q11" s="28">
        <v>583</v>
      </c>
      <c r="R11" s="15"/>
      <c r="S11" s="16"/>
      <c r="T11" s="32"/>
    </row>
    <row r="12" spans="1:20" ht="15.75" thickBot="1" x14ac:dyDescent="0.3">
      <c r="A12" s="17" t="s">
        <v>18</v>
      </c>
      <c r="B12" s="17">
        <v>25</v>
      </c>
      <c r="C12" s="17">
        <v>7</v>
      </c>
      <c r="D12" s="17">
        <v>17.069209999999899</v>
      </c>
      <c r="E12" s="5"/>
      <c r="F12" s="18" t="s">
        <v>18</v>
      </c>
      <c r="G12" s="19">
        <v>28.5002</v>
      </c>
      <c r="H12" s="20">
        <f t="shared" si="0"/>
        <v>0.40108455379260849</v>
      </c>
      <c r="I12" s="28">
        <v>511</v>
      </c>
      <c r="J12" s="15"/>
      <c r="K12" s="16"/>
      <c r="L12" s="32"/>
      <c r="N12" s="18" t="s">
        <v>18</v>
      </c>
      <c r="O12" s="19">
        <v>39.501100000000001</v>
      </c>
      <c r="P12" s="20">
        <f t="shared" si="1"/>
        <v>0.56788013498358536</v>
      </c>
      <c r="Q12" s="28">
        <v>567</v>
      </c>
      <c r="R12" s="15"/>
      <c r="S12" s="16"/>
      <c r="T12" s="32"/>
    </row>
    <row r="13" spans="1:20" ht="15.75" thickBot="1" x14ac:dyDescent="0.3">
      <c r="A13" s="17" t="s">
        <v>19</v>
      </c>
      <c r="B13" s="17">
        <v>25</v>
      </c>
      <c r="C13" s="17">
        <v>7</v>
      </c>
      <c r="D13" s="17">
        <v>23.265229999999899</v>
      </c>
      <c r="E13" s="5"/>
      <c r="F13" s="18" t="s">
        <v>19</v>
      </c>
      <c r="G13" s="19">
        <v>30.273199999999999</v>
      </c>
      <c r="H13" s="20">
        <f t="shared" si="0"/>
        <v>0.23149088963175679</v>
      </c>
      <c r="I13" s="28">
        <v>561</v>
      </c>
      <c r="J13" s="15"/>
      <c r="L13" s="32"/>
      <c r="N13" s="18" t="s">
        <v>19</v>
      </c>
      <c r="O13" s="19">
        <v>31.1587</v>
      </c>
      <c r="P13" s="20">
        <f t="shared" si="1"/>
        <v>0.25333117235315017</v>
      </c>
      <c r="Q13" s="28">
        <v>599</v>
      </c>
      <c r="R13" s="15"/>
      <c r="T13" s="32"/>
    </row>
    <row r="14" spans="1:20" ht="15.75" thickBot="1" x14ac:dyDescent="0.3">
      <c r="A14" s="17" t="s">
        <v>20</v>
      </c>
      <c r="B14" s="17">
        <v>50</v>
      </c>
      <c r="C14" s="17">
        <v>5</v>
      </c>
      <c r="D14" s="17">
        <v>1.9261000000000199</v>
      </c>
      <c r="E14" s="5"/>
      <c r="F14" s="18" t="s">
        <v>20</v>
      </c>
      <c r="G14" s="19">
        <v>12.856400000000001</v>
      </c>
      <c r="H14" s="20">
        <f t="shared" si="0"/>
        <v>0.85018356616159896</v>
      </c>
      <c r="I14" s="28">
        <v>600</v>
      </c>
      <c r="J14" s="15"/>
      <c r="L14" s="32"/>
      <c r="N14" s="18" t="s">
        <v>20</v>
      </c>
      <c r="O14" s="19">
        <v>13.506399999999999</v>
      </c>
      <c r="P14" s="20">
        <f t="shared" si="1"/>
        <v>0.85739353195521983</v>
      </c>
      <c r="Q14" s="28">
        <v>707</v>
      </c>
      <c r="R14" s="15"/>
      <c r="T14" s="32"/>
    </row>
    <row r="15" spans="1:20" ht="15.75" thickBot="1" x14ac:dyDescent="0.3">
      <c r="A15" s="17" t="s">
        <v>21</v>
      </c>
      <c r="B15" s="17">
        <v>50</v>
      </c>
      <c r="C15" s="17">
        <v>5</v>
      </c>
      <c r="D15" s="17">
        <v>2.1210400000001099</v>
      </c>
      <c r="E15" s="5"/>
      <c r="F15" s="18" t="s">
        <v>21</v>
      </c>
      <c r="G15" s="19">
        <v>7.9906600000000001</v>
      </c>
      <c r="H15" s="20">
        <f t="shared" si="0"/>
        <v>0.73456009891547003</v>
      </c>
      <c r="I15" s="28">
        <v>563</v>
      </c>
      <c r="J15" s="15"/>
      <c r="L15" s="32"/>
      <c r="N15" s="18" t="s">
        <v>21</v>
      </c>
      <c r="O15" s="19">
        <v>13.907999999999999</v>
      </c>
      <c r="P15" s="20">
        <f t="shared" si="1"/>
        <v>0.84749496692550264</v>
      </c>
      <c r="Q15" s="28">
        <v>651</v>
      </c>
      <c r="R15" s="15"/>
      <c r="T15" s="32"/>
    </row>
    <row r="16" spans="1:20" ht="15.75" thickBot="1" x14ac:dyDescent="0.3">
      <c r="A16" s="17" t="s">
        <v>22</v>
      </c>
      <c r="B16" s="17">
        <v>50</v>
      </c>
      <c r="C16" s="17">
        <v>5</v>
      </c>
      <c r="D16" s="17">
        <v>2.3623099999999799</v>
      </c>
      <c r="E16" s="5"/>
      <c r="F16" s="18" t="s">
        <v>22</v>
      </c>
      <c r="G16" s="19">
        <v>8.9705499999999994</v>
      </c>
      <c r="H16" s="20">
        <f t="shared" si="0"/>
        <v>0.73665940215483117</v>
      </c>
      <c r="I16" s="28">
        <v>590</v>
      </c>
      <c r="J16" s="15"/>
      <c r="L16" s="32"/>
      <c r="N16" s="18" t="s">
        <v>22</v>
      </c>
      <c r="O16" s="19">
        <v>12.5162</v>
      </c>
      <c r="P16" s="20">
        <f t="shared" si="1"/>
        <v>0.81125980728975411</v>
      </c>
      <c r="Q16" s="28">
        <v>682</v>
      </c>
      <c r="R16" s="15"/>
      <c r="T16" s="32"/>
    </row>
    <row r="17" spans="1:20" ht="15.75" thickBot="1" x14ac:dyDescent="0.3">
      <c r="A17" s="17" t="s">
        <v>23</v>
      </c>
      <c r="B17" s="17">
        <v>50</v>
      </c>
      <c r="C17" s="17">
        <v>5</v>
      </c>
      <c r="D17" s="17">
        <v>1.6631999999999001</v>
      </c>
      <c r="E17" s="5"/>
      <c r="F17" s="18" t="s">
        <v>23</v>
      </c>
      <c r="G17" s="19">
        <v>14.324</v>
      </c>
      <c r="H17" s="20">
        <f t="shared" si="0"/>
        <v>0.88388718235130548</v>
      </c>
      <c r="I17" s="28">
        <v>586</v>
      </c>
      <c r="J17" s="15"/>
      <c r="L17" s="32"/>
      <c r="N17" s="18" t="s">
        <v>23</v>
      </c>
      <c r="O17" s="19">
        <v>10.3139</v>
      </c>
      <c r="P17" s="20">
        <f t="shared" si="1"/>
        <v>0.83874189200982163</v>
      </c>
      <c r="Q17" s="28">
        <v>665</v>
      </c>
      <c r="R17" s="15"/>
      <c r="T17" s="32"/>
    </row>
    <row r="18" spans="1:20" ht="15.75" thickBot="1" x14ac:dyDescent="0.3">
      <c r="A18" s="17" t="s">
        <v>24</v>
      </c>
      <c r="B18" s="17">
        <v>50</v>
      </c>
      <c r="C18" s="17">
        <v>5</v>
      </c>
      <c r="D18" s="17">
        <v>2.8531299999999602</v>
      </c>
      <c r="E18" s="5"/>
      <c r="F18" s="18" t="s">
        <v>24</v>
      </c>
      <c r="G18" s="19">
        <v>10.885999999999999</v>
      </c>
      <c r="H18" s="20">
        <f t="shared" si="0"/>
        <v>0.73790832261620787</v>
      </c>
      <c r="I18" s="28">
        <v>597</v>
      </c>
      <c r="J18" s="5"/>
      <c r="L18" s="32"/>
      <c r="N18" s="18" t="s">
        <v>24</v>
      </c>
      <c r="O18" s="19">
        <v>18.156199999999998</v>
      </c>
      <c r="P18" s="20">
        <f t="shared" si="1"/>
        <v>0.84285643471651772</v>
      </c>
      <c r="Q18" s="28">
        <v>663</v>
      </c>
      <c r="R18" s="5"/>
      <c r="T18" s="32"/>
    </row>
    <row r="19" spans="1:20" ht="15.75" thickBot="1" x14ac:dyDescent="0.3">
      <c r="A19" s="17" t="s">
        <v>25</v>
      </c>
      <c r="B19" s="17">
        <v>50</v>
      </c>
      <c r="C19" s="17">
        <v>15</v>
      </c>
      <c r="D19" s="17">
        <v>42.745779999999101</v>
      </c>
      <c r="E19" s="5"/>
      <c r="F19" s="18" t="s">
        <v>25</v>
      </c>
      <c r="G19" s="19">
        <v>120.117</v>
      </c>
      <c r="H19" s="20">
        <f t="shared" si="0"/>
        <v>0.64413213783228773</v>
      </c>
      <c r="I19" s="28">
        <v>1272</v>
      </c>
      <c r="J19" s="22"/>
      <c r="L19" s="32"/>
      <c r="N19" s="18" t="s">
        <v>25</v>
      </c>
      <c r="O19" s="19">
        <v>95.5916</v>
      </c>
      <c r="P19" s="20">
        <f t="shared" si="1"/>
        <v>0.55282911887656339</v>
      </c>
      <c r="Q19" s="28">
        <v>1445</v>
      </c>
      <c r="R19" s="22"/>
      <c r="T19" s="32"/>
    </row>
    <row r="20" spans="1:20" ht="16.5" thickBot="1" x14ac:dyDescent="0.3">
      <c r="A20" s="17" t="s">
        <v>26</v>
      </c>
      <c r="B20" s="17">
        <v>50</v>
      </c>
      <c r="C20" s="17">
        <v>15</v>
      </c>
      <c r="D20" s="17">
        <v>48.107609999999603</v>
      </c>
      <c r="E20" s="5"/>
      <c r="F20" s="18" t="s">
        <v>26</v>
      </c>
      <c r="G20" s="19">
        <v>130.96</v>
      </c>
      <c r="H20" s="20">
        <f t="shared" si="0"/>
        <v>0.63265416921197626</v>
      </c>
      <c r="I20" s="28">
        <v>1242</v>
      </c>
      <c r="J20" s="21"/>
      <c r="L20" s="32"/>
      <c r="N20" s="18" t="s">
        <v>26</v>
      </c>
      <c r="O20" s="19">
        <v>66.661900000000003</v>
      </c>
      <c r="P20" s="20">
        <f t="shared" si="1"/>
        <v>0.27833425089894526</v>
      </c>
      <c r="Q20" s="28">
        <v>1409</v>
      </c>
      <c r="R20" s="21"/>
      <c r="T20" s="32"/>
    </row>
    <row r="21" spans="1:20" ht="16.5" thickBot="1" x14ac:dyDescent="0.3">
      <c r="A21" s="17" t="s">
        <v>27</v>
      </c>
      <c r="B21" s="17">
        <v>50</v>
      </c>
      <c r="C21" s="17">
        <v>15</v>
      </c>
      <c r="D21" s="17">
        <v>43.1960899999997</v>
      </c>
      <c r="E21" s="5"/>
      <c r="F21" s="18" t="s">
        <v>27</v>
      </c>
      <c r="G21" s="19">
        <v>102.116</v>
      </c>
      <c r="H21" s="20">
        <f t="shared" si="0"/>
        <v>0.57698999177406385</v>
      </c>
      <c r="I21" s="28">
        <v>1224</v>
      </c>
      <c r="J21" s="21"/>
      <c r="L21" s="32"/>
      <c r="N21" s="18" t="s">
        <v>27</v>
      </c>
      <c r="O21" s="19">
        <v>93.476399999999998</v>
      </c>
      <c r="P21" s="20">
        <f t="shared" si="1"/>
        <v>0.53789309387182538</v>
      </c>
      <c r="Q21" s="28">
        <v>1442</v>
      </c>
      <c r="R21" s="21"/>
      <c r="T21" s="32"/>
    </row>
    <row r="22" spans="1:20" ht="15.75" thickBot="1" x14ac:dyDescent="0.3">
      <c r="A22" s="17" t="s">
        <v>28</v>
      </c>
      <c r="B22" s="17">
        <v>50</v>
      </c>
      <c r="C22" s="17">
        <v>15</v>
      </c>
      <c r="D22" s="17">
        <v>46.412449999999403</v>
      </c>
      <c r="E22" s="5"/>
      <c r="F22" s="18" t="s">
        <v>28</v>
      </c>
      <c r="G22" s="19">
        <v>71.821899999999999</v>
      </c>
      <c r="H22" s="20">
        <f t="shared" si="0"/>
        <v>0.35378415218757225</v>
      </c>
      <c r="I22" s="28">
        <v>1228</v>
      </c>
      <c r="J22" s="23"/>
      <c r="L22" s="32"/>
      <c r="N22" s="18" t="s">
        <v>28</v>
      </c>
      <c r="O22" s="19">
        <v>90.936899999999994</v>
      </c>
      <c r="P22" s="20">
        <f t="shared" si="1"/>
        <v>0.48961917549422285</v>
      </c>
      <c r="Q22" s="28">
        <v>1470</v>
      </c>
      <c r="R22" s="23"/>
      <c r="T22" s="32"/>
    </row>
    <row r="23" spans="1:20" ht="15.75" thickBot="1" x14ac:dyDescent="0.3">
      <c r="A23" s="17" t="s">
        <v>29</v>
      </c>
      <c r="B23" s="17">
        <v>50</v>
      </c>
      <c r="C23" s="17">
        <v>15</v>
      </c>
      <c r="D23" s="17">
        <v>47.715109999999598</v>
      </c>
      <c r="E23" s="5"/>
      <c r="F23" s="18" t="s">
        <v>29</v>
      </c>
      <c r="G23" s="19">
        <v>90.318200000000004</v>
      </c>
      <c r="H23" s="20">
        <f t="shared" si="0"/>
        <v>0.47169994530449461</v>
      </c>
      <c r="I23" s="28">
        <v>1218</v>
      </c>
      <c r="J23" s="23"/>
      <c r="K23" s="23"/>
      <c r="L23" s="32"/>
      <c r="N23" s="18" t="s">
        <v>29</v>
      </c>
      <c r="O23" s="19">
        <v>67.088999999999999</v>
      </c>
      <c r="P23" s="20">
        <f t="shared" si="1"/>
        <v>0.28877893544396849</v>
      </c>
      <c r="Q23" s="28">
        <v>1404</v>
      </c>
      <c r="R23" s="23"/>
      <c r="S23" s="23"/>
      <c r="T23" s="32"/>
    </row>
    <row r="24" spans="1:20" ht="15.75" thickBot="1" x14ac:dyDescent="0.3">
      <c r="A24" s="17" t="s">
        <v>30</v>
      </c>
      <c r="B24" s="17">
        <v>100</v>
      </c>
      <c r="C24" s="17">
        <v>10</v>
      </c>
      <c r="D24" s="17">
        <v>13.832019999999901</v>
      </c>
      <c r="E24" s="5"/>
      <c r="F24" s="18" t="s">
        <v>30</v>
      </c>
      <c r="G24" s="19">
        <v>33.044600000000003</v>
      </c>
      <c r="H24" s="20">
        <f t="shared" si="0"/>
        <v>0.5814136046434244</v>
      </c>
      <c r="I24" s="28">
        <v>1346</v>
      </c>
      <c r="J24" s="23"/>
      <c r="K24" s="23"/>
      <c r="L24" s="32"/>
      <c r="N24" s="18" t="s">
        <v>30</v>
      </c>
      <c r="O24" s="19">
        <v>41.833300000000001</v>
      </c>
      <c r="P24" s="20">
        <f t="shared" si="1"/>
        <v>0.66935384012258414</v>
      </c>
      <c r="Q24" s="28">
        <v>1683</v>
      </c>
      <c r="R24" s="23"/>
      <c r="S24" s="23"/>
      <c r="T24" s="32"/>
    </row>
    <row r="25" spans="1:20" ht="15.75" thickBot="1" x14ac:dyDescent="0.3">
      <c r="A25" s="17" t="s">
        <v>31</v>
      </c>
      <c r="B25" s="17">
        <v>100</v>
      </c>
      <c r="C25" s="17">
        <v>10</v>
      </c>
      <c r="D25" s="17">
        <v>13.664340000000299</v>
      </c>
      <c r="E25" s="24"/>
      <c r="F25" s="18" t="s">
        <v>31</v>
      </c>
      <c r="G25" s="19">
        <v>32.3093</v>
      </c>
      <c r="H25" s="20">
        <f t="shared" si="0"/>
        <v>0.57707718830181087</v>
      </c>
      <c r="I25" s="28">
        <v>1365</v>
      </c>
      <c r="J25" s="1"/>
      <c r="K25" s="1"/>
      <c r="L25" s="32"/>
      <c r="N25" s="18" t="s">
        <v>31</v>
      </c>
      <c r="O25" s="19">
        <v>37.1753</v>
      </c>
      <c r="P25" s="20">
        <f t="shared" si="1"/>
        <v>0.63243497698740025</v>
      </c>
      <c r="Q25" s="28">
        <v>1811</v>
      </c>
      <c r="R25" s="1"/>
      <c r="S25" s="1"/>
      <c r="T25" s="32"/>
    </row>
    <row r="26" spans="1:20" ht="15.75" thickBot="1" x14ac:dyDescent="0.3">
      <c r="A26" s="17" t="s">
        <v>32</v>
      </c>
      <c r="B26" s="17">
        <v>100</v>
      </c>
      <c r="C26" s="17">
        <v>10</v>
      </c>
      <c r="D26" s="17">
        <v>15.3453799999998</v>
      </c>
      <c r="E26" s="24"/>
      <c r="F26" s="18" t="s">
        <v>32</v>
      </c>
      <c r="G26" s="19">
        <v>36.500799999999998</v>
      </c>
      <c r="H26" s="20">
        <f t="shared" si="0"/>
        <v>0.5795878446499857</v>
      </c>
      <c r="I26" s="28">
        <v>1407</v>
      </c>
      <c r="J26" s="1"/>
      <c r="K26" s="1"/>
      <c r="L26" s="32"/>
      <c r="N26" s="18" t="s">
        <v>32</v>
      </c>
      <c r="O26" s="19">
        <v>23.084499999999998</v>
      </c>
      <c r="P26" s="20">
        <f t="shared" si="1"/>
        <v>0.33525179232819419</v>
      </c>
      <c r="Q26" s="28">
        <v>1947</v>
      </c>
      <c r="R26" s="1"/>
      <c r="S26" s="1"/>
      <c r="T26" s="32"/>
    </row>
    <row r="27" spans="1:20" ht="15.75" thickBot="1" x14ac:dyDescent="0.3">
      <c r="A27" s="17" t="s">
        <v>33</v>
      </c>
      <c r="B27" s="17">
        <v>100</v>
      </c>
      <c r="C27" s="17">
        <v>10</v>
      </c>
      <c r="D27" s="17">
        <v>8.6406399999993901</v>
      </c>
      <c r="E27" s="24"/>
      <c r="F27" s="18" t="s">
        <v>33</v>
      </c>
      <c r="G27" s="19">
        <v>24.1538</v>
      </c>
      <c r="H27" s="20">
        <f t="shared" si="0"/>
        <v>0.64226581324680221</v>
      </c>
      <c r="I27" s="28">
        <v>1363</v>
      </c>
      <c r="J27" s="1"/>
      <c r="K27" s="1"/>
      <c r="L27" s="32"/>
      <c r="N27" s="18" t="s">
        <v>33</v>
      </c>
      <c r="O27" s="19">
        <v>39.799799999999998</v>
      </c>
      <c r="P27" s="20">
        <f t="shared" si="1"/>
        <v>0.78289740149449516</v>
      </c>
      <c r="Q27" s="28">
        <v>1931</v>
      </c>
      <c r="R27" s="1"/>
      <c r="S27" s="1"/>
      <c r="T27" s="32"/>
    </row>
    <row r="28" spans="1:20" ht="15.75" thickBot="1" x14ac:dyDescent="0.3">
      <c r="A28" s="17" t="s">
        <v>34</v>
      </c>
      <c r="B28" s="17">
        <v>100</v>
      </c>
      <c r="C28" s="17">
        <v>10</v>
      </c>
      <c r="D28" s="17">
        <v>17.200509999999898</v>
      </c>
      <c r="E28" s="24"/>
      <c r="F28" s="18" t="s">
        <v>34</v>
      </c>
      <c r="G28" s="19">
        <v>41.4818</v>
      </c>
      <c r="H28" s="20">
        <f t="shared" si="0"/>
        <v>0.5853480321490413</v>
      </c>
      <c r="I28" s="28">
        <v>1353</v>
      </c>
      <c r="J28" s="1"/>
      <c r="K28" s="1"/>
      <c r="L28" s="32"/>
      <c r="N28" s="18" t="s">
        <v>34</v>
      </c>
      <c r="O28" s="19">
        <v>51.256300000000003</v>
      </c>
      <c r="P28" s="20">
        <f t="shared" si="1"/>
        <v>0.66442154427846134</v>
      </c>
      <c r="Q28" s="28">
        <v>1849</v>
      </c>
      <c r="R28" s="1"/>
      <c r="S28" s="1"/>
      <c r="T28" s="32"/>
    </row>
    <row r="29" spans="1:20" ht="15.75" thickBot="1" x14ac:dyDescent="0.3">
      <c r="A29" s="17" t="s">
        <v>35</v>
      </c>
      <c r="B29" s="17">
        <v>100</v>
      </c>
      <c r="C29" s="17">
        <v>30</v>
      </c>
      <c r="D29" s="17">
        <v>168.729590000001</v>
      </c>
      <c r="E29" s="24"/>
      <c r="F29" s="18" t="s">
        <v>35</v>
      </c>
      <c r="G29" s="19">
        <v>304.476</v>
      </c>
      <c r="H29" s="20">
        <f t="shared" si="0"/>
        <v>0.44583615785808733</v>
      </c>
      <c r="I29" s="28">
        <v>3564</v>
      </c>
      <c r="J29" s="1"/>
      <c r="K29" s="1"/>
      <c r="L29" s="32"/>
      <c r="N29" s="18" t="s">
        <v>35</v>
      </c>
      <c r="O29" s="19">
        <v>210.679</v>
      </c>
      <c r="P29" s="20">
        <f t="shared" si="1"/>
        <v>0.199115289136549</v>
      </c>
      <c r="Q29" s="28">
        <v>4569</v>
      </c>
      <c r="R29" s="1"/>
      <c r="S29" s="1"/>
      <c r="T29" s="32"/>
    </row>
    <row r="30" spans="1:20" ht="15.75" thickBot="1" x14ac:dyDescent="0.3">
      <c r="A30" s="17" t="s">
        <v>36</v>
      </c>
      <c r="B30" s="17">
        <v>100</v>
      </c>
      <c r="C30" s="17">
        <v>30</v>
      </c>
      <c r="D30" s="17">
        <v>127.09726000000001</v>
      </c>
      <c r="E30" s="5"/>
      <c r="F30" s="18" t="s">
        <v>36</v>
      </c>
      <c r="G30" s="19">
        <v>328.60199999999998</v>
      </c>
      <c r="H30" s="20">
        <f t="shared" si="0"/>
        <v>0.61321823969421974</v>
      </c>
      <c r="I30" s="28">
        <v>3665</v>
      </c>
      <c r="J30" s="23"/>
      <c r="K30" s="23"/>
      <c r="L30" s="32"/>
      <c r="N30" s="18" t="s">
        <v>36</v>
      </c>
      <c r="O30" s="19">
        <v>150.029</v>
      </c>
      <c r="P30" s="20">
        <f t="shared" si="1"/>
        <v>0.15284871591492305</v>
      </c>
      <c r="Q30" s="28">
        <v>4401</v>
      </c>
      <c r="R30" s="23"/>
      <c r="S30" s="23"/>
      <c r="T30" s="32"/>
    </row>
    <row r="31" spans="1:20" ht="15.75" thickBot="1" x14ac:dyDescent="0.3">
      <c r="A31" s="17" t="s">
        <v>37</v>
      </c>
      <c r="B31" s="17">
        <v>100</v>
      </c>
      <c r="C31" s="17">
        <v>30</v>
      </c>
      <c r="D31" s="17">
        <v>106.379189999999</v>
      </c>
      <c r="E31" s="24"/>
      <c r="F31" s="18" t="s">
        <v>37</v>
      </c>
      <c r="G31" s="19">
        <v>283.31900000000002</v>
      </c>
      <c r="H31" s="20">
        <f t="shared" si="0"/>
        <v>0.62452504067853198</v>
      </c>
      <c r="I31" s="28">
        <v>3571</v>
      </c>
      <c r="J31" s="1"/>
      <c r="K31" s="1"/>
      <c r="L31" s="32"/>
      <c r="N31" s="18" t="s">
        <v>37</v>
      </c>
      <c r="O31" s="19">
        <v>139.69200000000001</v>
      </c>
      <c r="P31" s="20">
        <f t="shared" si="1"/>
        <v>0.23847328408213073</v>
      </c>
      <c r="Q31" s="28">
        <v>4802</v>
      </c>
      <c r="R31" s="1"/>
      <c r="S31" s="1"/>
      <c r="T31" s="32"/>
    </row>
    <row r="32" spans="1:20" ht="15.75" thickBot="1" x14ac:dyDescent="0.3">
      <c r="A32" s="17" t="s">
        <v>38</v>
      </c>
      <c r="B32" s="17">
        <v>100</v>
      </c>
      <c r="C32" s="17">
        <v>30</v>
      </c>
      <c r="D32" s="17">
        <v>137.453159999999</v>
      </c>
      <c r="E32" s="24"/>
      <c r="F32" s="18" t="s">
        <v>38</v>
      </c>
      <c r="G32" s="19">
        <v>297.61900000000003</v>
      </c>
      <c r="H32" s="20">
        <f t="shared" si="0"/>
        <v>0.53815730850517274</v>
      </c>
      <c r="I32" s="28">
        <v>3555</v>
      </c>
      <c r="J32" s="1"/>
      <c r="K32" s="1"/>
      <c r="L32" s="32"/>
      <c r="N32" s="18" t="s">
        <v>38</v>
      </c>
      <c r="O32" s="19">
        <v>193.839</v>
      </c>
      <c r="P32" s="20">
        <f t="shared" si="1"/>
        <v>0.29089006856205923</v>
      </c>
      <c r="Q32" s="28">
        <v>4737</v>
      </c>
      <c r="R32" s="1"/>
      <c r="S32" s="1"/>
      <c r="T32" s="32"/>
    </row>
    <row r="33" spans="1:20" ht="15.75" thickBot="1" x14ac:dyDescent="0.3">
      <c r="A33" s="17" t="s">
        <v>39</v>
      </c>
      <c r="B33" s="17">
        <v>100</v>
      </c>
      <c r="C33" s="17">
        <v>30</v>
      </c>
      <c r="D33" s="17">
        <v>127.479740000001</v>
      </c>
      <c r="E33" s="24"/>
      <c r="F33" s="18" t="s">
        <v>39</v>
      </c>
      <c r="G33" s="19">
        <v>327.85300000000001</v>
      </c>
      <c r="H33" s="20">
        <f t="shared" si="0"/>
        <v>0.61116799297245716</v>
      </c>
      <c r="I33" s="28">
        <v>3596</v>
      </c>
      <c r="J33" s="1"/>
      <c r="K33" s="1"/>
      <c r="L33" s="32"/>
      <c r="N33" s="18" t="s">
        <v>39</v>
      </c>
      <c r="O33" s="19">
        <v>203.505</v>
      </c>
      <c r="P33" s="20">
        <f t="shared" si="1"/>
        <v>0.37357932237536667</v>
      </c>
      <c r="Q33" s="28">
        <v>4309</v>
      </c>
      <c r="R33" s="1"/>
      <c r="S33" s="1"/>
      <c r="T33" s="32"/>
    </row>
    <row r="34" spans="1:20" ht="15.75" thickBot="1" x14ac:dyDescent="0.3">
      <c r="A34" s="17" t="s">
        <v>40</v>
      </c>
      <c r="B34" s="17">
        <v>125</v>
      </c>
      <c r="C34" s="17">
        <v>12</v>
      </c>
      <c r="D34" s="17">
        <v>11.7451399999999</v>
      </c>
      <c r="E34" s="24"/>
      <c r="F34" s="18" t="s">
        <v>40</v>
      </c>
      <c r="G34" s="19">
        <v>49.054299999999998</v>
      </c>
      <c r="H34" s="20">
        <f t="shared" si="0"/>
        <v>0.7605685943943773</v>
      </c>
      <c r="I34" s="28">
        <v>1894</v>
      </c>
      <c r="J34" s="1"/>
      <c r="K34" s="1"/>
      <c r="L34" s="32"/>
      <c r="N34" s="18" t="s">
        <v>40</v>
      </c>
      <c r="O34" s="19">
        <v>38.316299999999998</v>
      </c>
      <c r="P34" s="20">
        <f t="shared" si="1"/>
        <v>0.6934688370223665</v>
      </c>
      <c r="Q34" s="28">
        <v>2853</v>
      </c>
      <c r="R34" s="1"/>
      <c r="S34" s="1"/>
      <c r="T34" s="32"/>
    </row>
    <row r="35" spans="1:20" ht="15.75" thickBot="1" x14ac:dyDescent="0.3">
      <c r="A35" s="17" t="s">
        <v>41</v>
      </c>
      <c r="B35" s="17">
        <v>125</v>
      </c>
      <c r="C35" s="17">
        <v>12</v>
      </c>
      <c r="D35" s="17">
        <v>18.788929999999699</v>
      </c>
      <c r="E35" s="24"/>
      <c r="F35" s="18" t="s">
        <v>41</v>
      </c>
      <c r="G35" s="19">
        <v>58.849699999999999</v>
      </c>
      <c r="H35" s="20">
        <f t="shared" si="0"/>
        <v>0.68073023311929037</v>
      </c>
      <c r="I35" s="28">
        <v>1890</v>
      </c>
      <c r="J35" s="1"/>
      <c r="K35" s="1"/>
      <c r="L35" s="32"/>
      <c r="N35" s="18" t="s">
        <v>41</v>
      </c>
      <c r="O35" s="19">
        <v>51.9816</v>
      </c>
      <c r="P35" s="20">
        <f t="shared" si="1"/>
        <v>0.63854652415470681</v>
      </c>
      <c r="Q35" s="28">
        <v>2952</v>
      </c>
      <c r="R35" s="1"/>
      <c r="S35" s="1"/>
      <c r="T35" s="32"/>
    </row>
    <row r="36" spans="1:20" ht="15.75" thickBot="1" x14ac:dyDescent="0.3">
      <c r="A36" s="17" t="s">
        <v>42</v>
      </c>
      <c r="B36" s="17">
        <v>125</v>
      </c>
      <c r="C36" s="17">
        <v>12</v>
      </c>
      <c r="D36" s="17">
        <v>18.531599999999798</v>
      </c>
      <c r="E36" s="5"/>
      <c r="F36" s="18" t="s">
        <v>42</v>
      </c>
      <c r="G36" s="19">
        <v>41.637799999999999</v>
      </c>
      <c r="H36" s="20">
        <f t="shared" si="0"/>
        <v>0.55493325776098168</v>
      </c>
      <c r="I36" s="28">
        <v>1884</v>
      </c>
      <c r="J36" s="23"/>
      <c r="K36" s="23"/>
      <c r="L36" s="32"/>
      <c r="N36" s="18" t="s">
        <v>42</v>
      </c>
      <c r="O36" s="19">
        <v>46.171900000000001</v>
      </c>
      <c r="P36" s="20">
        <f t="shared" si="1"/>
        <v>0.59863899904487794</v>
      </c>
      <c r="Q36" s="28">
        <v>2625</v>
      </c>
      <c r="R36" s="23"/>
      <c r="S36" s="23"/>
      <c r="T36" s="32"/>
    </row>
    <row r="37" spans="1:20" ht="15.75" thickBot="1" x14ac:dyDescent="0.3">
      <c r="A37" s="17" t="s">
        <v>43</v>
      </c>
      <c r="B37" s="17">
        <v>125</v>
      </c>
      <c r="C37" s="17">
        <v>12</v>
      </c>
      <c r="D37" s="17">
        <v>19.488330000000101</v>
      </c>
      <c r="E37" s="1"/>
      <c r="F37" s="18" t="s">
        <v>43</v>
      </c>
      <c r="G37" s="19">
        <v>46.223799999999997</v>
      </c>
      <c r="H37" s="20">
        <f t="shared" si="0"/>
        <v>0.57839186739298587</v>
      </c>
      <c r="I37" s="28">
        <v>1897</v>
      </c>
      <c r="J37" s="1"/>
      <c r="K37" s="1"/>
      <c r="L37" s="32"/>
      <c r="N37" s="18" t="s">
        <v>43</v>
      </c>
      <c r="O37" s="19">
        <v>43.118200000000002</v>
      </c>
      <c r="P37" s="20">
        <f t="shared" si="1"/>
        <v>0.54802542777759511</v>
      </c>
      <c r="Q37" s="28">
        <v>2434</v>
      </c>
      <c r="R37" s="1"/>
      <c r="S37" s="1"/>
      <c r="T37" s="32"/>
    </row>
    <row r="38" spans="1:20" ht="15.75" thickBot="1" x14ac:dyDescent="0.3">
      <c r="A38" s="17" t="s">
        <v>44</v>
      </c>
      <c r="B38" s="17">
        <v>125</v>
      </c>
      <c r="C38" s="17">
        <v>12</v>
      </c>
      <c r="D38" s="17">
        <v>18.112419999999801</v>
      </c>
      <c r="E38" s="1"/>
      <c r="F38" s="18" t="s">
        <v>44</v>
      </c>
      <c r="G38" s="19">
        <v>34.685099999999998</v>
      </c>
      <c r="H38" s="20">
        <f t="shared" si="0"/>
        <v>0.47780401382726873</v>
      </c>
      <c r="I38" s="28">
        <v>1890</v>
      </c>
      <c r="J38" s="1"/>
      <c r="K38" s="1"/>
      <c r="L38" s="32"/>
      <c r="N38" s="18" t="s">
        <v>44</v>
      </c>
      <c r="O38" s="19">
        <v>41.186500000000002</v>
      </c>
      <c r="P38" s="20">
        <f t="shared" si="1"/>
        <v>0.56023405727605402</v>
      </c>
      <c r="Q38" s="28">
        <v>3277</v>
      </c>
      <c r="R38" s="1"/>
      <c r="S38" s="1"/>
      <c r="T38" s="32"/>
    </row>
    <row r="39" spans="1:20" ht="15.75" thickBot="1" x14ac:dyDescent="0.3">
      <c r="A39" s="17" t="s">
        <v>45</v>
      </c>
      <c r="B39" s="17">
        <v>125</v>
      </c>
      <c r="C39" s="17">
        <v>37</v>
      </c>
      <c r="D39" s="17">
        <v>155.434770000002</v>
      </c>
      <c r="E39" s="1"/>
      <c r="F39" s="18" t="s">
        <v>45</v>
      </c>
      <c r="G39" s="19">
        <v>440.98700000000002</v>
      </c>
      <c r="H39" s="20">
        <f t="shared" si="0"/>
        <v>0.64752981380403052</v>
      </c>
      <c r="I39" s="28">
        <v>5413</v>
      </c>
      <c r="J39" s="1"/>
      <c r="K39" s="1"/>
      <c r="L39" s="32"/>
      <c r="N39" s="18" t="s">
        <v>45</v>
      </c>
      <c r="O39" s="19">
        <v>269.66899999999998</v>
      </c>
      <c r="P39" s="20">
        <f t="shared" si="1"/>
        <v>0.42360905406256555</v>
      </c>
      <c r="Q39" s="28">
        <v>7438</v>
      </c>
      <c r="R39" s="1"/>
      <c r="S39" s="1"/>
      <c r="T39" s="32"/>
    </row>
    <row r="40" spans="1:20" ht="15.75" thickBot="1" x14ac:dyDescent="0.3">
      <c r="A40" s="17" t="s">
        <v>46</v>
      </c>
      <c r="B40" s="17">
        <v>125</v>
      </c>
      <c r="C40" s="17">
        <v>37</v>
      </c>
      <c r="D40" s="17">
        <v>198.89461999999901</v>
      </c>
      <c r="E40" s="1"/>
      <c r="F40" s="18" t="s">
        <v>46</v>
      </c>
      <c r="G40" s="19">
        <v>404.48899999999998</v>
      </c>
      <c r="H40" s="20">
        <f t="shared" si="0"/>
        <v>0.50828175797117103</v>
      </c>
      <c r="I40" s="28">
        <v>5250</v>
      </c>
      <c r="J40" s="1"/>
      <c r="K40" s="1"/>
      <c r="L40" s="32"/>
      <c r="N40" s="18" t="s">
        <v>46</v>
      </c>
      <c r="O40" s="19">
        <v>261.40199999999999</v>
      </c>
      <c r="P40" s="20">
        <f t="shared" si="1"/>
        <v>0.2391235721226348</v>
      </c>
      <c r="Q40" s="28">
        <v>6979</v>
      </c>
      <c r="R40" s="1"/>
      <c r="S40" s="1"/>
      <c r="T40" s="32"/>
    </row>
    <row r="41" spans="1:20" ht="15.75" thickBot="1" x14ac:dyDescent="0.3">
      <c r="A41" s="17" t="s">
        <v>47</v>
      </c>
      <c r="B41" s="17">
        <v>125</v>
      </c>
      <c r="C41" s="17">
        <v>37</v>
      </c>
      <c r="D41" s="17">
        <v>187.96702999999999</v>
      </c>
      <c r="E41" s="1"/>
      <c r="F41" s="18" t="s">
        <v>47</v>
      </c>
      <c r="G41" s="19">
        <v>480.392</v>
      </c>
      <c r="H41" s="20">
        <f t="shared" si="0"/>
        <v>0.60872156488867435</v>
      </c>
      <c r="I41" s="28">
        <v>5270</v>
      </c>
      <c r="J41" s="1"/>
      <c r="K41" s="1"/>
      <c r="L41" s="32"/>
      <c r="N41" s="18" t="s">
        <v>47</v>
      </c>
      <c r="O41" s="19">
        <v>254.64699999999999</v>
      </c>
      <c r="P41" s="20">
        <f t="shared" si="1"/>
        <v>0.26185256453050693</v>
      </c>
      <c r="Q41" s="28">
        <v>6664</v>
      </c>
      <c r="R41" s="1"/>
      <c r="S41" s="1"/>
      <c r="T41" s="32"/>
    </row>
    <row r="42" spans="1:20" ht="15.75" thickBot="1" x14ac:dyDescent="0.3">
      <c r="A42" s="17" t="s">
        <v>48</v>
      </c>
      <c r="B42" s="17">
        <v>125</v>
      </c>
      <c r="C42" s="17">
        <v>37</v>
      </c>
      <c r="D42" s="17">
        <v>168.590200000001</v>
      </c>
      <c r="E42" s="5"/>
      <c r="F42" s="18" t="s">
        <v>48</v>
      </c>
      <c r="G42" s="19">
        <v>325.74200000000002</v>
      </c>
      <c r="H42" s="20">
        <f t="shared" si="0"/>
        <v>0.48244254655524621</v>
      </c>
      <c r="I42" s="28">
        <v>5238</v>
      </c>
      <c r="J42" s="23"/>
      <c r="K42" s="23"/>
      <c r="L42" s="32"/>
      <c r="N42" s="18" t="s">
        <v>48</v>
      </c>
      <c r="O42" s="19">
        <v>212.959</v>
      </c>
      <c r="P42" s="20">
        <f t="shared" si="1"/>
        <v>0.20834432919012108</v>
      </c>
      <c r="Q42" s="28">
        <v>6932</v>
      </c>
      <c r="R42" s="23"/>
      <c r="S42" s="23"/>
      <c r="T42" s="32"/>
    </row>
    <row r="43" spans="1:20" ht="15.75" thickBot="1" x14ac:dyDescent="0.3">
      <c r="A43" s="17" t="s">
        <v>49</v>
      </c>
      <c r="B43" s="17">
        <v>125</v>
      </c>
      <c r="C43" s="17">
        <v>37</v>
      </c>
      <c r="D43" s="17">
        <v>178.193740000003</v>
      </c>
      <c r="E43" s="24"/>
      <c r="F43" s="18" t="s">
        <v>49</v>
      </c>
      <c r="G43" s="19">
        <v>448.67399999999998</v>
      </c>
      <c r="H43" s="20">
        <f t="shared" si="0"/>
        <v>0.60284362365547584</v>
      </c>
      <c r="I43" s="28">
        <v>5277</v>
      </c>
      <c r="J43" s="1"/>
      <c r="K43" s="1"/>
      <c r="L43" s="32"/>
      <c r="N43" s="18" t="s">
        <v>49</v>
      </c>
      <c r="O43" s="19">
        <v>293.28100000000001</v>
      </c>
      <c r="P43" s="20">
        <f t="shared" si="1"/>
        <v>0.3924129418543888</v>
      </c>
      <c r="Q43" s="28">
        <v>7209</v>
      </c>
      <c r="R43" s="1"/>
      <c r="S43" s="1"/>
      <c r="T43" s="32"/>
    </row>
    <row r="44" spans="1:20" ht="15.75" thickBot="1" x14ac:dyDescent="0.3">
      <c r="A44" s="17" t="s">
        <v>50</v>
      </c>
      <c r="B44" s="17">
        <v>150</v>
      </c>
      <c r="C44" s="17">
        <v>15</v>
      </c>
      <c r="D44" s="17">
        <v>23.346080000000299</v>
      </c>
      <c r="E44" s="5"/>
      <c r="F44" s="18" t="s">
        <v>50</v>
      </c>
      <c r="G44" s="19">
        <v>64.305700000000002</v>
      </c>
      <c r="H44" s="20">
        <f t="shared" si="0"/>
        <v>0.63695162326200794</v>
      </c>
      <c r="I44" s="28">
        <v>2562</v>
      </c>
      <c r="J44" s="5"/>
      <c r="K44" s="5"/>
      <c r="L44" s="32"/>
      <c r="N44" s="18" t="s">
        <v>50</v>
      </c>
      <c r="O44" s="19">
        <v>61.073</v>
      </c>
      <c r="P44" s="20">
        <f t="shared" si="1"/>
        <v>0.61773484191049566</v>
      </c>
      <c r="Q44" s="28">
        <v>3853</v>
      </c>
      <c r="R44" s="5"/>
      <c r="S44" s="5"/>
      <c r="T44" s="32"/>
    </row>
    <row r="45" spans="1:20" ht="15.75" thickBot="1" x14ac:dyDescent="0.3">
      <c r="A45" s="17" t="s">
        <v>51</v>
      </c>
      <c r="B45" s="17">
        <v>150</v>
      </c>
      <c r="C45" s="17">
        <v>15</v>
      </c>
      <c r="D45" s="17">
        <v>26.789499999999599</v>
      </c>
      <c r="E45" s="24"/>
      <c r="F45" s="18" t="s">
        <v>51</v>
      </c>
      <c r="G45" s="19">
        <v>70.362700000000004</v>
      </c>
      <c r="H45" s="20">
        <f t="shared" si="0"/>
        <v>0.61926560521413199</v>
      </c>
      <c r="I45" s="28">
        <v>2572</v>
      </c>
      <c r="J45" s="1"/>
      <c r="K45" s="1"/>
      <c r="L45" s="32"/>
      <c r="N45" s="18" t="s">
        <v>51</v>
      </c>
      <c r="O45" s="19">
        <v>58.425400000000003</v>
      </c>
      <c r="P45" s="20">
        <f t="shared" si="1"/>
        <v>0.54147511185204389</v>
      </c>
      <c r="Q45" s="28">
        <v>3845</v>
      </c>
      <c r="R45" s="1"/>
      <c r="S45" s="1"/>
      <c r="T45" s="32"/>
    </row>
    <row r="46" spans="1:20" ht="15.75" thickBot="1" x14ac:dyDescent="0.3">
      <c r="A46" s="17" t="s">
        <v>52</v>
      </c>
      <c r="B46" s="17">
        <v>150</v>
      </c>
      <c r="C46" s="17">
        <v>15</v>
      </c>
      <c r="D46" s="17">
        <v>26.7544699999996</v>
      </c>
      <c r="E46" s="24"/>
      <c r="F46" s="18" t="s">
        <v>52</v>
      </c>
      <c r="G46" s="19">
        <v>59.001600000000003</v>
      </c>
      <c r="H46" s="20">
        <f t="shared" si="0"/>
        <v>0.54654670381820836</v>
      </c>
      <c r="I46" s="28">
        <v>2573</v>
      </c>
      <c r="J46" s="1"/>
      <c r="K46" s="1"/>
      <c r="L46" s="32"/>
      <c r="N46" s="18" t="s">
        <v>52</v>
      </c>
      <c r="O46" s="19">
        <v>74.833600000000004</v>
      </c>
      <c r="P46" s="20">
        <f t="shared" si="1"/>
        <v>0.64248051677321949</v>
      </c>
      <c r="Q46" s="28">
        <v>3877</v>
      </c>
      <c r="R46" s="1"/>
      <c r="S46" s="1"/>
      <c r="T46" s="32"/>
    </row>
    <row r="47" spans="1:20" ht="15.75" thickBot="1" x14ac:dyDescent="0.3">
      <c r="A47" s="17" t="s">
        <v>53</v>
      </c>
      <c r="B47" s="17">
        <v>150</v>
      </c>
      <c r="C47" s="17">
        <v>15</v>
      </c>
      <c r="D47" s="17">
        <v>25.935590000000499</v>
      </c>
      <c r="E47" s="1"/>
      <c r="F47" s="18" t="s">
        <v>53</v>
      </c>
      <c r="G47" s="19">
        <v>96.195599999999999</v>
      </c>
      <c r="H47" s="20">
        <f t="shared" si="0"/>
        <v>0.73038694077483268</v>
      </c>
      <c r="I47" s="28">
        <v>2595</v>
      </c>
      <c r="J47" s="1"/>
      <c r="K47" s="1"/>
      <c r="L47" s="32"/>
      <c r="N47" s="18" t="s">
        <v>53</v>
      </c>
      <c r="O47" s="19">
        <v>49.814</v>
      </c>
      <c r="P47" s="20">
        <f t="shared" si="1"/>
        <v>0.47935138716022607</v>
      </c>
      <c r="Q47" s="28">
        <v>3759</v>
      </c>
      <c r="R47" s="1"/>
      <c r="S47" s="1"/>
      <c r="T47" s="32"/>
    </row>
    <row r="48" spans="1:20" ht="15.75" thickBot="1" x14ac:dyDescent="0.3">
      <c r="A48" s="17" t="s">
        <v>54</v>
      </c>
      <c r="B48" s="17">
        <v>150</v>
      </c>
      <c r="C48" s="17">
        <v>15</v>
      </c>
      <c r="D48" s="17">
        <v>27.773009999999399</v>
      </c>
      <c r="E48" s="1"/>
      <c r="F48" s="18" t="s">
        <v>54</v>
      </c>
      <c r="G48" s="19">
        <v>60.667999999999999</v>
      </c>
      <c r="H48" s="20">
        <f t="shared" si="0"/>
        <v>0.54221319311664473</v>
      </c>
      <c r="I48" s="28">
        <v>2567</v>
      </c>
      <c r="J48" s="1"/>
      <c r="K48" s="1"/>
      <c r="L48" s="32"/>
      <c r="N48" s="18" t="s">
        <v>54</v>
      </c>
      <c r="O48" s="19">
        <v>43.411900000000003</v>
      </c>
      <c r="P48" s="20">
        <f t="shared" si="1"/>
        <v>0.36024431089172793</v>
      </c>
      <c r="Q48" s="28">
        <v>3751</v>
      </c>
      <c r="R48" s="1"/>
      <c r="S48" s="1"/>
      <c r="T48" s="32"/>
    </row>
    <row r="49" spans="1:20" ht="15.75" thickBot="1" x14ac:dyDescent="0.3">
      <c r="A49" s="17" t="s">
        <v>55</v>
      </c>
      <c r="B49" s="17">
        <v>150</v>
      </c>
      <c r="C49" s="17">
        <v>45</v>
      </c>
      <c r="D49" s="17">
        <v>227.74930999999799</v>
      </c>
      <c r="E49" s="1"/>
      <c r="F49" s="18" t="s">
        <v>55</v>
      </c>
      <c r="G49" s="19">
        <v>713.72900000000004</v>
      </c>
      <c r="H49" s="20">
        <f t="shared" si="0"/>
        <v>0.68090226122239961</v>
      </c>
      <c r="I49" s="28">
        <v>7384</v>
      </c>
      <c r="L49" s="32"/>
      <c r="N49" s="18" t="s">
        <v>55</v>
      </c>
      <c r="O49" s="19">
        <v>315.93700000000001</v>
      </c>
      <c r="P49" s="20">
        <f t="shared" si="1"/>
        <v>0.27913061781305137</v>
      </c>
      <c r="Q49" s="28">
        <v>10001</v>
      </c>
      <c r="T49" s="32"/>
    </row>
    <row r="50" spans="1:20" ht="15.75" thickBot="1" x14ac:dyDescent="0.3">
      <c r="A50" s="17" t="s">
        <v>56</v>
      </c>
      <c r="B50" s="17">
        <v>150</v>
      </c>
      <c r="C50" s="17">
        <v>45</v>
      </c>
      <c r="D50" s="17">
        <v>228.60290000000001</v>
      </c>
      <c r="E50" s="1"/>
      <c r="F50" s="18" t="s">
        <v>56</v>
      </c>
      <c r="G50" s="19">
        <v>540.32399999999996</v>
      </c>
      <c r="H50" s="20">
        <f t="shared" si="0"/>
        <v>0.57691514720797155</v>
      </c>
      <c r="I50" s="28">
        <v>7301</v>
      </c>
      <c r="L50" s="32"/>
      <c r="N50" s="18" t="s">
        <v>56</v>
      </c>
      <c r="O50" s="19">
        <v>303.24299999999999</v>
      </c>
      <c r="P50" s="20">
        <f t="shared" si="1"/>
        <v>0.24613956463957945</v>
      </c>
      <c r="Q50" s="28">
        <v>10614</v>
      </c>
      <c r="T50" s="32"/>
    </row>
    <row r="51" spans="1:20" ht="15.75" thickBot="1" x14ac:dyDescent="0.3">
      <c r="A51" s="17" t="s">
        <v>57</v>
      </c>
      <c r="B51" s="17">
        <v>150</v>
      </c>
      <c r="C51" s="17">
        <v>45</v>
      </c>
      <c r="D51" s="17">
        <v>226.745339999999</v>
      </c>
      <c r="E51" s="1"/>
      <c r="F51" s="18" t="s">
        <v>57</v>
      </c>
      <c r="G51" s="19">
        <v>492.05099999999999</v>
      </c>
      <c r="H51" s="20">
        <f t="shared" si="0"/>
        <v>0.53918325539425993</v>
      </c>
      <c r="I51" s="28">
        <v>7341</v>
      </c>
      <c r="L51" s="32"/>
      <c r="N51" s="18" t="s">
        <v>57</v>
      </c>
      <c r="O51" s="19">
        <v>284.108</v>
      </c>
      <c r="P51" s="20">
        <f t="shared" si="1"/>
        <v>0.20190441663029904</v>
      </c>
      <c r="Q51" s="28">
        <v>11614</v>
      </c>
      <c r="T51" s="32"/>
    </row>
    <row r="52" spans="1:20" ht="15.75" thickBot="1" x14ac:dyDescent="0.3">
      <c r="A52" s="17" t="s">
        <v>58</v>
      </c>
      <c r="B52" s="17">
        <v>150</v>
      </c>
      <c r="C52" s="17">
        <v>45</v>
      </c>
      <c r="D52" s="17">
        <v>226.409610000003</v>
      </c>
      <c r="E52" s="1"/>
      <c r="F52" s="18" t="s">
        <v>58</v>
      </c>
      <c r="G52" s="19">
        <v>589.88699999999994</v>
      </c>
      <c r="H52" s="20">
        <f t="shared" si="0"/>
        <v>0.61618138728264393</v>
      </c>
      <c r="I52" s="28">
        <v>7363</v>
      </c>
      <c r="L52" s="32"/>
      <c r="N52" s="18" t="s">
        <v>58</v>
      </c>
      <c r="O52" s="19">
        <v>300.274</v>
      </c>
      <c r="P52" s="20">
        <f t="shared" si="1"/>
        <v>0.24598996250090585</v>
      </c>
      <c r="Q52" s="28">
        <v>10262</v>
      </c>
      <c r="T52" s="32"/>
    </row>
    <row r="53" spans="1:20" ht="15.75" thickBot="1" x14ac:dyDescent="0.3">
      <c r="A53" s="17" t="s">
        <v>59</v>
      </c>
      <c r="B53" s="17">
        <v>150</v>
      </c>
      <c r="C53" s="17">
        <v>45</v>
      </c>
      <c r="D53" s="17">
        <v>248.856619999998</v>
      </c>
      <c r="E53" s="1"/>
      <c r="F53" s="18" t="s">
        <v>59</v>
      </c>
      <c r="G53" s="19">
        <v>651.87699999999995</v>
      </c>
      <c r="H53" s="20">
        <f t="shared" si="0"/>
        <v>0.61824604948479855</v>
      </c>
      <c r="I53" s="28">
        <v>7426</v>
      </c>
      <c r="L53" s="32"/>
      <c r="N53" s="18" t="s">
        <v>59</v>
      </c>
      <c r="O53" s="19">
        <v>289.762</v>
      </c>
      <c r="P53" s="20">
        <f t="shared" si="1"/>
        <v>0.14116889033069208</v>
      </c>
      <c r="Q53" s="28">
        <v>10652</v>
      </c>
      <c r="T53" s="32"/>
    </row>
    <row r="55" spans="1:20" ht="15.75" thickBot="1" x14ac:dyDescent="0.3"/>
    <row r="56" spans="1:20" ht="16.5" thickBot="1" x14ac:dyDescent="0.3">
      <c r="F56" s="36" t="s">
        <v>62</v>
      </c>
      <c r="G56" s="36"/>
      <c r="H56" s="36"/>
      <c r="I56" s="36"/>
      <c r="N56" s="36" t="s">
        <v>63</v>
      </c>
      <c r="O56" s="36"/>
      <c r="P56" s="36"/>
      <c r="Q56" s="36"/>
    </row>
    <row r="57" spans="1:20" ht="48" thickBot="1" x14ac:dyDescent="0.3">
      <c r="F57" s="13" t="s">
        <v>1</v>
      </c>
      <c r="G57" s="14" t="s">
        <v>5</v>
      </c>
      <c r="H57" s="34" t="s">
        <v>6</v>
      </c>
      <c r="I57" s="27" t="s">
        <v>7</v>
      </c>
      <c r="N57" s="13" t="s">
        <v>1</v>
      </c>
      <c r="O57" s="14" t="s">
        <v>5</v>
      </c>
      <c r="P57" s="34" t="s">
        <v>6</v>
      </c>
      <c r="Q57" s="27" t="s">
        <v>7</v>
      </c>
    </row>
    <row r="58" spans="1:20" ht="15.75" thickBot="1" x14ac:dyDescent="0.3">
      <c r="F58" s="18" t="s">
        <v>8</v>
      </c>
      <c r="G58" s="19">
        <v>0</v>
      </c>
      <c r="H58" s="20">
        <v>0</v>
      </c>
      <c r="I58" s="28">
        <v>194</v>
      </c>
      <c r="N58" s="18" t="s">
        <v>8</v>
      </c>
      <c r="O58" s="19">
        <v>0</v>
      </c>
      <c r="P58" s="20">
        <v>0</v>
      </c>
      <c r="Q58" s="28">
        <v>554</v>
      </c>
    </row>
    <row r="59" spans="1:20" ht="15.75" thickBot="1" x14ac:dyDescent="0.3">
      <c r="F59" s="18" t="s">
        <v>9</v>
      </c>
      <c r="G59" s="19">
        <v>0</v>
      </c>
      <c r="H59" s="20">
        <v>0</v>
      </c>
      <c r="I59" s="28">
        <v>192</v>
      </c>
      <c r="N59" s="18" t="s">
        <v>9</v>
      </c>
      <c r="O59" s="19">
        <v>0</v>
      </c>
      <c r="P59" s="20">
        <v>0</v>
      </c>
      <c r="Q59" s="28">
        <v>551</v>
      </c>
    </row>
    <row r="60" spans="1:20" ht="16.5" thickBot="1" x14ac:dyDescent="0.3">
      <c r="F60" s="18" t="s">
        <v>10</v>
      </c>
      <c r="G60" s="19">
        <v>0</v>
      </c>
      <c r="H60" s="20">
        <v>0</v>
      </c>
      <c r="I60" s="28">
        <v>186</v>
      </c>
      <c r="K60" s="21" t="s">
        <v>11</v>
      </c>
      <c r="L60" s="35">
        <f>AVERAGE(H58:H107)</f>
        <v>0.51337781920346892</v>
      </c>
      <c r="N60" s="18" t="s">
        <v>10</v>
      </c>
      <c r="O60" s="19">
        <v>0</v>
      </c>
      <c r="P60" s="20">
        <v>0</v>
      </c>
      <c r="Q60" s="28">
        <v>547</v>
      </c>
      <c r="S60" s="21" t="s">
        <v>11</v>
      </c>
      <c r="T60" s="35">
        <f>AVERAGE(P58:P107)</f>
        <v>0.47517271562777047</v>
      </c>
    </row>
    <row r="61" spans="1:20" ht="16.5" thickBot="1" x14ac:dyDescent="0.3">
      <c r="F61" s="18" t="s">
        <v>12</v>
      </c>
      <c r="G61" s="19">
        <v>0</v>
      </c>
      <c r="H61" s="20">
        <v>0</v>
      </c>
      <c r="I61" s="28">
        <v>203</v>
      </c>
      <c r="K61" s="21" t="s">
        <v>13</v>
      </c>
      <c r="L61" s="33">
        <f>AVERAGE(I58:I107)</f>
        <v>1459.12</v>
      </c>
      <c r="N61" s="18" t="s">
        <v>12</v>
      </c>
      <c r="O61" s="19">
        <v>0</v>
      </c>
      <c r="P61" s="20">
        <v>0</v>
      </c>
      <c r="Q61" s="28">
        <v>551</v>
      </c>
      <c r="S61" s="21" t="s">
        <v>13</v>
      </c>
      <c r="T61" s="33">
        <f>AVERAGE(Q58:Q107)</f>
        <v>3161.38</v>
      </c>
    </row>
    <row r="62" spans="1:20" ht="15.75" thickBot="1" x14ac:dyDescent="0.3">
      <c r="F62" s="18" t="s">
        <v>14</v>
      </c>
      <c r="G62" s="19">
        <v>0</v>
      </c>
      <c r="H62" s="20">
        <v>0</v>
      </c>
      <c r="I62" s="28">
        <v>186</v>
      </c>
      <c r="N62" s="18" t="s">
        <v>14</v>
      </c>
      <c r="O62" s="19">
        <v>0</v>
      </c>
      <c r="P62" s="20">
        <v>0</v>
      </c>
      <c r="Q62" s="28">
        <v>560</v>
      </c>
    </row>
    <row r="63" spans="1:20" ht="15.75" thickBot="1" x14ac:dyDescent="0.3">
      <c r="F63" s="18" t="s">
        <v>15</v>
      </c>
      <c r="G63" s="19">
        <v>25.8948</v>
      </c>
      <c r="H63" s="20">
        <f>(G63-D9)/G63</f>
        <v>0.5088604661939965</v>
      </c>
      <c r="I63" s="28">
        <v>311</v>
      </c>
      <c r="N63" s="18" t="s">
        <v>15</v>
      </c>
      <c r="O63" s="19">
        <v>39.0518</v>
      </c>
      <c r="P63" s="20">
        <f>(O63-D9)/O63</f>
        <v>0.67433101675211649</v>
      </c>
      <c r="Q63" s="28">
        <v>544</v>
      </c>
    </row>
    <row r="64" spans="1:20" ht="15.75" thickBot="1" x14ac:dyDescent="0.3">
      <c r="F64" s="18" t="s">
        <v>16</v>
      </c>
      <c r="G64" s="19">
        <v>28.672599999999999</v>
      </c>
      <c r="H64" s="20">
        <f t="shared" ref="H64:H107" si="2">(G64-D10)/G64</f>
        <v>0.50828491312264323</v>
      </c>
      <c r="I64" s="28">
        <v>319</v>
      </c>
      <c r="N64" s="18" t="s">
        <v>16</v>
      </c>
      <c r="O64" s="19">
        <v>34.681899999999999</v>
      </c>
      <c r="P64" s="20">
        <f t="shared" ref="P64:P107" si="3">(O64-D10)/O64</f>
        <v>0.59348392100779657</v>
      </c>
      <c r="Q64" s="28">
        <v>544</v>
      </c>
    </row>
    <row r="65" spans="6:17" ht="15.75" thickBot="1" x14ac:dyDescent="0.3">
      <c r="F65" s="18" t="s">
        <v>17</v>
      </c>
      <c r="G65" s="19">
        <v>42.4236</v>
      </c>
      <c r="H65" s="20">
        <f t="shared" si="2"/>
        <v>0.60490882433363036</v>
      </c>
      <c r="I65" s="28">
        <v>334</v>
      </c>
      <c r="N65" s="18" t="s">
        <v>17</v>
      </c>
      <c r="O65" s="19">
        <v>21.826499999999999</v>
      </c>
      <c r="P65" s="20">
        <f t="shared" si="3"/>
        <v>0.23207156438275486</v>
      </c>
      <c r="Q65" s="28">
        <v>550</v>
      </c>
    </row>
    <row r="66" spans="6:17" ht="15.75" thickBot="1" x14ac:dyDescent="0.3">
      <c r="F66" s="18" t="s">
        <v>18</v>
      </c>
      <c r="G66" s="19">
        <v>25.654</v>
      </c>
      <c r="H66" s="20">
        <f t="shared" si="2"/>
        <v>0.33463748343338667</v>
      </c>
      <c r="I66" s="28">
        <v>315</v>
      </c>
      <c r="N66" s="18" t="s">
        <v>18</v>
      </c>
      <c r="O66" s="19">
        <v>30.217300000000002</v>
      </c>
      <c r="P66" s="20">
        <f t="shared" si="3"/>
        <v>0.4351179622269396</v>
      </c>
      <c r="Q66" s="28">
        <v>552</v>
      </c>
    </row>
    <row r="67" spans="6:17" ht="15.75" thickBot="1" x14ac:dyDescent="0.3">
      <c r="F67" s="18" t="s">
        <v>19</v>
      </c>
      <c r="G67" s="19">
        <v>26.8843</v>
      </c>
      <c r="H67" s="20">
        <f t="shared" si="2"/>
        <v>0.1346164862019878</v>
      </c>
      <c r="I67" s="28">
        <v>318</v>
      </c>
      <c r="N67" s="18" t="s">
        <v>19</v>
      </c>
      <c r="O67" s="19">
        <v>26.7197</v>
      </c>
      <c r="P67" s="20">
        <f t="shared" si="3"/>
        <v>0.1292855084450836</v>
      </c>
      <c r="Q67" s="28">
        <v>637</v>
      </c>
    </row>
    <row r="68" spans="6:17" ht="15.75" thickBot="1" x14ac:dyDescent="0.3">
      <c r="F68" s="18" t="s">
        <v>20</v>
      </c>
      <c r="G68" s="19">
        <v>15.821199999999999</v>
      </c>
      <c r="H68" s="20">
        <f t="shared" si="2"/>
        <v>0.87825828634995962</v>
      </c>
      <c r="I68" s="28">
        <v>351</v>
      </c>
      <c r="N68" s="18" t="s">
        <v>20</v>
      </c>
      <c r="O68" s="19">
        <v>14.331099999999999</v>
      </c>
      <c r="P68" s="20">
        <f t="shared" si="3"/>
        <v>0.86559998883546829</v>
      </c>
      <c r="Q68" s="28">
        <v>639</v>
      </c>
    </row>
    <row r="69" spans="6:17" ht="15.75" thickBot="1" x14ac:dyDescent="0.3">
      <c r="F69" s="18" t="s">
        <v>21</v>
      </c>
      <c r="G69" s="19">
        <v>11.918200000000001</v>
      </c>
      <c r="H69" s="20">
        <f t="shared" si="2"/>
        <v>0.8220335285529603</v>
      </c>
      <c r="I69" s="28">
        <v>337</v>
      </c>
      <c r="N69" s="18" t="s">
        <v>21</v>
      </c>
      <c r="O69" s="19">
        <v>10.0244</v>
      </c>
      <c r="P69" s="20">
        <f t="shared" si="3"/>
        <v>0.78841227405130387</v>
      </c>
      <c r="Q69" s="28">
        <v>612</v>
      </c>
    </row>
    <row r="70" spans="6:17" ht="15.75" thickBot="1" x14ac:dyDescent="0.3">
      <c r="F70" s="18" t="s">
        <v>22</v>
      </c>
      <c r="G70" s="19">
        <v>7.4363999999999999</v>
      </c>
      <c r="H70" s="20">
        <f t="shared" si="2"/>
        <v>0.68233150449142321</v>
      </c>
      <c r="I70" s="28">
        <v>346</v>
      </c>
      <c r="N70" s="18" t="s">
        <v>22</v>
      </c>
      <c r="O70" s="19">
        <v>17.933199999999999</v>
      </c>
      <c r="P70" s="20">
        <f t="shared" si="3"/>
        <v>0.86827169718734087</v>
      </c>
      <c r="Q70" s="28">
        <v>617</v>
      </c>
    </row>
    <row r="71" spans="6:17" ht="15.75" thickBot="1" x14ac:dyDescent="0.3">
      <c r="F71" s="18" t="s">
        <v>23</v>
      </c>
      <c r="G71" s="19">
        <v>12.0511</v>
      </c>
      <c r="H71" s="20">
        <f t="shared" si="2"/>
        <v>0.86198770236742706</v>
      </c>
      <c r="I71" s="28">
        <v>340</v>
      </c>
      <c r="N71" s="18" t="s">
        <v>23</v>
      </c>
      <c r="O71" s="19">
        <v>16.424700000000001</v>
      </c>
      <c r="P71" s="20">
        <f t="shared" si="3"/>
        <v>0.89873787649090087</v>
      </c>
      <c r="Q71" s="28">
        <v>575</v>
      </c>
    </row>
    <row r="72" spans="6:17" ht="15.75" thickBot="1" x14ac:dyDescent="0.3">
      <c r="F72" s="18" t="s">
        <v>24</v>
      </c>
      <c r="G72" s="19">
        <v>2.94373</v>
      </c>
      <c r="H72" s="20">
        <f t="shared" si="2"/>
        <v>3.0777279166241386E-2</v>
      </c>
      <c r="I72" s="28">
        <v>341</v>
      </c>
      <c r="N72" s="18" t="s">
        <v>24</v>
      </c>
      <c r="O72" s="19">
        <v>11.354900000000001</v>
      </c>
      <c r="P72" s="20">
        <f t="shared" si="3"/>
        <v>0.74873138468855205</v>
      </c>
      <c r="Q72" s="28">
        <v>690</v>
      </c>
    </row>
    <row r="73" spans="6:17" ht="15.75" thickBot="1" x14ac:dyDescent="0.3">
      <c r="F73" s="18" t="s">
        <v>25</v>
      </c>
      <c r="G73" s="19">
        <v>96.073999999999998</v>
      </c>
      <c r="H73" s="20">
        <f t="shared" si="2"/>
        <v>0.55507442179987199</v>
      </c>
      <c r="I73" s="28">
        <v>747</v>
      </c>
      <c r="N73" s="18" t="s">
        <v>25</v>
      </c>
      <c r="O73" s="19">
        <v>92.731700000000004</v>
      </c>
      <c r="P73" s="20">
        <f t="shared" si="3"/>
        <v>0.53903810671001284</v>
      </c>
      <c r="Q73" s="28">
        <v>1390</v>
      </c>
    </row>
    <row r="74" spans="6:17" ht="15.75" thickBot="1" x14ac:dyDescent="0.3">
      <c r="F74" s="18" t="s">
        <v>26</v>
      </c>
      <c r="G74" s="19">
        <v>78.116500000000002</v>
      </c>
      <c r="H74" s="20">
        <f t="shared" si="2"/>
        <v>0.38415558812799344</v>
      </c>
      <c r="I74" s="28">
        <v>769</v>
      </c>
      <c r="N74" s="18" t="s">
        <v>26</v>
      </c>
      <c r="O74" s="19">
        <v>61.023600000000002</v>
      </c>
      <c r="P74" s="20">
        <f t="shared" si="3"/>
        <v>0.21165565453366236</v>
      </c>
      <c r="Q74" s="28">
        <v>1380</v>
      </c>
    </row>
    <row r="75" spans="6:17" ht="15.75" thickBot="1" x14ac:dyDescent="0.3">
      <c r="F75" s="18" t="s">
        <v>27</v>
      </c>
      <c r="G75" s="19">
        <v>78.544799999999995</v>
      </c>
      <c r="H75" s="20">
        <f t="shared" si="2"/>
        <v>0.45004519713590585</v>
      </c>
      <c r="I75" s="28">
        <v>761</v>
      </c>
      <c r="N75" s="18" t="s">
        <v>27</v>
      </c>
      <c r="O75" s="19">
        <v>117.746</v>
      </c>
      <c r="P75" s="20">
        <f t="shared" si="3"/>
        <v>0.63314176277750667</v>
      </c>
      <c r="Q75" s="28">
        <v>1282</v>
      </c>
    </row>
    <row r="76" spans="6:17" ht="15.75" thickBot="1" x14ac:dyDescent="0.3">
      <c r="F76" s="18" t="s">
        <v>28</v>
      </c>
      <c r="G76" s="19">
        <v>83.345699999999994</v>
      </c>
      <c r="H76" s="20">
        <f t="shared" si="2"/>
        <v>0.44313323902733548</v>
      </c>
      <c r="I76" s="28">
        <v>737</v>
      </c>
      <c r="N76" s="18" t="s">
        <v>28</v>
      </c>
      <c r="O76" s="19">
        <v>86.723100000000002</v>
      </c>
      <c r="P76" s="20">
        <f t="shared" si="3"/>
        <v>0.46482021514453009</v>
      </c>
      <c r="Q76" s="28">
        <v>1277</v>
      </c>
    </row>
    <row r="77" spans="6:17" ht="15.75" thickBot="1" x14ac:dyDescent="0.3">
      <c r="F77" s="18" t="s">
        <v>29</v>
      </c>
      <c r="G77" s="19">
        <v>89.697900000000004</v>
      </c>
      <c r="H77" s="20">
        <f t="shared" si="2"/>
        <v>0.46804652059859153</v>
      </c>
      <c r="I77" s="28">
        <v>739</v>
      </c>
      <c r="N77" s="18" t="s">
        <v>29</v>
      </c>
      <c r="O77" s="19">
        <v>147.76900000000001</v>
      </c>
      <c r="P77" s="20">
        <f t="shared" si="3"/>
        <v>0.67709661701710377</v>
      </c>
      <c r="Q77" s="28">
        <v>1266</v>
      </c>
    </row>
    <row r="78" spans="6:17" ht="15.75" thickBot="1" x14ac:dyDescent="0.3">
      <c r="F78" s="18" t="s">
        <v>30</v>
      </c>
      <c r="G78" s="19">
        <v>35.083599999999997</v>
      </c>
      <c r="H78" s="20">
        <f t="shared" si="2"/>
        <v>0.60574114401030965</v>
      </c>
      <c r="I78" s="28">
        <v>793</v>
      </c>
      <c r="N78" s="18" t="s">
        <v>30</v>
      </c>
      <c r="O78" s="19">
        <v>58.651600000000002</v>
      </c>
      <c r="P78" s="20">
        <f t="shared" si="3"/>
        <v>0.76416636545294758</v>
      </c>
      <c r="Q78" s="28">
        <v>1753</v>
      </c>
    </row>
    <row r="79" spans="6:17" ht="15.75" thickBot="1" x14ac:dyDescent="0.3">
      <c r="F79" s="18" t="s">
        <v>31</v>
      </c>
      <c r="G79" s="19">
        <v>34.136200000000002</v>
      </c>
      <c r="H79" s="20">
        <f t="shared" si="2"/>
        <v>0.59971115707078404</v>
      </c>
      <c r="I79" s="28">
        <v>799</v>
      </c>
      <c r="N79" s="18" t="s">
        <v>31</v>
      </c>
      <c r="O79" s="19">
        <v>65.988600000000005</v>
      </c>
      <c r="P79" s="20">
        <f t="shared" si="3"/>
        <v>0.79292877860720945</v>
      </c>
      <c r="Q79" s="28">
        <v>1512</v>
      </c>
    </row>
    <row r="80" spans="6:17" ht="15.75" thickBot="1" x14ac:dyDescent="0.3">
      <c r="F80" s="18" t="s">
        <v>32</v>
      </c>
      <c r="G80" s="19">
        <v>61.569000000000003</v>
      </c>
      <c r="H80" s="20">
        <f t="shared" si="2"/>
        <v>0.75076125972486485</v>
      </c>
      <c r="I80" s="28">
        <v>788</v>
      </c>
      <c r="N80" s="18" t="s">
        <v>32</v>
      </c>
      <c r="O80" s="19">
        <v>45.916899999999998</v>
      </c>
      <c r="P80" s="20">
        <f t="shared" si="3"/>
        <v>0.66580104493117354</v>
      </c>
      <c r="Q80" s="28">
        <v>1817</v>
      </c>
    </row>
    <row r="81" spans="6:17" ht="15.75" thickBot="1" x14ac:dyDescent="0.3">
      <c r="F81" s="18" t="s">
        <v>33</v>
      </c>
      <c r="G81" s="19">
        <v>35.029400000000003</v>
      </c>
      <c r="H81" s="20">
        <f t="shared" si="2"/>
        <v>0.7533317727394877</v>
      </c>
      <c r="I81" s="28">
        <v>785</v>
      </c>
      <c r="N81" s="18" t="s">
        <v>33</v>
      </c>
      <c r="O81" s="19">
        <v>36.488300000000002</v>
      </c>
      <c r="P81" s="20">
        <f t="shared" si="3"/>
        <v>0.76319422938313408</v>
      </c>
      <c r="Q81" s="28">
        <v>1479</v>
      </c>
    </row>
    <row r="82" spans="6:17" ht="15.75" thickBot="1" x14ac:dyDescent="0.3">
      <c r="F82" s="18" t="s">
        <v>34</v>
      </c>
      <c r="G82" s="19">
        <v>36.2087</v>
      </c>
      <c r="H82" s="20">
        <f t="shared" si="2"/>
        <v>0.52496195665682843</v>
      </c>
      <c r="I82" s="28">
        <v>785</v>
      </c>
      <c r="N82" s="18" t="s">
        <v>34</v>
      </c>
      <c r="O82" s="19">
        <v>65.128699999999995</v>
      </c>
      <c r="P82" s="20">
        <f t="shared" si="3"/>
        <v>0.7358996878488302</v>
      </c>
      <c r="Q82" s="28">
        <v>1419</v>
      </c>
    </row>
    <row r="83" spans="6:17" ht="15.75" thickBot="1" x14ac:dyDescent="0.3">
      <c r="F83" s="18" t="s">
        <v>35</v>
      </c>
      <c r="G83" s="19">
        <v>385.72800000000001</v>
      </c>
      <c r="H83" s="20">
        <f t="shared" si="2"/>
        <v>0.56256846793595228</v>
      </c>
      <c r="I83" s="28">
        <v>2140</v>
      </c>
      <c r="N83" s="18" t="s">
        <v>35</v>
      </c>
      <c r="O83" s="19">
        <v>230.17</v>
      </c>
      <c r="P83" s="20">
        <f t="shared" si="3"/>
        <v>0.26693491766954425</v>
      </c>
      <c r="Q83" s="28">
        <v>4449</v>
      </c>
    </row>
    <row r="84" spans="6:17" ht="15.75" thickBot="1" x14ac:dyDescent="0.3">
      <c r="F84" s="18" t="s">
        <v>36</v>
      </c>
      <c r="G84" s="19">
        <v>388.87299999999999</v>
      </c>
      <c r="H84" s="20">
        <f t="shared" si="2"/>
        <v>0.67316512074636192</v>
      </c>
      <c r="I84" s="28">
        <v>2129</v>
      </c>
      <c r="N84" s="18" t="s">
        <v>36</v>
      </c>
      <c r="O84" s="19">
        <v>182.304</v>
      </c>
      <c r="P84" s="20">
        <f t="shared" si="3"/>
        <v>0.3028279138142882</v>
      </c>
      <c r="Q84" s="28">
        <v>4260</v>
      </c>
    </row>
    <row r="85" spans="6:17" ht="15.75" thickBot="1" x14ac:dyDescent="0.3">
      <c r="F85" s="18" t="s">
        <v>37</v>
      </c>
      <c r="G85" s="19">
        <v>290.48099999999999</v>
      </c>
      <c r="H85" s="20">
        <f t="shared" si="2"/>
        <v>0.63378262261559615</v>
      </c>
      <c r="I85" s="28">
        <v>2116</v>
      </c>
      <c r="N85" s="18" t="s">
        <v>37</v>
      </c>
      <c r="O85" s="19">
        <v>161.85900000000001</v>
      </c>
      <c r="P85" s="20">
        <f t="shared" si="3"/>
        <v>0.342766296591484</v>
      </c>
      <c r="Q85" s="28">
        <v>4314</v>
      </c>
    </row>
    <row r="86" spans="6:17" ht="15.75" thickBot="1" x14ac:dyDescent="0.3">
      <c r="F86" s="18" t="s">
        <v>38</v>
      </c>
      <c r="G86" s="19">
        <v>288.726</v>
      </c>
      <c r="H86" s="20">
        <f t="shared" si="2"/>
        <v>0.52393217098564382</v>
      </c>
      <c r="I86" s="28">
        <v>2155</v>
      </c>
      <c r="N86" s="18" t="s">
        <v>38</v>
      </c>
      <c r="O86" s="19">
        <v>265.26</v>
      </c>
      <c r="P86" s="20">
        <f t="shared" si="3"/>
        <v>0.481817235919479</v>
      </c>
      <c r="Q86" s="28">
        <v>4002</v>
      </c>
    </row>
    <row r="87" spans="6:17" ht="15.75" thickBot="1" x14ac:dyDescent="0.3">
      <c r="F87" s="18" t="s">
        <v>39</v>
      </c>
      <c r="G87" s="19">
        <v>215.88800000000001</v>
      </c>
      <c r="H87" s="20">
        <f t="shared" si="2"/>
        <v>0.40950983843473932</v>
      </c>
      <c r="I87" s="28">
        <v>2163</v>
      </c>
      <c r="N87" s="18" t="s">
        <v>39</v>
      </c>
      <c r="O87" s="19">
        <v>214.959</v>
      </c>
      <c r="P87" s="20">
        <f t="shared" si="3"/>
        <v>0.40695788499201707</v>
      </c>
      <c r="Q87" s="28">
        <v>4132</v>
      </c>
    </row>
    <row r="88" spans="6:17" ht="15.75" thickBot="1" x14ac:dyDescent="0.3">
      <c r="F88" s="18" t="s">
        <v>40</v>
      </c>
      <c r="G88" s="19">
        <v>65.921999999999997</v>
      </c>
      <c r="H88" s="20">
        <f t="shared" si="2"/>
        <v>0.82183277206395589</v>
      </c>
      <c r="I88" s="28">
        <v>1109</v>
      </c>
      <c r="N88" s="18" t="s">
        <v>40</v>
      </c>
      <c r="O88" s="19">
        <v>33.450400000000002</v>
      </c>
      <c r="P88" s="20">
        <f t="shared" si="3"/>
        <v>0.64887893717265266</v>
      </c>
      <c r="Q88" s="28">
        <v>2480</v>
      </c>
    </row>
    <row r="89" spans="6:17" ht="15.75" thickBot="1" x14ac:dyDescent="0.3">
      <c r="F89" s="18" t="s">
        <v>41</v>
      </c>
      <c r="G89" s="19">
        <v>32.987900000000003</v>
      </c>
      <c r="H89" s="20">
        <f t="shared" si="2"/>
        <v>0.43042964238403486</v>
      </c>
      <c r="I89" s="28">
        <v>1134</v>
      </c>
      <c r="N89" s="18" t="s">
        <v>41</v>
      </c>
      <c r="O89" s="19">
        <v>71.466399999999993</v>
      </c>
      <c r="P89" s="20">
        <f t="shared" si="3"/>
        <v>0.73709421490379123</v>
      </c>
      <c r="Q89" s="28">
        <v>2439</v>
      </c>
    </row>
    <row r="90" spans="6:17" ht="15.75" thickBot="1" x14ac:dyDescent="0.3">
      <c r="F90" s="18" t="s">
        <v>42</v>
      </c>
      <c r="G90" s="19">
        <v>33.5884</v>
      </c>
      <c r="H90" s="20">
        <f t="shared" si="2"/>
        <v>0.44827380881495404</v>
      </c>
      <c r="I90" s="28">
        <v>1111</v>
      </c>
      <c r="N90" s="18" t="s">
        <v>42</v>
      </c>
      <c r="O90" s="19">
        <v>50.241399999999999</v>
      </c>
      <c r="P90" s="20">
        <f t="shared" si="3"/>
        <v>0.63114881352828944</v>
      </c>
      <c r="Q90" s="28">
        <v>2467</v>
      </c>
    </row>
    <row r="91" spans="6:17" ht="15.75" thickBot="1" x14ac:dyDescent="0.3">
      <c r="F91" s="18" t="s">
        <v>43</v>
      </c>
      <c r="G91" s="19">
        <v>43.403100000000002</v>
      </c>
      <c r="H91" s="20">
        <f t="shared" si="2"/>
        <v>0.55099221023382894</v>
      </c>
      <c r="I91" s="28">
        <v>1110</v>
      </c>
      <c r="N91" s="18" t="s">
        <v>43</v>
      </c>
      <c r="O91" s="19">
        <v>86.435199999999995</v>
      </c>
      <c r="P91" s="20">
        <f t="shared" si="3"/>
        <v>0.77453248213690595</v>
      </c>
      <c r="Q91" s="28">
        <v>2392</v>
      </c>
    </row>
    <row r="92" spans="6:17" ht="15.75" thickBot="1" x14ac:dyDescent="0.3">
      <c r="F92" s="18" t="s">
        <v>44</v>
      </c>
      <c r="G92" s="19">
        <v>54.401400000000002</v>
      </c>
      <c r="H92" s="20">
        <f t="shared" si="2"/>
        <v>0.66705967125846388</v>
      </c>
      <c r="I92" s="28">
        <v>1124</v>
      </c>
      <c r="N92" s="18" t="s">
        <v>44</v>
      </c>
      <c r="O92" s="19">
        <v>63.2714</v>
      </c>
      <c r="P92" s="20">
        <f t="shared" si="3"/>
        <v>0.71373448351072044</v>
      </c>
      <c r="Q92" s="28">
        <v>2457</v>
      </c>
    </row>
    <row r="93" spans="6:17" ht="15.75" thickBot="1" x14ac:dyDescent="0.3">
      <c r="F93" s="18" t="s">
        <v>45</v>
      </c>
      <c r="G93" s="19">
        <v>439.23899999999998</v>
      </c>
      <c r="H93" s="20">
        <f t="shared" si="2"/>
        <v>0.64612711985957072</v>
      </c>
      <c r="I93" s="28">
        <v>3118</v>
      </c>
      <c r="N93" s="18" t="s">
        <v>45</v>
      </c>
      <c r="O93" s="19">
        <v>261.52300000000002</v>
      </c>
      <c r="P93" s="20">
        <f t="shared" si="3"/>
        <v>0.40565544904271522</v>
      </c>
      <c r="Q93" s="28">
        <v>6548</v>
      </c>
    </row>
    <row r="94" spans="6:17" ht="15.75" thickBot="1" x14ac:dyDescent="0.3">
      <c r="F94" s="18" t="s">
        <v>46</v>
      </c>
      <c r="G94" s="19">
        <v>425.69299999999998</v>
      </c>
      <c r="H94" s="20">
        <f t="shared" si="2"/>
        <v>0.53277451120878427</v>
      </c>
      <c r="I94" s="28">
        <v>3110</v>
      </c>
      <c r="N94" s="18" t="s">
        <v>46</v>
      </c>
      <c r="O94" s="19">
        <v>302.33300000000003</v>
      </c>
      <c r="P94" s="20">
        <f t="shared" si="3"/>
        <v>0.34213393840566864</v>
      </c>
      <c r="Q94" s="28">
        <v>6403</v>
      </c>
    </row>
    <row r="95" spans="6:17" ht="15.75" thickBot="1" x14ac:dyDescent="0.3">
      <c r="F95" s="18" t="s">
        <v>47</v>
      </c>
      <c r="G95" s="19">
        <v>402.464</v>
      </c>
      <c r="H95" s="20">
        <f t="shared" si="2"/>
        <v>0.53295939512602375</v>
      </c>
      <c r="I95" s="28">
        <v>3118</v>
      </c>
      <c r="N95" s="18" t="s">
        <v>47</v>
      </c>
      <c r="O95" s="19">
        <v>221.864</v>
      </c>
      <c r="P95" s="20">
        <f t="shared" si="3"/>
        <v>0.15278265063282015</v>
      </c>
      <c r="Q95" s="28">
        <v>6700</v>
      </c>
    </row>
    <row r="96" spans="6:17" ht="15.75" thickBot="1" x14ac:dyDescent="0.3">
      <c r="F96" s="18" t="s">
        <v>48</v>
      </c>
      <c r="G96" s="19">
        <v>533.92700000000002</v>
      </c>
      <c r="H96" s="20">
        <f t="shared" si="2"/>
        <v>0.68424484995139601</v>
      </c>
      <c r="I96" s="28">
        <v>3118</v>
      </c>
      <c r="N96" s="18" t="s">
        <v>48</v>
      </c>
      <c r="O96" s="19">
        <v>223.37799999999999</v>
      </c>
      <c r="P96" s="20">
        <f t="shared" si="3"/>
        <v>0.24526945357196764</v>
      </c>
      <c r="Q96" s="28">
        <v>6932</v>
      </c>
    </row>
    <row r="97" spans="6:17" ht="15.75" thickBot="1" x14ac:dyDescent="0.3">
      <c r="F97" s="18" t="s">
        <v>49</v>
      </c>
      <c r="G97" s="19">
        <v>375.36799999999999</v>
      </c>
      <c r="H97" s="20">
        <f t="shared" si="2"/>
        <v>0.52528254939152241</v>
      </c>
      <c r="I97" s="28">
        <v>3152</v>
      </c>
      <c r="N97" s="18" t="s">
        <v>49</v>
      </c>
      <c r="O97" s="19">
        <v>354.85</v>
      </c>
      <c r="P97" s="20">
        <f t="shared" si="3"/>
        <v>0.49783361983936031</v>
      </c>
      <c r="Q97" s="28">
        <v>6875</v>
      </c>
    </row>
    <row r="98" spans="6:17" ht="15.75" thickBot="1" x14ac:dyDescent="0.3">
      <c r="F98" s="18" t="s">
        <v>50</v>
      </c>
      <c r="G98" s="19">
        <v>89.044200000000004</v>
      </c>
      <c r="H98" s="20">
        <f t="shared" si="2"/>
        <v>0.73781470325972609</v>
      </c>
      <c r="I98" s="28">
        <v>1527</v>
      </c>
      <c r="N98" s="18" t="s">
        <v>50</v>
      </c>
      <c r="O98" s="19">
        <v>86.621600000000001</v>
      </c>
      <c r="P98" s="20">
        <f t="shared" si="3"/>
        <v>0.73048200448848444</v>
      </c>
      <c r="Q98" s="28">
        <v>3573</v>
      </c>
    </row>
    <row r="99" spans="6:17" ht="15.75" thickBot="1" x14ac:dyDescent="0.3">
      <c r="F99" s="18" t="s">
        <v>51</v>
      </c>
      <c r="G99" s="19">
        <v>69.366799999999998</v>
      </c>
      <c r="H99" s="20">
        <f t="shared" si="2"/>
        <v>0.61379939682961304</v>
      </c>
      <c r="I99" s="28">
        <v>1504</v>
      </c>
      <c r="N99" s="18" t="s">
        <v>51</v>
      </c>
      <c r="O99" s="19">
        <v>79.7102</v>
      </c>
      <c r="P99" s="20">
        <f t="shared" si="3"/>
        <v>0.66391377765957682</v>
      </c>
      <c r="Q99" s="28">
        <v>3499</v>
      </c>
    </row>
    <row r="100" spans="6:17" ht="15.75" thickBot="1" x14ac:dyDescent="0.3">
      <c r="F100" s="18" t="s">
        <v>52</v>
      </c>
      <c r="G100" s="19">
        <v>81.837299999999999</v>
      </c>
      <c r="H100" s="20">
        <f t="shared" si="2"/>
        <v>0.67307731315671948</v>
      </c>
      <c r="I100" s="28">
        <v>1516</v>
      </c>
      <c r="N100" s="18" t="s">
        <v>52</v>
      </c>
      <c r="O100" s="19">
        <v>65.957499999999996</v>
      </c>
      <c r="P100" s="20">
        <f t="shared" si="3"/>
        <v>0.59436804002578025</v>
      </c>
      <c r="Q100" s="28">
        <v>3519</v>
      </c>
    </row>
    <row r="101" spans="6:17" ht="15.75" thickBot="1" x14ac:dyDescent="0.3">
      <c r="F101" s="18" t="s">
        <v>53</v>
      </c>
      <c r="G101" s="19">
        <v>69.027100000000004</v>
      </c>
      <c r="H101" s="20">
        <f t="shared" si="2"/>
        <v>0.62426945359140829</v>
      </c>
      <c r="I101" s="28">
        <v>1525</v>
      </c>
      <c r="N101" s="18" t="s">
        <v>53</v>
      </c>
      <c r="O101" s="19">
        <v>62.370199999999997</v>
      </c>
      <c r="P101" s="20">
        <f t="shared" si="3"/>
        <v>0.58416695793823803</v>
      </c>
      <c r="Q101" s="28">
        <v>4072</v>
      </c>
    </row>
    <row r="102" spans="6:17" ht="15.75" thickBot="1" x14ac:dyDescent="0.3">
      <c r="F102" s="18" t="s">
        <v>54</v>
      </c>
      <c r="G102" s="19">
        <v>74.461200000000005</v>
      </c>
      <c r="H102" s="20">
        <f t="shared" si="2"/>
        <v>0.6270136661778295</v>
      </c>
      <c r="I102" s="28">
        <v>1510</v>
      </c>
      <c r="N102" s="18" t="s">
        <v>54</v>
      </c>
      <c r="O102" s="19">
        <v>70.416600000000003</v>
      </c>
      <c r="P102" s="20">
        <f t="shared" si="3"/>
        <v>0.60559001712665195</v>
      </c>
      <c r="Q102" s="28">
        <v>3360</v>
      </c>
    </row>
    <row r="103" spans="6:17" ht="15.75" thickBot="1" x14ac:dyDescent="0.3">
      <c r="F103" s="18" t="s">
        <v>55</v>
      </c>
      <c r="G103" s="19">
        <v>613.56799999999998</v>
      </c>
      <c r="H103" s="20">
        <f t="shared" si="2"/>
        <v>0.62881162316157624</v>
      </c>
      <c r="I103" s="28">
        <v>4290</v>
      </c>
      <c r="N103" s="18" t="s">
        <v>55</v>
      </c>
      <c r="O103" s="19">
        <v>272.452</v>
      </c>
      <c r="P103" s="20">
        <f t="shared" si="3"/>
        <v>0.16407547017457022</v>
      </c>
      <c r="Q103" s="28">
        <v>9628</v>
      </c>
    </row>
    <row r="104" spans="6:17" ht="15.75" thickBot="1" x14ac:dyDescent="0.3">
      <c r="F104" s="18" t="s">
        <v>56</v>
      </c>
      <c r="G104" s="19">
        <v>419.92599999999999</v>
      </c>
      <c r="H104" s="20">
        <f t="shared" si="2"/>
        <v>0.45561146487714499</v>
      </c>
      <c r="I104" s="28">
        <v>4313</v>
      </c>
      <c r="N104" s="18" t="s">
        <v>56</v>
      </c>
      <c r="O104" s="19">
        <v>294.09100000000001</v>
      </c>
      <c r="P104" s="20">
        <f t="shared" si="3"/>
        <v>0.22267971478215925</v>
      </c>
      <c r="Q104" s="28">
        <v>10088</v>
      </c>
    </row>
    <row r="105" spans="6:17" ht="15.75" thickBot="1" x14ac:dyDescent="0.3">
      <c r="F105" s="18" t="s">
        <v>57</v>
      </c>
      <c r="G105" s="19">
        <v>574.13</v>
      </c>
      <c r="H105" s="20">
        <f t="shared" si="2"/>
        <v>0.60506272098653779</v>
      </c>
      <c r="I105" s="28">
        <v>4314</v>
      </c>
      <c r="N105" s="18" t="s">
        <v>57</v>
      </c>
      <c r="O105" s="19">
        <v>318.97699999999998</v>
      </c>
      <c r="P105" s="20">
        <f t="shared" si="3"/>
        <v>0.28914830849873496</v>
      </c>
      <c r="Q105" s="28">
        <v>10318</v>
      </c>
    </row>
    <row r="106" spans="6:17" ht="15.75" thickBot="1" x14ac:dyDescent="0.3">
      <c r="F106" s="18" t="s">
        <v>58</v>
      </c>
      <c r="G106" s="19">
        <v>499.387</v>
      </c>
      <c r="H106" s="20">
        <f t="shared" si="2"/>
        <v>0.54662494217910562</v>
      </c>
      <c r="I106" s="28">
        <v>4283</v>
      </c>
      <c r="N106" s="18" t="s">
        <v>58</v>
      </c>
      <c r="O106" s="19">
        <v>257.82</v>
      </c>
      <c r="P106" s="20">
        <f t="shared" si="3"/>
        <v>0.12183069583429135</v>
      </c>
      <c r="Q106" s="28">
        <v>10646</v>
      </c>
    </row>
    <row r="107" spans="6:17" ht="15.75" thickBot="1" x14ac:dyDescent="0.3">
      <c r="F107" s="18" t="s">
        <v>59</v>
      </c>
      <c r="G107" s="19">
        <v>641.73400000000004</v>
      </c>
      <c r="H107" s="20">
        <f t="shared" si="2"/>
        <v>0.61221219383732517</v>
      </c>
      <c r="I107" s="28">
        <v>4291</v>
      </c>
      <c r="N107" s="18" t="s">
        <v>59</v>
      </c>
      <c r="O107" s="19">
        <v>382.99</v>
      </c>
      <c r="P107" s="20">
        <f t="shared" si="3"/>
        <v>0.35022684665396486</v>
      </c>
      <c r="Q107" s="28">
        <v>9218</v>
      </c>
    </row>
  </sheetData>
  <mergeCells count="4">
    <mergeCell ref="F2:I2"/>
    <mergeCell ref="N2:Q2"/>
    <mergeCell ref="F56:I56"/>
    <mergeCell ref="N56:Q5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</dc:creator>
  <cp:lastModifiedBy>Fernando</cp:lastModifiedBy>
  <dcterms:created xsi:type="dcterms:W3CDTF">2022-03-31T09:20:11Z</dcterms:created>
  <dcterms:modified xsi:type="dcterms:W3CDTF">2022-05-08T16:49:40Z</dcterms:modified>
</cp:coreProperties>
</file>