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oyectoFinalMH\resultados\"/>
    </mc:Choice>
  </mc:AlternateContent>
  <xr:revisionPtr revIDLastSave="0" documentId="13_ncr:1_{5AB634D6-6187-45C6-966B-7ADA2BA4C891}" xr6:coauthVersionLast="47" xr6:coauthVersionMax="47" xr10:uidLastSave="{00000000-0000-0000-0000-000000000000}"/>
  <bookViews>
    <workbookView xWindow="-120" yWindow="-120" windowWidth="29040" windowHeight="15840" firstSheet="2" activeTab="4" xr2:uid="{11FB9E6F-B78B-44AD-B608-3F704304FA52}"/>
  </bookViews>
  <sheets>
    <sheet name="Práctica 1" sheetId="1" r:id="rId1"/>
    <sheet name="Práctica 2" sheetId="2" r:id="rId2"/>
    <sheet name="Práctica 3" sheetId="5" r:id="rId3"/>
    <sheet name="Proyecto Final" sheetId="6" r:id="rId4"/>
    <sheet name="Resultados acumulado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7" i="5" l="1"/>
  <c r="H107" i="5"/>
  <c r="P106" i="5"/>
  <c r="H106" i="5"/>
  <c r="P105" i="5"/>
  <c r="H105" i="5"/>
  <c r="P104" i="5"/>
  <c r="H104" i="5"/>
  <c r="P103" i="5"/>
  <c r="H103" i="5"/>
  <c r="P102" i="5"/>
  <c r="H102" i="5"/>
  <c r="P101" i="5"/>
  <c r="H101" i="5"/>
  <c r="P100" i="5"/>
  <c r="H100" i="5"/>
  <c r="P99" i="5"/>
  <c r="H99" i="5"/>
  <c r="P98" i="5"/>
  <c r="H98" i="5"/>
  <c r="P97" i="5"/>
  <c r="H97" i="5"/>
  <c r="P96" i="5"/>
  <c r="H96" i="5"/>
  <c r="P95" i="5"/>
  <c r="H95" i="5"/>
  <c r="P94" i="5"/>
  <c r="H94" i="5"/>
  <c r="P93" i="5"/>
  <c r="H93" i="5"/>
  <c r="P92" i="5"/>
  <c r="H92" i="5"/>
  <c r="P91" i="5"/>
  <c r="H91" i="5"/>
  <c r="P90" i="5"/>
  <c r="H90" i="5"/>
  <c r="P89" i="5"/>
  <c r="H89" i="5"/>
  <c r="P88" i="5"/>
  <c r="H88" i="5"/>
  <c r="P87" i="5"/>
  <c r="H87" i="5"/>
  <c r="P86" i="5"/>
  <c r="H86" i="5"/>
  <c r="P85" i="5"/>
  <c r="H85" i="5"/>
  <c r="P84" i="5"/>
  <c r="H84" i="5"/>
  <c r="P83" i="5"/>
  <c r="H83" i="5"/>
  <c r="P82" i="5"/>
  <c r="H82" i="5"/>
  <c r="P81" i="5"/>
  <c r="H81" i="5"/>
  <c r="P80" i="5"/>
  <c r="H80" i="5"/>
  <c r="P79" i="5"/>
  <c r="H79" i="5"/>
  <c r="P78" i="5"/>
  <c r="H78" i="5"/>
  <c r="P77" i="5"/>
  <c r="H77" i="5"/>
  <c r="P76" i="5"/>
  <c r="H76" i="5"/>
  <c r="P75" i="5"/>
  <c r="H75" i="5"/>
  <c r="P74" i="5"/>
  <c r="H74" i="5"/>
  <c r="P73" i="5"/>
  <c r="H73" i="5"/>
  <c r="P72" i="5"/>
  <c r="H72" i="5"/>
  <c r="P71" i="5"/>
  <c r="H71" i="5"/>
  <c r="P70" i="5"/>
  <c r="H70" i="5"/>
  <c r="P69" i="5"/>
  <c r="H69" i="5"/>
  <c r="P68" i="5"/>
  <c r="H68" i="5"/>
  <c r="P67" i="5"/>
  <c r="H67" i="5"/>
  <c r="P66" i="5"/>
  <c r="H66" i="5"/>
  <c r="P65" i="5"/>
  <c r="H65" i="5"/>
  <c r="P64" i="5"/>
  <c r="H64" i="5"/>
  <c r="P63" i="5"/>
  <c r="H63" i="5"/>
  <c r="L60" i="5" s="1"/>
  <c r="T61" i="5"/>
  <c r="L61" i="5"/>
  <c r="T60" i="5"/>
  <c r="P53" i="5"/>
  <c r="H53" i="5"/>
  <c r="P52" i="5"/>
  <c r="H52" i="5"/>
  <c r="P51" i="5"/>
  <c r="H51" i="5"/>
  <c r="P50" i="5"/>
  <c r="H50" i="5"/>
  <c r="P49" i="5"/>
  <c r="H49" i="5"/>
  <c r="P48" i="5"/>
  <c r="H48" i="5"/>
  <c r="P47" i="5"/>
  <c r="H47" i="5"/>
  <c r="P46" i="5"/>
  <c r="H46" i="5"/>
  <c r="P45" i="5"/>
  <c r="H45" i="5"/>
  <c r="P44" i="5"/>
  <c r="H44" i="5"/>
  <c r="P43" i="5"/>
  <c r="H43" i="5"/>
  <c r="P42" i="5"/>
  <c r="H42" i="5"/>
  <c r="P41" i="5"/>
  <c r="H41" i="5"/>
  <c r="P40" i="5"/>
  <c r="H40" i="5"/>
  <c r="P39" i="5"/>
  <c r="H39" i="5"/>
  <c r="P38" i="5"/>
  <c r="H38" i="5"/>
  <c r="P37" i="5"/>
  <c r="H37" i="5"/>
  <c r="P36" i="5"/>
  <c r="H36" i="5"/>
  <c r="P35" i="5"/>
  <c r="H35" i="5"/>
  <c r="P34" i="5"/>
  <c r="H34" i="5"/>
  <c r="P33" i="5"/>
  <c r="H33" i="5"/>
  <c r="P32" i="5"/>
  <c r="H32" i="5"/>
  <c r="P31" i="5"/>
  <c r="H31" i="5"/>
  <c r="P30" i="5"/>
  <c r="H30" i="5"/>
  <c r="P29" i="5"/>
  <c r="H29" i="5"/>
  <c r="P28" i="5"/>
  <c r="H28" i="5"/>
  <c r="P27" i="5"/>
  <c r="H27" i="5"/>
  <c r="P26" i="5"/>
  <c r="H26" i="5"/>
  <c r="P25" i="5"/>
  <c r="H25" i="5"/>
  <c r="P24" i="5"/>
  <c r="H24" i="5"/>
  <c r="P23" i="5"/>
  <c r="H23" i="5"/>
  <c r="P22" i="5"/>
  <c r="H22" i="5"/>
  <c r="P21" i="5"/>
  <c r="H21" i="5"/>
  <c r="P20" i="5"/>
  <c r="H20" i="5"/>
  <c r="P19" i="5"/>
  <c r="H19" i="5"/>
  <c r="P18" i="5"/>
  <c r="H18" i="5"/>
  <c r="P17" i="5"/>
  <c r="H17" i="5"/>
  <c r="P16" i="5"/>
  <c r="H16" i="5"/>
  <c r="P15" i="5"/>
  <c r="H15" i="5"/>
  <c r="P14" i="5"/>
  <c r="H14" i="5"/>
  <c r="P13" i="5"/>
  <c r="H13" i="5"/>
  <c r="P12" i="5"/>
  <c r="T6" i="5" s="1"/>
  <c r="H12" i="5"/>
  <c r="P11" i="5"/>
  <c r="H11" i="5"/>
  <c r="P10" i="5"/>
  <c r="H10" i="5"/>
  <c r="P9" i="5"/>
  <c r="H9" i="5"/>
  <c r="T7" i="5"/>
  <c r="L7" i="5"/>
  <c r="H4" i="5"/>
  <c r="L6" i="5" s="1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9" i="6"/>
  <c r="T7" i="6"/>
  <c r="P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L7" i="6"/>
  <c r="H4" i="6"/>
  <c r="X161" i="2"/>
  <c r="P161" i="2"/>
  <c r="H161" i="2"/>
  <c r="X160" i="2"/>
  <c r="P160" i="2"/>
  <c r="H160" i="2"/>
  <c r="X159" i="2"/>
  <c r="P159" i="2"/>
  <c r="H159" i="2"/>
  <c r="X158" i="2"/>
  <c r="P158" i="2"/>
  <c r="H158" i="2"/>
  <c r="X157" i="2"/>
  <c r="P157" i="2"/>
  <c r="H157" i="2"/>
  <c r="X156" i="2"/>
  <c r="P156" i="2"/>
  <c r="H156" i="2"/>
  <c r="X155" i="2"/>
  <c r="P155" i="2"/>
  <c r="H155" i="2"/>
  <c r="X154" i="2"/>
  <c r="P154" i="2"/>
  <c r="H154" i="2"/>
  <c r="X153" i="2"/>
  <c r="P153" i="2"/>
  <c r="H153" i="2"/>
  <c r="X152" i="2"/>
  <c r="P152" i="2"/>
  <c r="H152" i="2"/>
  <c r="X151" i="2"/>
  <c r="P151" i="2"/>
  <c r="H151" i="2"/>
  <c r="X150" i="2"/>
  <c r="P150" i="2"/>
  <c r="H150" i="2"/>
  <c r="X149" i="2"/>
  <c r="P149" i="2"/>
  <c r="H149" i="2"/>
  <c r="X148" i="2"/>
  <c r="P148" i="2"/>
  <c r="H148" i="2"/>
  <c r="X147" i="2"/>
  <c r="P147" i="2"/>
  <c r="H147" i="2"/>
  <c r="X146" i="2"/>
  <c r="P146" i="2"/>
  <c r="H146" i="2"/>
  <c r="X145" i="2"/>
  <c r="P145" i="2"/>
  <c r="H145" i="2"/>
  <c r="X144" i="2"/>
  <c r="P144" i="2"/>
  <c r="H144" i="2"/>
  <c r="X143" i="2"/>
  <c r="P143" i="2"/>
  <c r="H143" i="2"/>
  <c r="X142" i="2"/>
  <c r="P142" i="2"/>
  <c r="H142" i="2"/>
  <c r="X141" i="2"/>
  <c r="P141" i="2"/>
  <c r="H141" i="2"/>
  <c r="X140" i="2"/>
  <c r="P140" i="2"/>
  <c r="H140" i="2"/>
  <c r="X139" i="2"/>
  <c r="P139" i="2"/>
  <c r="H139" i="2"/>
  <c r="X138" i="2"/>
  <c r="P138" i="2"/>
  <c r="H138" i="2"/>
  <c r="X137" i="2"/>
  <c r="P137" i="2"/>
  <c r="H137" i="2"/>
  <c r="X136" i="2"/>
  <c r="P136" i="2"/>
  <c r="H136" i="2"/>
  <c r="X135" i="2"/>
  <c r="P135" i="2"/>
  <c r="H135" i="2"/>
  <c r="X134" i="2"/>
  <c r="P134" i="2"/>
  <c r="H134" i="2"/>
  <c r="X133" i="2"/>
  <c r="P133" i="2"/>
  <c r="H133" i="2"/>
  <c r="X132" i="2"/>
  <c r="P132" i="2"/>
  <c r="H132" i="2"/>
  <c r="X131" i="2"/>
  <c r="P131" i="2"/>
  <c r="H131" i="2"/>
  <c r="X130" i="2"/>
  <c r="P130" i="2"/>
  <c r="H130" i="2"/>
  <c r="X129" i="2"/>
  <c r="P129" i="2"/>
  <c r="H129" i="2"/>
  <c r="X128" i="2"/>
  <c r="P128" i="2"/>
  <c r="H128" i="2"/>
  <c r="X127" i="2"/>
  <c r="P127" i="2"/>
  <c r="H127" i="2"/>
  <c r="X126" i="2"/>
  <c r="P126" i="2"/>
  <c r="H126" i="2"/>
  <c r="X125" i="2"/>
  <c r="P125" i="2"/>
  <c r="H125" i="2"/>
  <c r="X124" i="2"/>
  <c r="P124" i="2"/>
  <c r="H124" i="2"/>
  <c r="X123" i="2"/>
  <c r="P123" i="2"/>
  <c r="H123" i="2"/>
  <c r="X122" i="2"/>
  <c r="P122" i="2"/>
  <c r="H122" i="2"/>
  <c r="X121" i="2"/>
  <c r="P121" i="2"/>
  <c r="H121" i="2"/>
  <c r="X120" i="2"/>
  <c r="P120" i="2"/>
  <c r="H120" i="2"/>
  <c r="X119" i="2"/>
  <c r="P119" i="2"/>
  <c r="H119" i="2"/>
  <c r="L114" i="2" s="1"/>
  <c r="X118" i="2"/>
  <c r="AB114" i="2" s="1"/>
  <c r="P118" i="2"/>
  <c r="H118" i="2"/>
  <c r="X117" i="2"/>
  <c r="P117" i="2"/>
  <c r="H117" i="2"/>
  <c r="AB115" i="2"/>
  <c r="T115" i="2"/>
  <c r="L115" i="2"/>
  <c r="T114" i="2"/>
  <c r="P107" i="2"/>
  <c r="H107" i="2"/>
  <c r="P106" i="2"/>
  <c r="H106" i="2"/>
  <c r="P105" i="2"/>
  <c r="H105" i="2"/>
  <c r="P104" i="2"/>
  <c r="H104" i="2"/>
  <c r="P103" i="2"/>
  <c r="H103" i="2"/>
  <c r="P102" i="2"/>
  <c r="H102" i="2"/>
  <c r="P101" i="2"/>
  <c r="H101" i="2"/>
  <c r="P100" i="2"/>
  <c r="H100" i="2"/>
  <c r="P99" i="2"/>
  <c r="H99" i="2"/>
  <c r="P98" i="2"/>
  <c r="H98" i="2"/>
  <c r="P97" i="2"/>
  <c r="H97" i="2"/>
  <c r="P96" i="2"/>
  <c r="H96" i="2"/>
  <c r="P95" i="2"/>
  <c r="H95" i="2"/>
  <c r="P94" i="2"/>
  <c r="H94" i="2"/>
  <c r="P93" i="2"/>
  <c r="H93" i="2"/>
  <c r="P92" i="2"/>
  <c r="H92" i="2"/>
  <c r="P91" i="2"/>
  <c r="H91" i="2"/>
  <c r="P90" i="2"/>
  <c r="H90" i="2"/>
  <c r="P89" i="2"/>
  <c r="H89" i="2"/>
  <c r="P88" i="2"/>
  <c r="H88" i="2"/>
  <c r="P87" i="2"/>
  <c r="H87" i="2"/>
  <c r="P86" i="2"/>
  <c r="H86" i="2"/>
  <c r="P85" i="2"/>
  <c r="H85" i="2"/>
  <c r="P84" i="2"/>
  <c r="H84" i="2"/>
  <c r="P83" i="2"/>
  <c r="H83" i="2"/>
  <c r="P82" i="2"/>
  <c r="H82" i="2"/>
  <c r="P81" i="2"/>
  <c r="H81" i="2"/>
  <c r="P80" i="2"/>
  <c r="H80" i="2"/>
  <c r="P79" i="2"/>
  <c r="H79" i="2"/>
  <c r="P78" i="2"/>
  <c r="H78" i="2"/>
  <c r="P77" i="2"/>
  <c r="H77" i="2"/>
  <c r="P76" i="2"/>
  <c r="H76" i="2"/>
  <c r="P75" i="2"/>
  <c r="H75" i="2"/>
  <c r="P74" i="2"/>
  <c r="H74" i="2"/>
  <c r="P73" i="2"/>
  <c r="H73" i="2"/>
  <c r="P72" i="2"/>
  <c r="H72" i="2"/>
  <c r="P71" i="2"/>
  <c r="H71" i="2"/>
  <c r="P70" i="2"/>
  <c r="H70" i="2"/>
  <c r="P69" i="2"/>
  <c r="H69" i="2"/>
  <c r="P68" i="2"/>
  <c r="H68" i="2"/>
  <c r="P67" i="2"/>
  <c r="H67" i="2"/>
  <c r="P66" i="2"/>
  <c r="H66" i="2"/>
  <c r="P65" i="2"/>
  <c r="T60" i="2" s="1"/>
  <c r="H65" i="2"/>
  <c r="P64" i="2"/>
  <c r="H64" i="2"/>
  <c r="P63" i="2"/>
  <c r="H63" i="2"/>
  <c r="L60" i="2" s="1"/>
  <c r="T61" i="2"/>
  <c r="L61" i="2"/>
  <c r="P53" i="2"/>
  <c r="H53" i="2"/>
  <c r="P52" i="2"/>
  <c r="H52" i="2"/>
  <c r="P51" i="2"/>
  <c r="H51" i="2"/>
  <c r="P50" i="2"/>
  <c r="H50" i="2"/>
  <c r="P49" i="2"/>
  <c r="H49" i="2"/>
  <c r="P48" i="2"/>
  <c r="H48" i="2"/>
  <c r="P47" i="2"/>
  <c r="H47" i="2"/>
  <c r="P46" i="2"/>
  <c r="H46" i="2"/>
  <c r="P45" i="2"/>
  <c r="H45" i="2"/>
  <c r="P44" i="2"/>
  <c r="H44" i="2"/>
  <c r="P43" i="2"/>
  <c r="H43" i="2"/>
  <c r="P42" i="2"/>
  <c r="H42" i="2"/>
  <c r="P41" i="2"/>
  <c r="H41" i="2"/>
  <c r="P40" i="2"/>
  <c r="H40" i="2"/>
  <c r="P39" i="2"/>
  <c r="H39" i="2"/>
  <c r="P38" i="2"/>
  <c r="H38" i="2"/>
  <c r="P37" i="2"/>
  <c r="H37" i="2"/>
  <c r="P36" i="2"/>
  <c r="H36" i="2"/>
  <c r="P35" i="2"/>
  <c r="H35" i="2"/>
  <c r="P34" i="2"/>
  <c r="H34" i="2"/>
  <c r="P33" i="2"/>
  <c r="H33" i="2"/>
  <c r="P32" i="2"/>
  <c r="H32" i="2"/>
  <c r="P31" i="2"/>
  <c r="H31" i="2"/>
  <c r="P30" i="2"/>
  <c r="H30" i="2"/>
  <c r="P29" i="2"/>
  <c r="H29" i="2"/>
  <c r="P28" i="2"/>
  <c r="H28" i="2"/>
  <c r="P27" i="2"/>
  <c r="H27" i="2"/>
  <c r="P26" i="2"/>
  <c r="H26" i="2"/>
  <c r="P25" i="2"/>
  <c r="H25" i="2"/>
  <c r="P24" i="2"/>
  <c r="H24" i="2"/>
  <c r="P23" i="2"/>
  <c r="H23" i="2"/>
  <c r="P22" i="2"/>
  <c r="H22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  <c r="P13" i="2"/>
  <c r="H13" i="2"/>
  <c r="P12" i="2"/>
  <c r="H12" i="2"/>
  <c r="P11" i="2"/>
  <c r="H11" i="2"/>
  <c r="P10" i="2"/>
  <c r="T6" i="2" s="1"/>
  <c r="H10" i="2"/>
  <c r="P9" i="2"/>
  <c r="H9" i="2"/>
  <c r="T7" i="2"/>
  <c r="L7" i="2"/>
  <c r="H4" i="2"/>
  <c r="L6" i="2" s="1"/>
  <c r="T6" i="1"/>
  <c r="L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T6" i="6" l="1"/>
  <c r="L6" i="6"/>
</calcChain>
</file>

<file path=xl/sharedStrings.xml><?xml version="1.0" encoding="utf-8"?>
<sst xmlns="http://schemas.openxmlformats.org/spreadsheetml/2006/main" count="1093" uniqueCount="91">
  <si>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</si>
  <si>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</si>
  <si>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</si>
  <si>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</si>
  <si>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</si>
  <si>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</si>
  <si>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</si>
  <si>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</si>
  <si>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</si>
  <si>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</si>
  <si>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</si>
  <si>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</si>
  <si>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</si>
  <si>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</si>
  <si>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</si>
  <si>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</si>
  <si>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</si>
  <si>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</si>
  <si>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</si>
  <si>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</si>
  <si>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</si>
  <si>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</si>
  <si>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</si>
  <si>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</si>
  <si>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</si>
  <si>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</si>
  <si>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</si>
  <si>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</si>
  <si>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</si>
  <si>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</si>
  <si>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</si>
  <si>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</si>
  <si>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</si>
  <si>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</si>
  <si>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</si>
  <si>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</si>
  <si>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</si>
  <si>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</si>
  <si>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</si>
  <si>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</si>
  <si>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</si>
  <si>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</si>
  <si>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</si>
  <si>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</si>
  <si>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</si>
  <si>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</si>
  <si>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</si>
  <si>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</si>
  <si>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</si>
  <si>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</si>
  <si>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</si>
  <si>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</si>
  <si>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</si>
  <si>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</si>
  <si>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</si>
  <si>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</si>
  <si>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</si>
  <si>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</si>
  <si>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</si>
  <si>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</si>
  <si>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</si>
  <si>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</si>
  <si>
    <t>Algoritmo AGE-posición</t>
  </si>
  <si>
    <t>Algoritmo AGE-uniforme</t>
  </si>
  <si>
    <t>Algoritmo AGG-posición</t>
  </si>
  <si>
    <t>Algoritmo AGG-uniforme</t>
  </si>
  <si>
    <t>Algoritmo AM-10-1 (AGG-uniforme + bl)</t>
  </si>
  <si>
    <t>Algoritmo AM-10-0.1 (AGG-uniforme + bl)</t>
  </si>
  <si>
    <t>Algoritmo AM-10-0.1mej (AGG-uniforme + bl)</t>
  </si>
  <si>
    <t>Algoritmo</t>
  </si>
  <si>
    <t>Greedy</t>
  </si>
  <si>
    <t>BL</t>
  </si>
  <si>
    <t>AGG-uniforme</t>
  </si>
  <si>
    <t>AGG-posicion</t>
  </si>
  <si>
    <t>AGE-uniforme</t>
  </si>
  <si>
    <t>AGE-posicion</t>
  </si>
  <si>
    <t>AM-10-1</t>
  </si>
  <si>
    <t>AM-10-0.1</t>
  </si>
  <si>
    <t>AM-10-0.1mej</t>
  </si>
  <si>
    <t>Algoritmo ES</t>
  </si>
  <si>
    <t>Algoritmo BMB</t>
  </si>
  <si>
    <t>Algoritmo ILS</t>
  </si>
  <si>
    <t>Algoritmo ILS-ES</t>
  </si>
  <si>
    <t>Algoritmo BMO</t>
  </si>
  <si>
    <t>BMO</t>
  </si>
  <si>
    <t>Algoritmo BMO_memetico</t>
  </si>
  <si>
    <t>BMO-memetico</t>
  </si>
  <si>
    <t>ES</t>
  </si>
  <si>
    <t>BMB</t>
  </si>
  <si>
    <t>ILS</t>
  </si>
  <si>
    <t>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</si>
</sst>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6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3" fillId="0" borderId="0" xfId="1" applyFont="1" applyAlignment="1">
      <alignment wrapText="1"/>
    </xf>
    <xf numFmtId="1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1" fillId="2" borderId="0" xfId="1" applyFill="1"/>
    <xf numFmtId="0" fontId="3" fillId="0" borderId="2" xfId="2" applyBorder="1" applyAlignment="1">
      <alignment horizontal="left"/>
    </xf>
    <xf numFmtId="0" fontId="6" fillId="3" borderId="5" xfId="1" applyFont="1" applyFill="1" applyBorder="1" applyAlignment="1">
      <alignment horizontal="center" vertical="top" wrapText="1"/>
    </xf>
    <xf numFmtId="2" fontId="4" fillId="0" borderId="0" xfId="1" applyNumberFormat="1" applyFont="1" applyAlignment="1">
      <alignment horizontal="center" vertical="top" wrapText="1"/>
    </xf>
    <xf numFmtId="2" fontId="0" fillId="0" borderId="0" xfId="0" applyNumberFormat="1"/>
    <xf numFmtId="0" fontId="8" fillId="0" borderId="0" xfId="0" applyFont="1"/>
    <xf numFmtId="0" fontId="7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7" fillId="0" borderId="7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7" fillId="0" borderId="7" xfId="0" applyFont="1" applyFill="1" applyBorder="1"/>
    <xf numFmtId="2" fontId="7" fillId="0" borderId="7" xfId="0" applyNumberFormat="1" applyFont="1" applyBorder="1"/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53"/>
  <sheetViews>
    <sheetView workbookViewId="0">
      <selection activeCell="T6" sqref="T6:T7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65" t="s">
        <v>60</v>
      </c>
      <c r="G2" s="65"/>
      <c r="H2" s="65"/>
      <c r="I2" s="65"/>
      <c r="J2" s="8"/>
      <c r="K2" s="9"/>
      <c r="L2" s="31"/>
      <c r="N2" s="65" t="s">
        <v>61</v>
      </c>
      <c r="O2" s="65"/>
      <c r="P2" s="65"/>
      <c r="Q2" s="65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2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5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5">
        <f>AVERAGE(P4:P53)</f>
        <v>0.52468153633325332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1.8</v>
      </c>
      <c r="R7" s="15"/>
      <c r="S7" s="21" t="s">
        <v>13</v>
      </c>
      <c r="T7" s="33">
        <f>AVERAGE(Q4:Q53)</f>
        <v>593.23599999999999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27.271899999999999</v>
      </c>
      <c r="P9" s="20">
        <f>(O9-D9)/O9</f>
        <v>0.53366065437319365</v>
      </c>
      <c r="Q9" s="28">
        <v>6.8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31.695699999999999</v>
      </c>
      <c r="P10" s="20">
        <f t="shared" ref="P10:P53" si="1">(O10-D10)/O10</f>
        <v>0.55518414169746366</v>
      </c>
      <c r="Q10" s="28">
        <v>4.4000000000000004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48.0244</v>
      </c>
      <c r="P11" s="20">
        <f t="shared" si="1"/>
        <v>0.65098595713845875</v>
      </c>
      <c r="Q11" s="28">
        <v>4.4000000000000004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39.252800000000001</v>
      </c>
      <c r="P12" s="20">
        <f t="shared" si="1"/>
        <v>0.56514669017242336</v>
      </c>
      <c r="Q12" s="28">
        <v>4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23.2651</v>
      </c>
      <c r="P13" s="20">
        <f t="shared" si="1"/>
        <v>-5.5877687995820015E-6</v>
      </c>
      <c r="Q13" s="28">
        <v>9.4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11.2681</v>
      </c>
      <c r="P14" s="20">
        <f t="shared" si="1"/>
        <v>0.82906612472377605</v>
      </c>
      <c r="Q14" s="28">
        <v>14.2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5.3899499999999998</v>
      </c>
      <c r="P15" s="20">
        <f t="shared" si="1"/>
        <v>0.60648243490197307</v>
      </c>
      <c r="Q15" s="28">
        <v>15.4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12.883100000000001</v>
      </c>
      <c r="P16" s="20">
        <f t="shared" si="1"/>
        <v>0.81663497139663754</v>
      </c>
      <c r="Q16" s="28">
        <v>12.6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22.486999999999998</v>
      </c>
      <c r="P17" s="20">
        <f t="shared" si="1"/>
        <v>0.92603726597590164</v>
      </c>
      <c r="Q17" s="28">
        <v>13.6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14.379300000000001</v>
      </c>
      <c r="P18" s="20">
        <f t="shared" si="1"/>
        <v>0.80158074454250483</v>
      </c>
      <c r="Q18" s="28">
        <v>10.6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86.247100000000003</v>
      </c>
      <c r="P19" s="20">
        <f t="shared" si="1"/>
        <v>0.50438008930156375</v>
      </c>
      <c r="Q19" s="28">
        <v>64.599999999999994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139.38</v>
      </c>
      <c r="P20" s="20">
        <f t="shared" si="1"/>
        <v>0.65484567369780744</v>
      </c>
      <c r="Q20" s="28">
        <v>26.4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136.28200000000001</v>
      </c>
      <c r="P21" s="20">
        <f t="shared" si="1"/>
        <v>0.68303891929968963</v>
      </c>
      <c r="Q21" s="28">
        <v>29.6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85.378399999999999</v>
      </c>
      <c r="P22" s="20">
        <f t="shared" si="1"/>
        <v>0.45639119496266733</v>
      </c>
      <c r="Q22" s="28">
        <v>60.2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125.922</v>
      </c>
      <c r="P23" s="20">
        <f t="shared" si="1"/>
        <v>0.62107407760359912</v>
      </c>
      <c r="Q23" s="28">
        <v>42.6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53.258699999999997</v>
      </c>
      <c r="P24" s="20">
        <f t="shared" si="1"/>
        <v>0.74028618798431245</v>
      </c>
      <c r="Q24" s="28">
        <v>214.2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25.328199999999999</v>
      </c>
      <c r="P25" s="20">
        <f t="shared" si="1"/>
        <v>0.46050883994913572</v>
      </c>
      <c r="Q25" s="28">
        <v>175.6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44.845999999999997</v>
      </c>
      <c r="P26" s="20">
        <f t="shared" si="1"/>
        <v>0.65782054140837976</v>
      </c>
      <c r="Q26" s="28">
        <v>262.8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32.4711</v>
      </c>
      <c r="P27" s="20">
        <f t="shared" si="1"/>
        <v>0.73389752733971469</v>
      </c>
      <c r="Q27" s="28">
        <v>85.8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43.802399999999999</v>
      </c>
      <c r="P28" s="20">
        <f t="shared" si="1"/>
        <v>0.60731580917940797</v>
      </c>
      <c r="Q28" s="28">
        <v>129.6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350.71600000000001</v>
      </c>
      <c r="P29" s="20">
        <f t="shared" si="1"/>
        <v>0.5188996509996664</v>
      </c>
      <c r="Q29" s="28">
        <v>547.20000000000005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238.83500000000001</v>
      </c>
      <c r="P30" s="20">
        <f t="shared" si="1"/>
        <v>0.46784491385265981</v>
      </c>
      <c r="Q30" s="28">
        <v>828.8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178.767</v>
      </c>
      <c r="P31" s="20">
        <f t="shared" si="1"/>
        <v>0.40492825857121839</v>
      </c>
      <c r="Q31" s="28">
        <v>1203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273.17500000000001</v>
      </c>
      <c r="P32" s="20">
        <f t="shared" si="1"/>
        <v>0.49683111558525123</v>
      </c>
      <c r="Q32" s="28">
        <v>665.8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267.63400000000001</v>
      </c>
      <c r="P33" s="20">
        <f t="shared" si="1"/>
        <v>0.52367883004401161</v>
      </c>
      <c r="Q33" s="28">
        <v>1315.4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46.1691</v>
      </c>
      <c r="P34" s="20">
        <f t="shared" si="1"/>
        <v>0.74560604386917007</v>
      </c>
      <c r="Q34" s="28">
        <v>419.6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49.853099999999998</v>
      </c>
      <c r="P35" s="20">
        <f t="shared" si="1"/>
        <v>0.62311410925299127</v>
      </c>
      <c r="Q35" s="28">
        <v>188.2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56.665700000000001</v>
      </c>
      <c r="P36" s="20">
        <f t="shared" si="1"/>
        <v>0.67296618589376289</v>
      </c>
      <c r="Q36" s="28">
        <v>317.60000000000002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47.527000000000001</v>
      </c>
      <c r="P37" s="20">
        <f t="shared" si="1"/>
        <v>0.58995244808214065</v>
      </c>
      <c r="Q37" s="28">
        <v>306.2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105.574</v>
      </c>
      <c r="P38" s="20">
        <f t="shared" si="1"/>
        <v>0.82843863072347546</v>
      </c>
      <c r="Q38" s="28">
        <v>261.60000000000002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282.87099999999998</v>
      </c>
      <c r="P39" s="20">
        <f t="shared" si="1"/>
        <v>0.45051005582049058</v>
      </c>
      <c r="Q39" s="28">
        <v>1385.4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367.50700000000001</v>
      </c>
      <c r="P40" s="20">
        <f t="shared" si="1"/>
        <v>0.45880045822256715</v>
      </c>
      <c r="Q40" s="28">
        <v>1832.8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435.94400000000002</v>
      </c>
      <c r="P41" s="20">
        <f t="shared" si="1"/>
        <v>0.56882757877158541</v>
      </c>
      <c r="Q41" s="28">
        <v>710.8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323.70800000000003</v>
      </c>
      <c r="P42" s="20">
        <f t="shared" si="1"/>
        <v>0.47919050502304239</v>
      </c>
      <c r="Q42" s="28">
        <v>957.8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421.12</v>
      </c>
      <c r="P43" s="20">
        <f t="shared" si="1"/>
        <v>0.57685757028874662</v>
      </c>
      <c r="Q43" s="28">
        <v>861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68.787400000000005</v>
      </c>
      <c r="P44" s="20">
        <f t="shared" si="1"/>
        <v>0.66060528527026319</v>
      </c>
      <c r="Q44" s="28">
        <v>481.2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61.076999999999998</v>
      </c>
      <c r="P45" s="20">
        <f t="shared" si="1"/>
        <v>0.56138153478396779</v>
      </c>
      <c r="Q45" s="28">
        <v>792.8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49.595599999999997</v>
      </c>
      <c r="P46" s="20">
        <f t="shared" si="1"/>
        <v>0.46054750824670737</v>
      </c>
      <c r="Q46" s="28">
        <v>711.8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77.378100000000003</v>
      </c>
      <c r="P47" s="20">
        <f t="shared" si="1"/>
        <v>0.66482002013488961</v>
      </c>
      <c r="Q47" s="28">
        <v>514.20000000000005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66.001999999999995</v>
      </c>
      <c r="P48" s="20">
        <f t="shared" si="1"/>
        <v>0.57920956940699664</v>
      </c>
      <c r="Q48" s="28">
        <v>495.2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567.29300000000001</v>
      </c>
      <c r="P49" s="20">
        <f t="shared" si="1"/>
        <v>0.59853319184266685</v>
      </c>
      <c r="Q49" s="28">
        <v>3202.6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457.54899999999998</v>
      </c>
      <c r="P50" s="20">
        <f t="shared" si="1"/>
        <v>0.50037504179880188</v>
      </c>
      <c r="Q50" s="28">
        <v>2081.4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561.82000000000005</v>
      </c>
      <c r="P51" s="20">
        <f t="shared" si="1"/>
        <v>0.5964092769926328</v>
      </c>
      <c r="Q51" s="28">
        <v>1538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379.12599999999998</v>
      </c>
      <c r="P52" s="20">
        <f t="shared" si="1"/>
        <v>0.40281170376074704</v>
      </c>
      <c r="Q52" s="28">
        <v>4543.2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413.79899999999998</v>
      </c>
      <c r="P53" s="20">
        <f t="shared" si="1"/>
        <v>0.39860507154440195</v>
      </c>
      <c r="Q53" s="28">
        <v>2303.6</v>
      </c>
      <c r="T53" s="32"/>
    </row>
  </sheetData>
  <mergeCells count="2">
    <mergeCell ref="F2:I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02B7-29E4-4F1C-910D-60E4A255E2B1}">
  <dimension ref="A1:AB161"/>
  <sheetViews>
    <sheetView topLeftCell="G97" workbookViewId="0">
      <selection activeCell="AB114" sqref="AB114:AB115"/>
    </sheetView>
  </sheetViews>
  <sheetFormatPr baseColWidth="10" defaultRowHeight="15" x14ac:dyDescent="0.25"/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5" t="s">
        <v>62</v>
      </c>
      <c r="G2" s="65"/>
      <c r="H2" s="65"/>
      <c r="I2" s="65"/>
      <c r="J2" s="36"/>
      <c r="K2" s="37"/>
      <c r="L2" s="37"/>
      <c r="N2" s="65" t="s">
        <v>63</v>
      </c>
      <c r="O2" s="65"/>
      <c r="P2" s="65"/>
      <c r="Q2" s="65"/>
      <c r="R2" s="36"/>
      <c r="S2" s="37"/>
      <c r="T2" s="37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4" t="s">
        <v>6</v>
      </c>
      <c r="I3" s="38" t="s">
        <v>7</v>
      </c>
      <c r="J3" s="39"/>
      <c r="K3" s="40"/>
      <c r="L3" s="41"/>
      <c r="N3" s="13" t="s">
        <v>1</v>
      </c>
      <c r="O3" s="14" t="s">
        <v>5</v>
      </c>
      <c r="P3" s="34" t="s">
        <v>6</v>
      </c>
      <c r="Q3" s="38" t="s">
        <v>7</v>
      </c>
      <c r="R3" s="39"/>
      <c r="S3" s="40"/>
      <c r="T3" s="41"/>
    </row>
    <row r="4" spans="1:20" ht="15.75" thickBot="1" x14ac:dyDescent="0.3">
      <c r="A4" s="42" t="s">
        <v>8</v>
      </c>
      <c r="B4" s="42">
        <v>25</v>
      </c>
      <c r="C4" s="42">
        <v>2</v>
      </c>
      <c r="D4" s="42">
        <v>0</v>
      </c>
      <c r="E4" s="5"/>
      <c r="F4" s="43" t="s">
        <v>8</v>
      </c>
      <c r="G4" s="19">
        <v>0</v>
      </c>
      <c r="H4" s="20">
        <f>G4-D4</f>
        <v>0</v>
      </c>
      <c r="I4" s="44">
        <v>35</v>
      </c>
      <c r="J4" s="39"/>
      <c r="K4" s="40"/>
      <c r="L4" s="41"/>
      <c r="N4" s="43" t="s">
        <v>8</v>
      </c>
      <c r="O4" s="19">
        <v>0</v>
      </c>
      <c r="P4" s="20">
        <v>0</v>
      </c>
      <c r="Q4" s="44">
        <v>68</v>
      </c>
      <c r="R4" s="39"/>
      <c r="S4" s="40"/>
      <c r="T4" s="41"/>
    </row>
    <row r="5" spans="1:20" ht="15.75" thickBot="1" x14ac:dyDescent="0.3">
      <c r="A5" s="42" t="s">
        <v>9</v>
      </c>
      <c r="B5" s="42">
        <v>25</v>
      </c>
      <c r="C5" s="42">
        <v>2</v>
      </c>
      <c r="D5" s="42">
        <v>0</v>
      </c>
      <c r="E5" s="5"/>
      <c r="F5" s="43" t="s">
        <v>9</v>
      </c>
      <c r="G5" s="19">
        <v>0</v>
      </c>
      <c r="H5" s="20">
        <v>0</v>
      </c>
      <c r="I5" s="44">
        <v>32</v>
      </c>
      <c r="J5" s="39"/>
      <c r="K5" s="40"/>
      <c r="L5" s="41"/>
      <c r="N5" s="43" t="s">
        <v>9</v>
      </c>
      <c r="O5" s="19">
        <v>0</v>
      </c>
      <c r="P5" s="20">
        <v>0</v>
      </c>
      <c r="Q5" s="44">
        <v>69</v>
      </c>
      <c r="R5" s="39"/>
      <c r="S5" s="40"/>
      <c r="T5" s="41"/>
    </row>
    <row r="6" spans="1:20" ht="32.25" thickBot="1" x14ac:dyDescent="0.3">
      <c r="A6" s="42" t="s">
        <v>10</v>
      </c>
      <c r="B6" s="42">
        <v>25</v>
      </c>
      <c r="C6" s="42">
        <v>2</v>
      </c>
      <c r="D6" s="42">
        <v>0</v>
      </c>
      <c r="E6" s="5"/>
      <c r="F6" s="43" t="s">
        <v>10</v>
      </c>
      <c r="G6" s="19">
        <v>0</v>
      </c>
      <c r="H6" s="20">
        <v>0</v>
      </c>
      <c r="I6" s="44">
        <v>30</v>
      </c>
      <c r="J6" s="39"/>
      <c r="K6" s="36" t="s">
        <v>11</v>
      </c>
      <c r="L6" s="45">
        <f>AVERAGE(H4:H53)</f>
        <v>0.6311593737875616</v>
      </c>
      <c r="N6" s="43" t="s">
        <v>10</v>
      </c>
      <c r="O6" s="19">
        <v>0</v>
      </c>
      <c r="P6" s="20">
        <v>0</v>
      </c>
      <c r="Q6" s="44">
        <v>72</v>
      </c>
      <c r="R6" s="39"/>
      <c r="S6" s="36" t="s">
        <v>11</v>
      </c>
      <c r="T6" s="45">
        <f>AVERAGE(P4:P53)</f>
        <v>0.52844733236118291</v>
      </c>
    </row>
    <row r="7" spans="1:20" ht="32.25" thickBot="1" x14ac:dyDescent="0.3">
      <c r="A7" s="42" t="s">
        <v>12</v>
      </c>
      <c r="B7" s="42">
        <v>25</v>
      </c>
      <c r="C7" s="42">
        <v>2</v>
      </c>
      <c r="D7" s="42">
        <v>0</v>
      </c>
      <c r="E7" s="5"/>
      <c r="F7" s="43" t="s">
        <v>12</v>
      </c>
      <c r="G7" s="19">
        <v>0</v>
      </c>
      <c r="H7" s="20">
        <v>0</v>
      </c>
      <c r="I7" s="44">
        <v>39</v>
      </c>
      <c r="J7" s="39"/>
      <c r="K7" s="36" t="s">
        <v>13</v>
      </c>
      <c r="L7" s="37">
        <f>AVERAGE(I4:I53)</f>
        <v>248.52</v>
      </c>
      <c r="N7" s="43" t="s">
        <v>12</v>
      </c>
      <c r="O7" s="19">
        <v>0</v>
      </c>
      <c r="P7" s="20">
        <v>0</v>
      </c>
      <c r="Q7" s="44">
        <v>72</v>
      </c>
      <c r="R7" s="39"/>
      <c r="S7" s="36" t="s">
        <v>13</v>
      </c>
      <c r="T7" s="37">
        <f>AVERAGE(Q4:Q53)</f>
        <v>554.5</v>
      </c>
    </row>
    <row r="8" spans="1:20" ht="15.75" thickBot="1" x14ac:dyDescent="0.3">
      <c r="A8" s="42" t="s">
        <v>14</v>
      </c>
      <c r="B8" s="42">
        <v>25</v>
      </c>
      <c r="C8" s="42">
        <v>2</v>
      </c>
      <c r="D8" s="42">
        <v>0</v>
      </c>
      <c r="E8" s="5"/>
      <c r="F8" s="43" t="s">
        <v>14</v>
      </c>
      <c r="G8" s="19">
        <v>0</v>
      </c>
      <c r="H8" s="20">
        <v>0</v>
      </c>
      <c r="I8" s="44">
        <v>31</v>
      </c>
      <c r="J8" s="39"/>
      <c r="K8" s="40"/>
      <c r="L8" s="41"/>
      <c r="N8" s="43" t="s">
        <v>14</v>
      </c>
      <c r="O8" s="19">
        <v>0</v>
      </c>
      <c r="P8" s="20">
        <v>0</v>
      </c>
      <c r="Q8" s="44">
        <v>65</v>
      </c>
      <c r="R8" s="39"/>
      <c r="S8" s="40"/>
      <c r="T8" s="41"/>
    </row>
    <row r="9" spans="1:20" ht="15.75" thickBot="1" x14ac:dyDescent="0.3">
      <c r="A9" s="42" t="s">
        <v>15</v>
      </c>
      <c r="B9" s="42">
        <v>25</v>
      </c>
      <c r="C9" s="42">
        <v>7</v>
      </c>
      <c r="D9" s="42">
        <v>12.7179599999997</v>
      </c>
      <c r="E9" s="5"/>
      <c r="F9" s="43" t="s">
        <v>15</v>
      </c>
      <c r="G9" s="19">
        <v>38.051699999999997</v>
      </c>
      <c r="H9" s="20">
        <f>(G9-D9)/G9</f>
        <v>0.66577156868156484</v>
      </c>
      <c r="I9" s="44">
        <v>50</v>
      </c>
      <c r="J9" s="39"/>
      <c r="K9" s="40"/>
      <c r="L9" s="41"/>
      <c r="N9" s="43" t="s">
        <v>15</v>
      </c>
      <c r="O9" s="19">
        <v>38.519599999999997</v>
      </c>
      <c r="P9" s="20">
        <f>(O9-D9)/O9</f>
        <v>0.669831462424332</v>
      </c>
      <c r="Q9" s="44">
        <v>64</v>
      </c>
      <c r="R9" s="39"/>
      <c r="S9" s="40"/>
      <c r="T9" s="41"/>
    </row>
    <row r="10" spans="1:20" ht="15.75" thickBot="1" x14ac:dyDescent="0.3">
      <c r="A10" s="42" t="s">
        <v>16</v>
      </c>
      <c r="B10" s="42">
        <v>25</v>
      </c>
      <c r="C10" s="42">
        <v>7</v>
      </c>
      <c r="D10" s="42">
        <v>14.098749999999701</v>
      </c>
      <c r="E10" s="5"/>
      <c r="F10" s="43" t="s">
        <v>16</v>
      </c>
      <c r="G10" s="19">
        <v>40.463900000000002</v>
      </c>
      <c r="H10" s="20">
        <f t="shared" ref="H10:H53" si="0">(G10-D10)/G10</f>
        <v>0.65157214208220904</v>
      </c>
      <c r="I10" s="44">
        <v>50</v>
      </c>
      <c r="J10" s="39"/>
      <c r="K10" s="40"/>
      <c r="L10" s="41"/>
      <c r="N10" s="43" t="s">
        <v>16</v>
      </c>
      <c r="O10" s="19">
        <v>32.207000000000001</v>
      </c>
      <c r="P10" s="20">
        <f t="shared" ref="P10:P53" si="1">(O10-D10)/O10</f>
        <v>0.56224578507778744</v>
      </c>
      <c r="Q10" s="44">
        <v>67</v>
      </c>
      <c r="R10" s="39"/>
      <c r="S10" s="40"/>
      <c r="T10" s="41"/>
    </row>
    <row r="11" spans="1:20" ht="15.75" thickBot="1" x14ac:dyDescent="0.3">
      <c r="A11" s="42" t="s">
        <v>17</v>
      </c>
      <c r="B11" s="42">
        <v>25</v>
      </c>
      <c r="C11" s="42">
        <v>7</v>
      </c>
      <c r="D11" s="42">
        <v>16.7611899999998</v>
      </c>
      <c r="E11" s="5"/>
      <c r="F11" s="43" t="s">
        <v>17</v>
      </c>
      <c r="G11" s="19">
        <v>22.2758</v>
      </c>
      <c r="H11" s="20">
        <f t="shared" si="0"/>
        <v>0.24756058143816159</v>
      </c>
      <c r="I11" s="44">
        <v>53</v>
      </c>
      <c r="J11" s="39"/>
      <c r="K11" s="40"/>
      <c r="L11" s="41"/>
      <c r="N11" s="43" t="s">
        <v>17</v>
      </c>
      <c r="O11" s="19">
        <v>33.780900000000003</v>
      </c>
      <c r="P11" s="20">
        <f t="shared" si="1"/>
        <v>0.50382642262344113</v>
      </c>
      <c r="Q11" s="44">
        <v>69</v>
      </c>
      <c r="R11" s="39"/>
      <c r="S11" s="40"/>
      <c r="T11" s="41"/>
    </row>
    <row r="12" spans="1:20" ht="15.75" thickBot="1" x14ac:dyDescent="0.3">
      <c r="A12" s="42" t="s">
        <v>18</v>
      </c>
      <c r="B12" s="42">
        <v>25</v>
      </c>
      <c r="C12" s="42">
        <v>7</v>
      </c>
      <c r="D12" s="42">
        <v>17.069209999999899</v>
      </c>
      <c r="E12" s="5"/>
      <c r="F12" s="43" t="s">
        <v>18</v>
      </c>
      <c r="G12" s="19">
        <v>25.014500000000002</v>
      </c>
      <c r="H12" s="20">
        <f t="shared" si="0"/>
        <v>0.31762737612185343</v>
      </c>
      <c r="I12" s="44">
        <v>52</v>
      </c>
      <c r="J12" s="39"/>
      <c r="K12" s="40"/>
      <c r="L12" s="41"/>
      <c r="N12" s="43" t="s">
        <v>18</v>
      </c>
      <c r="O12" s="19">
        <v>37.361899999999999</v>
      </c>
      <c r="P12" s="20">
        <f t="shared" si="1"/>
        <v>0.54313859841175371</v>
      </c>
      <c r="Q12" s="44">
        <v>62</v>
      </c>
      <c r="R12" s="39"/>
      <c r="S12" s="40"/>
      <c r="T12" s="41"/>
    </row>
    <row r="13" spans="1:20" ht="15.75" thickBot="1" x14ac:dyDescent="0.3">
      <c r="A13" s="42" t="s">
        <v>19</v>
      </c>
      <c r="B13" s="42">
        <v>25</v>
      </c>
      <c r="C13" s="42">
        <v>7</v>
      </c>
      <c r="D13" s="42">
        <v>23.265229999999899</v>
      </c>
      <c r="E13" s="5"/>
      <c r="F13" s="43" t="s">
        <v>19</v>
      </c>
      <c r="G13" s="19">
        <v>39.055700000000002</v>
      </c>
      <c r="H13" s="20">
        <f t="shared" si="0"/>
        <v>0.40430641366049264</v>
      </c>
      <c r="I13" s="44">
        <v>52</v>
      </c>
      <c r="J13" s="39"/>
      <c r="L13" s="41"/>
      <c r="N13" s="43" t="s">
        <v>19</v>
      </c>
      <c r="O13" s="19">
        <v>31.435600000000001</v>
      </c>
      <c r="P13" s="20">
        <f t="shared" si="1"/>
        <v>0.25990819325860176</v>
      </c>
      <c r="Q13" s="44">
        <v>73</v>
      </c>
      <c r="R13" s="39"/>
      <c r="T13" s="41"/>
    </row>
    <row r="14" spans="1:20" ht="15.75" thickBot="1" x14ac:dyDescent="0.3">
      <c r="A14" s="42" t="s">
        <v>20</v>
      </c>
      <c r="B14" s="42">
        <v>50</v>
      </c>
      <c r="C14" s="42">
        <v>5</v>
      </c>
      <c r="D14" s="42">
        <v>1.9261000000000199</v>
      </c>
      <c r="E14" s="5"/>
      <c r="F14" s="43" t="s">
        <v>20</v>
      </c>
      <c r="G14" s="19">
        <v>15.7994</v>
      </c>
      <c r="H14" s="20">
        <f t="shared" si="0"/>
        <v>0.87809030722685544</v>
      </c>
      <c r="I14" s="44">
        <v>59</v>
      </c>
      <c r="J14" s="39"/>
      <c r="L14" s="41"/>
      <c r="N14" s="43" t="s">
        <v>20</v>
      </c>
      <c r="O14" s="19">
        <v>34.249400000000001</v>
      </c>
      <c r="P14" s="20">
        <f t="shared" si="1"/>
        <v>0.94376251846747627</v>
      </c>
      <c r="Q14" s="44">
        <v>75</v>
      </c>
      <c r="R14" s="39"/>
      <c r="T14" s="41"/>
    </row>
    <row r="15" spans="1:20" ht="15.75" thickBot="1" x14ac:dyDescent="0.3">
      <c r="A15" s="42" t="s">
        <v>21</v>
      </c>
      <c r="B15" s="42">
        <v>50</v>
      </c>
      <c r="C15" s="42">
        <v>5</v>
      </c>
      <c r="D15" s="42">
        <v>2.1210400000001099</v>
      </c>
      <c r="E15" s="5"/>
      <c r="F15" s="43" t="s">
        <v>21</v>
      </c>
      <c r="G15" s="19">
        <v>17.6905</v>
      </c>
      <c r="H15" s="20">
        <f t="shared" si="0"/>
        <v>0.88010288007687121</v>
      </c>
      <c r="I15" s="44">
        <v>57</v>
      </c>
      <c r="J15" s="39"/>
      <c r="L15" s="41"/>
      <c r="N15" s="43" t="s">
        <v>21</v>
      </c>
      <c r="O15" s="19">
        <v>14.444800000000001</v>
      </c>
      <c r="P15" s="20">
        <f t="shared" si="1"/>
        <v>0.85316238369516295</v>
      </c>
      <c r="Q15" s="44">
        <v>83</v>
      </c>
      <c r="R15" s="39"/>
      <c r="T15" s="41"/>
    </row>
    <row r="16" spans="1:20" ht="15.75" thickBot="1" x14ac:dyDescent="0.3">
      <c r="A16" s="42" t="s">
        <v>22</v>
      </c>
      <c r="B16" s="42">
        <v>50</v>
      </c>
      <c r="C16" s="42">
        <v>5</v>
      </c>
      <c r="D16" s="42">
        <v>2.3623099999999799</v>
      </c>
      <c r="E16" s="5"/>
      <c r="F16" s="43" t="s">
        <v>22</v>
      </c>
      <c r="G16" s="19">
        <v>21.261600000000001</v>
      </c>
      <c r="H16" s="20">
        <f t="shared" si="0"/>
        <v>0.88889312187229652</v>
      </c>
      <c r="I16" s="44">
        <v>57</v>
      </c>
      <c r="J16" s="39"/>
      <c r="L16" s="41"/>
      <c r="N16" s="43" t="s">
        <v>22</v>
      </c>
      <c r="O16" s="19">
        <v>11.806100000000001</v>
      </c>
      <c r="P16" s="20">
        <f t="shared" si="1"/>
        <v>0.79990767484605596</v>
      </c>
      <c r="Q16" s="44">
        <v>76</v>
      </c>
      <c r="R16" s="39"/>
      <c r="T16" s="41"/>
    </row>
    <row r="17" spans="1:20" ht="15.75" thickBot="1" x14ac:dyDescent="0.3">
      <c r="A17" s="42" t="s">
        <v>23</v>
      </c>
      <c r="B17" s="42">
        <v>50</v>
      </c>
      <c r="C17" s="42">
        <v>5</v>
      </c>
      <c r="D17" s="42">
        <v>1.6631999999999001</v>
      </c>
      <c r="E17" s="5"/>
      <c r="F17" s="43" t="s">
        <v>23</v>
      </c>
      <c r="G17" s="19">
        <v>10.394299999999999</v>
      </c>
      <c r="H17" s="20">
        <f t="shared" si="0"/>
        <v>0.83998922486363681</v>
      </c>
      <c r="I17" s="44">
        <v>61</v>
      </c>
      <c r="J17" s="39"/>
      <c r="L17" s="41"/>
      <c r="N17" s="43" t="s">
        <v>23</v>
      </c>
      <c r="O17" s="19">
        <v>13.026300000000001</v>
      </c>
      <c r="P17" s="20">
        <f t="shared" si="1"/>
        <v>0.87231984523618367</v>
      </c>
      <c r="Q17" s="44">
        <v>114</v>
      </c>
      <c r="R17" s="39"/>
      <c r="T17" s="41"/>
    </row>
    <row r="18" spans="1:20" ht="15.75" thickBot="1" x14ac:dyDescent="0.3">
      <c r="A18" s="42" t="s">
        <v>24</v>
      </c>
      <c r="B18" s="42">
        <v>50</v>
      </c>
      <c r="C18" s="42">
        <v>5</v>
      </c>
      <c r="D18" s="42">
        <v>2.8531299999999602</v>
      </c>
      <c r="E18" s="5"/>
      <c r="F18" s="43" t="s">
        <v>24</v>
      </c>
      <c r="G18" s="19">
        <v>9.7051400000000001</v>
      </c>
      <c r="H18" s="20">
        <f t="shared" si="0"/>
        <v>0.70601866639739763</v>
      </c>
      <c r="I18" s="44">
        <v>59</v>
      </c>
      <c r="J18" s="5"/>
      <c r="L18" s="41"/>
      <c r="N18" s="43" t="s">
        <v>24</v>
      </c>
      <c r="O18" s="19">
        <v>8.4449500000000004</v>
      </c>
      <c r="P18" s="20">
        <f t="shared" si="1"/>
        <v>0.66214956867714314</v>
      </c>
      <c r="Q18" s="44">
        <v>105</v>
      </c>
      <c r="R18" s="5"/>
      <c r="T18" s="41"/>
    </row>
    <row r="19" spans="1:20" ht="15.75" thickBot="1" x14ac:dyDescent="0.3">
      <c r="A19" s="42" t="s">
        <v>25</v>
      </c>
      <c r="B19" s="42">
        <v>50</v>
      </c>
      <c r="C19" s="42">
        <v>15</v>
      </c>
      <c r="D19" s="42">
        <v>42.745779999999101</v>
      </c>
      <c r="E19" s="5"/>
      <c r="F19" s="43" t="s">
        <v>25</v>
      </c>
      <c r="G19" s="19">
        <v>96.573999999999998</v>
      </c>
      <c r="H19" s="20">
        <f t="shared" si="0"/>
        <v>0.55737796922568084</v>
      </c>
      <c r="I19" s="44">
        <v>138</v>
      </c>
      <c r="J19" s="5"/>
      <c r="L19" s="41"/>
      <c r="N19" s="43" t="s">
        <v>25</v>
      </c>
      <c r="O19" s="19">
        <v>81.100999999999999</v>
      </c>
      <c r="P19" s="20">
        <f t="shared" si="1"/>
        <v>0.47293152982085174</v>
      </c>
      <c r="Q19" s="44">
        <v>264</v>
      </c>
      <c r="R19" s="5"/>
      <c r="T19" s="41"/>
    </row>
    <row r="20" spans="1:20" ht="16.5" thickBot="1" x14ac:dyDescent="0.3">
      <c r="A20" s="42" t="s">
        <v>26</v>
      </c>
      <c r="B20" s="42">
        <v>50</v>
      </c>
      <c r="C20" s="42">
        <v>15</v>
      </c>
      <c r="D20" s="42">
        <v>48.107609999999603</v>
      </c>
      <c r="E20" s="5"/>
      <c r="F20" s="43" t="s">
        <v>26</v>
      </c>
      <c r="G20" s="19">
        <v>131.79599999999999</v>
      </c>
      <c r="H20" s="20">
        <f t="shared" si="0"/>
        <v>0.63498429390877109</v>
      </c>
      <c r="I20" s="44">
        <v>138</v>
      </c>
      <c r="J20" s="36"/>
      <c r="L20" s="41"/>
      <c r="N20" s="43" t="s">
        <v>26</v>
      </c>
      <c r="O20" s="19">
        <v>88.906400000000005</v>
      </c>
      <c r="P20" s="20">
        <f t="shared" si="1"/>
        <v>0.45889598499096129</v>
      </c>
      <c r="Q20" s="44">
        <v>208</v>
      </c>
      <c r="R20" s="36"/>
      <c r="T20" s="41"/>
    </row>
    <row r="21" spans="1:20" ht="16.5" thickBot="1" x14ac:dyDescent="0.3">
      <c r="A21" s="42" t="s">
        <v>27</v>
      </c>
      <c r="B21" s="42">
        <v>50</v>
      </c>
      <c r="C21" s="42">
        <v>15</v>
      </c>
      <c r="D21" s="42">
        <v>43.1960899999997</v>
      </c>
      <c r="E21" s="5"/>
      <c r="F21" s="43" t="s">
        <v>27</v>
      </c>
      <c r="G21" s="19">
        <v>123.777</v>
      </c>
      <c r="H21" s="20">
        <f t="shared" si="0"/>
        <v>0.65101682865152899</v>
      </c>
      <c r="I21" s="44">
        <v>125</v>
      </c>
      <c r="J21" s="36"/>
      <c r="L21" s="41"/>
      <c r="N21" s="43" t="s">
        <v>27</v>
      </c>
      <c r="O21" s="19">
        <v>116.48</v>
      </c>
      <c r="P21" s="20">
        <f t="shared" si="1"/>
        <v>0.62915444711538726</v>
      </c>
      <c r="Q21" s="44">
        <v>211</v>
      </c>
      <c r="R21" s="36"/>
      <c r="T21" s="41"/>
    </row>
    <row r="22" spans="1:20" ht="15.75" thickBot="1" x14ac:dyDescent="0.3">
      <c r="A22" s="42" t="s">
        <v>28</v>
      </c>
      <c r="B22" s="42">
        <v>50</v>
      </c>
      <c r="C22" s="42">
        <v>15</v>
      </c>
      <c r="D22" s="42">
        <v>46.412449999999403</v>
      </c>
      <c r="E22" s="5"/>
      <c r="F22" s="43" t="s">
        <v>28</v>
      </c>
      <c r="G22" s="19">
        <v>170.17</v>
      </c>
      <c r="H22" s="20">
        <f t="shared" si="0"/>
        <v>0.72725832990539219</v>
      </c>
      <c r="I22" s="44">
        <v>122</v>
      </c>
      <c r="J22" s="39"/>
      <c r="L22" s="41"/>
      <c r="N22" s="43" t="s">
        <v>28</v>
      </c>
      <c r="O22" s="19">
        <v>114.59</v>
      </c>
      <c r="P22" s="20">
        <f t="shared" si="1"/>
        <v>0.59496945632254639</v>
      </c>
      <c r="Q22" s="44">
        <v>178</v>
      </c>
      <c r="R22" s="39"/>
      <c r="T22" s="41"/>
    </row>
    <row r="23" spans="1:20" ht="15.75" thickBot="1" x14ac:dyDescent="0.3">
      <c r="A23" s="42" t="s">
        <v>29</v>
      </c>
      <c r="B23" s="42">
        <v>50</v>
      </c>
      <c r="C23" s="42">
        <v>15</v>
      </c>
      <c r="D23" s="42">
        <v>47.715109999999598</v>
      </c>
      <c r="E23" s="5"/>
      <c r="F23" s="43" t="s">
        <v>29</v>
      </c>
      <c r="G23" s="19">
        <v>168.11799999999999</v>
      </c>
      <c r="H23" s="20">
        <f t="shared" si="0"/>
        <v>0.71618083726906345</v>
      </c>
      <c r="I23" s="44">
        <v>121</v>
      </c>
      <c r="J23" s="39"/>
      <c r="K23" s="39"/>
      <c r="L23" s="41"/>
      <c r="N23" s="43" t="s">
        <v>29</v>
      </c>
      <c r="O23" s="19">
        <v>102.85</v>
      </c>
      <c r="P23" s="20">
        <f t="shared" si="1"/>
        <v>0.53607087992222069</v>
      </c>
      <c r="Q23" s="44">
        <v>199</v>
      </c>
      <c r="R23" s="39"/>
      <c r="S23" s="39"/>
      <c r="T23" s="41"/>
    </row>
    <row r="24" spans="1:20" ht="15.75" thickBot="1" x14ac:dyDescent="0.3">
      <c r="A24" s="42" t="s">
        <v>30</v>
      </c>
      <c r="B24" s="42">
        <v>100</v>
      </c>
      <c r="C24" s="42">
        <v>10</v>
      </c>
      <c r="D24" s="42">
        <v>13.832019999999901</v>
      </c>
      <c r="E24" s="5"/>
      <c r="F24" s="43" t="s">
        <v>30</v>
      </c>
      <c r="G24" s="19">
        <v>48.939399999999999</v>
      </c>
      <c r="H24" s="20">
        <f t="shared" si="0"/>
        <v>0.71736433221494544</v>
      </c>
      <c r="I24" s="44">
        <v>137</v>
      </c>
      <c r="J24" s="39"/>
      <c r="K24" s="39"/>
      <c r="L24" s="41"/>
      <c r="N24" s="43" t="s">
        <v>30</v>
      </c>
      <c r="O24" s="19">
        <v>57.8125</v>
      </c>
      <c r="P24" s="20">
        <f t="shared" si="1"/>
        <v>0.7607434378378396</v>
      </c>
      <c r="Q24" s="44">
        <v>276</v>
      </c>
      <c r="R24" s="39"/>
      <c r="S24" s="39"/>
      <c r="T24" s="41"/>
    </row>
    <row r="25" spans="1:20" ht="15.75" thickBot="1" x14ac:dyDescent="0.3">
      <c r="A25" s="42" t="s">
        <v>31</v>
      </c>
      <c r="B25" s="42">
        <v>100</v>
      </c>
      <c r="C25" s="42">
        <v>10</v>
      </c>
      <c r="D25" s="42">
        <v>13.664340000000299</v>
      </c>
      <c r="E25" s="1"/>
      <c r="F25" s="43" t="s">
        <v>31</v>
      </c>
      <c r="G25" s="19">
        <v>70.488399999999999</v>
      </c>
      <c r="H25" s="20">
        <f t="shared" si="0"/>
        <v>0.80614767819952926</v>
      </c>
      <c r="I25" s="44">
        <v>134</v>
      </c>
      <c r="J25" s="1"/>
      <c r="K25" s="1"/>
      <c r="L25" s="41"/>
      <c r="N25" s="43" t="s">
        <v>31</v>
      </c>
      <c r="O25" s="19">
        <v>60.578899999999997</v>
      </c>
      <c r="P25" s="20">
        <f t="shared" si="1"/>
        <v>0.77443730407781752</v>
      </c>
      <c r="Q25" s="44">
        <v>254</v>
      </c>
      <c r="R25" s="1"/>
      <c r="S25" s="1"/>
      <c r="T25" s="41"/>
    </row>
    <row r="26" spans="1:20" ht="15.75" thickBot="1" x14ac:dyDescent="0.3">
      <c r="A26" s="42" t="s">
        <v>32</v>
      </c>
      <c r="B26" s="42">
        <v>100</v>
      </c>
      <c r="C26" s="42">
        <v>10</v>
      </c>
      <c r="D26" s="42">
        <v>15.3453799999998</v>
      </c>
      <c r="E26" s="1"/>
      <c r="F26" s="43" t="s">
        <v>32</v>
      </c>
      <c r="G26" s="19">
        <v>62.751199999999997</v>
      </c>
      <c r="H26" s="20">
        <f t="shared" si="0"/>
        <v>0.75545678807736261</v>
      </c>
      <c r="I26" s="44">
        <v>131</v>
      </c>
      <c r="J26" s="1"/>
      <c r="K26" s="1"/>
      <c r="L26" s="41"/>
      <c r="N26" s="43" t="s">
        <v>32</v>
      </c>
      <c r="O26" s="19">
        <v>47.368099999999998</v>
      </c>
      <c r="P26" s="20">
        <f t="shared" si="1"/>
        <v>0.67603978204741588</v>
      </c>
      <c r="Q26" s="44">
        <v>227</v>
      </c>
      <c r="R26" s="1"/>
      <c r="S26" s="1"/>
      <c r="T26" s="41"/>
    </row>
    <row r="27" spans="1:20" ht="15.75" thickBot="1" x14ac:dyDescent="0.3">
      <c r="A27" s="42" t="s">
        <v>33</v>
      </c>
      <c r="B27" s="42">
        <v>100</v>
      </c>
      <c r="C27" s="42">
        <v>10</v>
      </c>
      <c r="D27" s="42">
        <v>8.6406399999993901</v>
      </c>
      <c r="E27" s="1"/>
      <c r="F27" s="43" t="s">
        <v>33</v>
      </c>
      <c r="G27" s="19">
        <v>48.146099999999997</v>
      </c>
      <c r="H27" s="20">
        <f t="shared" si="0"/>
        <v>0.82053291959266927</v>
      </c>
      <c r="I27" s="44">
        <v>140</v>
      </c>
      <c r="J27" s="1"/>
      <c r="K27" s="1"/>
      <c r="L27" s="41"/>
      <c r="N27" s="43" t="s">
        <v>33</v>
      </c>
      <c r="O27" s="19">
        <v>71.778400000000005</v>
      </c>
      <c r="P27" s="20">
        <f t="shared" si="1"/>
        <v>0.87962061009998282</v>
      </c>
      <c r="Q27" s="44">
        <v>398</v>
      </c>
      <c r="R27" s="1"/>
      <c r="S27" s="1"/>
      <c r="T27" s="41"/>
    </row>
    <row r="28" spans="1:20" ht="15.75" thickBot="1" x14ac:dyDescent="0.3">
      <c r="A28" s="42" t="s">
        <v>34</v>
      </c>
      <c r="B28" s="42">
        <v>100</v>
      </c>
      <c r="C28" s="42">
        <v>10</v>
      </c>
      <c r="D28" s="42">
        <v>17.200509999999898</v>
      </c>
      <c r="E28" s="1"/>
      <c r="F28" s="43" t="s">
        <v>34</v>
      </c>
      <c r="G28" s="19">
        <v>62.234299999999998</v>
      </c>
      <c r="H28" s="20">
        <f t="shared" si="0"/>
        <v>0.72361688008060021</v>
      </c>
      <c r="I28" s="44">
        <v>131</v>
      </c>
      <c r="J28" s="1"/>
      <c r="K28" s="1"/>
      <c r="L28" s="41"/>
      <c r="N28" s="43" t="s">
        <v>34</v>
      </c>
      <c r="O28" s="19">
        <v>66.094999999999999</v>
      </c>
      <c r="P28" s="20">
        <f t="shared" si="1"/>
        <v>0.73976079885014157</v>
      </c>
      <c r="Q28" s="44">
        <v>384</v>
      </c>
      <c r="R28" s="1"/>
      <c r="S28" s="1"/>
      <c r="T28" s="41"/>
    </row>
    <row r="29" spans="1:20" ht="15.75" thickBot="1" x14ac:dyDescent="0.3">
      <c r="A29" s="42" t="s">
        <v>35</v>
      </c>
      <c r="B29" s="42">
        <v>100</v>
      </c>
      <c r="C29" s="42">
        <v>30</v>
      </c>
      <c r="D29" s="42">
        <v>168.729590000001</v>
      </c>
      <c r="E29" s="1"/>
      <c r="F29" s="43" t="s">
        <v>35</v>
      </c>
      <c r="G29" s="19">
        <v>424.66300000000001</v>
      </c>
      <c r="H29" s="20">
        <f t="shared" si="0"/>
        <v>0.60267414396827368</v>
      </c>
      <c r="I29" s="44">
        <v>354</v>
      </c>
      <c r="J29" s="1"/>
      <c r="K29" s="1"/>
      <c r="L29" s="41"/>
      <c r="N29" s="43" t="s">
        <v>35</v>
      </c>
      <c r="O29" s="19">
        <v>271.68900000000002</v>
      </c>
      <c r="P29" s="20">
        <f t="shared" si="1"/>
        <v>0.37896053944031233</v>
      </c>
      <c r="Q29" s="44">
        <v>740</v>
      </c>
      <c r="R29" s="1"/>
      <c r="S29" s="1"/>
      <c r="T29" s="41"/>
    </row>
    <row r="30" spans="1:20" ht="15.75" thickBot="1" x14ac:dyDescent="0.3">
      <c r="A30" s="42" t="s">
        <v>36</v>
      </c>
      <c r="B30" s="42">
        <v>100</v>
      </c>
      <c r="C30" s="42">
        <v>30</v>
      </c>
      <c r="D30" s="42">
        <v>127.09726000000001</v>
      </c>
      <c r="E30" s="5"/>
      <c r="F30" s="43" t="s">
        <v>36</v>
      </c>
      <c r="G30" s="19">
        <v>424.46800000000002</v>
      </c>
      <c r="H30" s="20">
        <f t="shared" si="0"/>
        <v>0.70057281114241832</v>
      </c>
      <c r="I30" s="44">
        <v>365</v>
      </c>
      <c r="J30" s="39"/>
      <c r="K30" s="39"/>
      <c r="L30" s="41"/>
      <c r="N30" s="43" t="s">
        <v>36</v>
      </c>
      <c r="O30" s="19">
        <v>234.673</v>
      </c>
      <c r="P30" s="20">
        <f t="shared" si="1"/>
        <v>0.45840697481175935</v>
      </c>
      <c r="Q30" s="44">
        <v>662</v>
      </c>
      <c r="R30" s="39"/>
      <c r="S30" s="39"/>
      <c r="T30" s="41"/>
    </row>
    <row r="31" spans="1:20" ht="15.75" thickBot="1" x14ac:dyDescent="0.3">
      <c r="A31" s="42" t="s">
        <v>37</v>
      </c>
      <c r="B31" s="42">
        <v>100</v>
      </c>
      <c r="C31" s="42">
        <v>30</v>
      </c>
      <c r="D31" s="42">
        <v>106.379189999999</v>
      </c>
      <c r="E31" s="1"/>
      <c r="F31" s="43" t="s">
        <v>37</v>
      </c>
      <c r="G31" s="19">
        <v>471.60300000000001</v>
      </c>
      <c r="H31" s="20">
        <f t="shared" si="0"/>
        <v>0.7744306333929194</v>
      </c>
      <c r="I31" s="44">
        <v>356</v>
      </c>
      <c r="J31" s="1"/>
      <c r="K31" s="1"/>
      <c r="L31" s="41"/>
      <c r="N31" s="43" t="s">
        <v>37</v>
      </c>
      <c r="O31" s="19">
        <v>234.22200000000001</v>
      </c>
      <c r="P31" s="20">
        <f t="shared" si="1"/>
        <v>0.54581896662141471</v>
      </c>
      <c r="Q31" s="44">
        <v>812</v>
      </c>
      <c r="R31" s="1"/>
      <c r="S31" s="1"/>
      <c r="T31" s="41"/>
    </row>
    <row r="32" spans="1:20" ht="15.75" thickBot="1" x14ac:dyDescent="0.3">
      <c r="A32" s="42" t="s">
        <v>38</v>
      </c>
      <c r="B32" s="42">
        <v>100</v>
      </c>
      <c r="C32" s="42">
        <v>30</v>
      </c>
      <c r="D32" s="42">
        <v>137.453159999999</v>
      </c>
      <c r="E32" s="1"/>
      <c r="F32" s="43" t="s">
        <v>38</v>
      </c>
      <c r="G32" s="19">
        <v>501.24099999999999</v>
      </c>
      <c r="H32" s="20">
        <f t="shared" si="0"/>
        <v>0.72577430816713118</v>
      </c>
      <c r="I32" s="44">
        <v>363</v>
      </c>
      <c r="J32" s="1"/>
      <c r="K32" s="1"/>
      <c r="L32" s="41"/>
      <c r="N32" s="43" t="s">
        <v>38</v>
      </c>
      <c r="O32" s="19">
        <v>218.46899999999999</v>
      </c>
      <c r="P32" s="20">
        <f t="shared" si="1"/>
        <v>0.3708344891037218</v>
      </c>
      <c r="Q32" s="44">
        <v>661</v>
      </c>
      <c r="R32" s="1"/>
      <c r="S32" s="1"/>
      <c r="T32" s="41"/>
    </row>
    <row r="33" spans="1:20" ht="15.75" thickBot="1" x14ac:dyDescent="0.3">
      <c r="A33" s="42" t="s">
        <v>39</v>
      </c>
      <c r="B33" s="42">
        <v>100</v>
      </c>
      <c r="C33" s="42">
        <v>30</v>
      </c>
      <c r="D33" s="42">
        <v>127.479740000001</v>
      </c>
      <c r="E33" s="1"/>
      <c r="F33" s="43" t="s">
        <v>39</v>
      </c>
      <c r="G33" s="19">
        <v>301.18799999999999</v>
      </c>
      <c r="H33" s="20">
        <f t="shared" si="0"/>
        <v>0.57674362856421568</v>
      </c>
      <c r="I33" s="44">
        <v>366</v>
      </c>
      <c r="J33" s="1"/>
      <c r="K33" s="1"/>
      <c r="L33" s="41"/>
      <c r="N33" s="43" t="s">
        <v>39</v>
      </c>
      <c r="O33" s="19">
        <v>195.691</v>
      </c>
      <c r="P33" s="20">
        <f t="shared" si="1"/>
        <v>0.34856615787133288</v>
      </c>
      <c r="Q33" s="44">
        <v>866</v>
      </c>
      <c r="R33" s="1"/>
      <c r="S33" s="1"/>
      <c r="T33" s="41"/>
    </row>
    <row r="34" spans="1:20" ht="15.75" thickBot="1" x14ac:dyDescent="0.3">
      <c r="A34" s="42" t="s">
        <v>40</v>
      </c>
      <c r="B34" s="42">
        <v>125</v>
      </c>
      <c r="C34" s="42">
        <v>12</v>
      </c>
      <c r="D34" s="42">
        <v>11.7451399999999</v>
      </c>
      <c r="E34" s="1"/>
      <c r="F34" s="43" t="s">
        <v>40</v>
      </c>
      <c r="G34" s="19">
        <v>91.808300000000003</v>
      </c>
      <c r="H34" s="20">
        <f t="shared" si="0"/>
        <v>0.87206886523331872</v>
      </c>
      <c r="I34" s="44">
        <v>189</v>
      </c>
      <c r="J34" s="1"/>
      <c r="K34" s="1"/>
      <c r="L34" s="41"/>
      <c r="N34" s="43" t="s">
        <v>40</v>
      </c>
      <c r="O34" s="19">
        <v>68.099500000000006</v>
      </c>
      <c r="P34" s="20">
        <f t="shared" si="1"/>
        <v>0.82752971754565163</v>
      </c>
      <c r="Q34" s="44">
        <v>446</v>
      </c>
      <c r="R34" s="1"/>
      <c r="S34" s="1"/>
      <c r="T34" s="41"/>
    </row>
    <row r="35" spans="1:20" ht="15.75" thickBot="1" x14ac:dyDescent="0.3">
      <c r="A35" s="42" t="s">
        <v>41</v>
      </c>
      <c r="B35" s="42">
        <v>125</v>
      </c>
      <c r="C35" s="42">
        <v>12</v>
      </c>
      <c r="D35" s="42">
        <v>18.788929999999699</v>
      </c>
      <c r="E35" s="1"/>
      <c r="F35" s="43" t="s">
        <v>41</v>
      </c>
      <c r="G35" s="19">
        <v>60.738199999999999</v>
      </c>
      <c r="H35" s="20">
        <f t="shared" si="0"/>
        <v>0.69065711529153473</v>
      </c>
      <c r="I35" s="44">
        <v>194</v>
      </c>
      <c r="J35" s="1"/>
      <c r="K35" s="1"/>
      <c r="L35" s="41"/>
      <c r="N35" s="43" t="s">
        <v>41</v>
      </c>
      <c r="O35" s="19">
        <v>68.329800000000006</v>
      </c>
      <c r="P35" s="20">
        <f t="shared" si="1"/>
        <v>0.72502583060392845</v>
      </c>
      <c r="Q35" s="44">
        <v>377</v>
      </c>
      <c r="R35" s="1"/>
      <c r="S35" s="1"/>
      <c r="T35" s="41"/>
    </row>
    <row r="36" spans="1:20" ht="15.75" thickBot="1" x14ac:dyDescent="0.3">
      <c r="A36" s="42" t="s">
        <v>42</v>
      </c>
      <c r="B36" s="42">
        <v>125</v>
      </c>
      <c r="C36" s="42">
        <v>12</v>
      </c>
      <c r="D36" s="42">
        <v>18.531599999999798</v>
      </c>
      <c r="E36" s="5"/>
      <c r="F36" s="43" t="s">
        <v>42</v>
      </c>
      <c r="G36" s="19">
        <v>84.233099999999993</v>
      </c>
      <c r="H36" s="20">
        <f t="shared" si="0"/>
        <v>0.77999622476200214</v>
      </c>
      <c r="I36" s="44">
        <v>187</v>
      </c>
      <c r="J36" s="39"/>
      <c r="K36" s="39"/>
      <c r="L36" s="41"/>
      <c r="N36" s="43" t="s">
        <v>42</v>
      </c>
      <c r="O36" s="19">
        <v>42.944600000000001</v>
      </c>
      <c r="P36" s="20">
        <f t="shared" si="1"/>
        <v>0.56847659542760209</v>
      </c>
      <c r="Q36" s="44">
        <v>377</v>
      </c>
      <c r="R36" s="39"/>
      <c r="S36" s="39"/>
      <c r="T36" s="41"/>
    </row>
    <row r="37" spans="1:20" ht="15.75" thickBot="1" x14ac:dyDescent="0.3">
      <c r="A37" s="42" t="s">
        <v>43</v>
      </c>
      <c r="B37" s="42">
        <v>125</v>
      </c>
      <c r="C37" s="42">
        <v>12</v>
      </c>
      <c r="D37" s="42">
        <v>19.488330000000101</v>
      </c>
      <c r="E37" s="1"/>
      <c r="F37" s="43" t="s">
        <v>43</v>
      </c>
      <c r="G37" s="19">
        <v>96.5715</v>
      </c>
      <c r="H37" s="20">
        <f t="shared" si="0"/>
        <v>0.79819791553408503</v>
      </c>
      <c r="I37" s="44">
        <v>197</v>
      </c>
      <c r="J37" s="1"/>
      <c r="K37" s="1"/>
      <c r="L37" s="41"/>
      <c r="N37" s="43" t="s">
        <v>43</v>
      </c>
      <c r="O37" s="19">
        <v>72.689599999999999</v>
      </c>
      <c r="P37" s="20">
        <f t="shared" si="1"/>
        <v>0.73189658493099286</v>
      </c>
      <c r="Q37" s="44">
        <v>333</v>
      </c>
      <c r="R37" s="1"/>
      <c r="S37" s="1"/>
      <c r="T37" s="41"/>
    </row>
    <row r="38" spans="1:20" ht="15.75" thickBot="1" x14ac:dyDescent="0.3">
      <c r="A38" s="42" t="s">
        <v>44</v>
      </c>
      <c r="B38" s="42">
        <v>125</v>
      </c>
      <c r="C38" s="42">
        <v>12</v>
      </c>
      <c r="D38" s="42">
        <v>18.112419999999801</v>
      </c>
      <c r="E38" s="1"/>
      <c r="F38" s="43" t="s">
        <v>44</v>
      </c>
      <c r="G38" s="19">
        <v>47.301000000000002</v>
      </c>
      <c r="H38" s="20">
        <f t="shared" si="0"/>
        <v>0.61708166846367307</v>
      </c>
      <c r="I38" s="44">
        <v>186</v>
      </c>
      <c r="J38" s="1"/>
      <c r="K38" s="1"/>
      <c r="L38" s="41"/>
      <c r="N38" s="43" t="s">
        <v>44</v>
      </c>
      <c r="O38" s="19">
        <v>52.114800000000002</v>
      </c>
      <c r="P38" s="20">
        <f t="shared" si="1"/>
        <v>0.65245151089518139</v>
      </c>
      <c r="Q38" s="44">
        <v>444</v>
      </c>
      <c r="R38" s="1"/>
      <c r="S38" s="1"/>
      <c r="T38" s="41"/>
    </row>
    <row r="39" spans="1:20" ht="15.75" thickBot="1" x14ac:dyDescent="0.3">
      <c r="A39" s="42" t="s">
        <v>45</v>
      </c>
      <c r="B39" s="42">
        <v>125</v>
      </c>
      <c r="C39" s="42">
        <v>37</v>
      </c>
      <c r="D39" s="42">
        <v>155.434770000002</v>
      </c>
      <c r="E39" s="1"/>
      <c r="F39" s="43" t="s">
        <v>45</v>
      </c>
      <c r="G39" s="19">
        <v>590.46900000000005</v>
      </c>
      <c r="H39" s="20">
        <f t="shared" si="0"/>
        <v>0.73676049038983926</v>
      </c>
      <c r="I39" s="44">
        <v>533</v>
      </c>
      <c r="J39" s="1"/>
      <c r="K39" s="1"/>
      <c r="L39" s="41"/>
      <c r="N39" s="43" t="s">
        <v>45</v>
      </c>
      <c r="O39" s="19">
        <v>342.29199999999997</v>
      </c>
      <c r="P39" s="20">
        <f t="shared" si="1"/>
        <v>0.54590007946431107</v>
      </c>
      <c r="Q39" s="44">
        <v>1099</v>
      </c>
      <c r="R39" s="1"/>
      <c r="S39" s="1"/>
      <c r="T39" s="41"/>
    </row>
    <row r="40" spans="1:20" ht="15.75" thickBot="1" x14ac:dyDescent="0.3">
      <c r="A40" s="42" t="s">
        <v>46</v>
      </c>
      <c r="B40" s="42">
        <v>125</v>
      </c>
      <c r="C40" s="42">
        <v>37</v>
      </c>
      <c r="D40" s="42">
        <v>198.89461999999901</v>
      </c>
      <c r="E40" s="1"/>
      <c r="F40" s="43" t="s">
        <v>46</v>
      </c>
      <c r="G40" s="19">
        <v>775.53700000000003</v>
      </c>
      <c r="H40" s="20">
        <f t="shared" si="0"/>
        <v>0.74353948296470829</v>
      </c>
      <c r="I40" s="44">
        <v>521</v>
      </c>
      <c r="J40" s="1"/>
      <c r="K40" s="1"/>
      <c r="L40" s="41"/>
      <c r="N40" s="43" t="s">
        <v>46</v>
      </c>
      <c r="O40" s="19">
        <v>279.755</v>
      </c>
      <c r="P40" s="20">
        <f t="shared" si="1"/>
        <v>0.28903998141231074</v>
      </c>
      <c r="Q40" s="44">
        <v>1287</v>
      </c>
      <c r="R40" s="1"/>
      <c r="S40" s="1"/>
      <c r="T40" s="41"/>
    </row>
    <row r="41" spans="1:20" ht="15.75" thickBot="1" x14ac:dyDescent="0.3">
      <c r="A41" s="42" t="s">
        <v>47</v>
      </c>
      <c r="B41" s="42">
        <v>125</v>
      </c>
      <c r="C41" s="42">
        <v>37</v>
      </c>
      <c r="D41" s="42">
        <v>187.96702999999999</v>
      </c>
      <c r="E41" s="1"/>
      <c r="F41" s="43" t="s">
        <v>47</v>
      </c>
      <c r="G41" s="19">
        <v>660.30399999999997</v>
      </c>
      <c r="H41" s="20">
        <f t="shared" si="0"/>
        <v>0.71533258923162657</v>
      </c>
      <c r="I41" s="44">
        <v>531</v>
      </c>
      <c r="J41" s="1"/>
      <c r="K41" s="1"/>
      <c r="L41" s="41"/>
      <c r="N41" s="43" t="s">
        <v>47</v>
      </c>
      <c r="O41" s="19">
        <v>304.964</v>
      </c>
      <c r="P41" s="20">
        <f t="shared" si="1"/>
        <v>0.38364190527406516</v>
      </c>
      <c r="Q41" s="44">
        <v>1102</v>
      </c>
      <c r="R41" s="1"/>
      <c r="S41" s="1"/>
      <c r="T41" s="41"/>
    </row>
    <row r="42" spans="1:20" ht="15.75" thickBot="1" x14ac:dyDescent="0.3">
      <c r="A42" s="42" t="s">
        <v>48</v>
      </c>
      <c r="B42" s="42">
        <v>125</v>
      </c>
      <c r="C42" s="42">
        <v>37</v>
      </c>
      <c r="D42" s="42">
        <v>168.590200000001</v>
      </c>
      <c r="E42" s="5"/>
      <c r="F42" s="43" t="s">
        <v>48</v>
      </c>
      <c r="G42" s="19">
        <v>630.38800000000003</v>
      </c>
      <c r="H42" s="20">
        <f t="shared" si="0"/>
        <v>0.73256121626680548</v>
      </c>
      <c r="I42" s="44">
        <v>555</v>
      </c>
      <c r="J42" s="39"/>
      <c r="K42" s="39"/>
      <c r="L42" s="41"/>
      <c r="N42" s="43" t="s">
        <v>48</v>
      </c>
      <c r="O42" s="19">
        <v>306.88799999999998</v>
      </c>
      <c r="P42" s="20">
        <f t="shared" si="1"/>
        <v>0.45064583822110665</v>
      </c>
      <c r="Q42" s="44">
        <v>1458</v>
      </c>
      <c r="R42" s="39"/>
      <c r="S42" s="39"/>
      <c r="T42" s="41"/>
    </row>
    <row r="43" spans="1:20" ht="15.75" thickBot="1" x14ac:dyDescent="0.3">
      <c r="A43" s="42" t="s">
        <v>49</v>
      </c>
      <c r="B43" s="42">
        <v>125</v>
      </c>
      <c r="C43" s="42">
        <v>37</v>
      </c>
      <c r="D43" s="42">
        <v>178.193740000003</v>
      </c>
      <c r="E43" s="1"/>
      <c r="F43" s="43" t="s">
        <v>49</v>
      </c>
      <c r="G43" s="19">
        <v>610.44299999999998</v>
      </c>
      <c r="H43" s="20">
        <f t="shared" si="0"/>
        <v>0.70809110760545535</v>
      </c>
      <c r="I43" s="44">
        <v>542</v>
      </c>
      <c r="J43" s="1"/>
      <c r="K43" s="1"/>
      <c r="L43" s="41"/>
      <c r="N43" s="43" t="s">
        <v>49</v>
      </c>
      <c r="O43" s="19">
        <v>302.97899999999998</v>
      </c>
      <c r="P43" s="20">
        <f t="shared" si="1"/>
        <v>0.41186108608186373</v>
      </c>
      <c r="Q43" s="44">
        <v>1213</v>
      </c>
      <c r="R43" s="1"/>
      <c r="S43" s="1"/>
      <c r="T43" s="41"/>
    </row>
    <row r="44" spans="1:20" ht="15.75" thickBot="1" x14ac:dyDescent="0.3">
      <c r="A44" s="42" t="s">
        <v>50</v>
      </c>
      <c r="B44" s="42">
        <v>150</v>
      </c>
      <c r="C44" s="42">
        <v>15</v>
      </c>
      <c r="D44" s="42">
        <v>23.346080000000299</v>
      </c>
      <c r="E44" s="5"/>
      <c r="F44" s="43" t="s">
        <v>50</v>
      </c>
      <c r="G44" s="19">
        <v>86.8142</v>
      </c>
      <c r="H44" s="20">
        <f t="shared" si="0"/>
        <v>0.73107993853539743</v>
      </c>
      <c r="I44" s="44">
        <v>267</v>
      </c>
      <c r="J44" s="5"/>
      <c r="K44" s="5"/>
      <c r="L44" s="41"/>
      <c r="N44" s="43" t="s">
        <v>50</v>
      </c>
      <c r="O44" s="19">
        <v>93.533699999999996</v>
      </c>
      <c r="P44" s="20">
        <f t="shared" si="1"/>
        <v>0.75039926785746425</v>
      </c>
      <c r="Q44" s="44">
        <v>737</v>
      </c>
      <c r="R44" s="5"/>
      <c r="S44" s="5"/>
      <c r="T44" s="41"/>
    </row>
    <row r="45" spans="1:20" ht="15.75" thickBot="1" x14ac:dyDescent="0.3">
      <c r="A45" s="42" t="s">
        <v>51</v>
      </c>
      <c r="B45" s="42">
        <v>150</v>
      </c>
      <c r="C45" s="42">
        <v>15</v>
      </c>
      <c r="D45" s="42">
        <v>26.789499999999599</v>
      </c>
      <c r="E45" s="1"/>
      <c r="F45" s="43" t="s">
        <v>51</v>
      </c>
      <c r="G45" s="19">
        <v>113.087</v>
      </c>
      <c r="H45" s="20">
        <f t="shared" si="0"/>
        <v>0.76310716527983247</v>
      </c>
      <c r="I45" s="44">
        <v>256</v>
      </c>
      <c r="J45" s="1"/>
      <c r="K45" s="1"/>
      <c r="L45" s="41"/>
      <c r="N45" s="43" t="s">
        <v>51</v>
      </c>
      <c r="O45" s="19">
        <v>49.201900000000002</v>
      </c>
      <c r="P45" s="20">
        <f t="shared" si="1"/>
        <v>0.45551899418519209</v>
      </c>
      <c r="Q45" s="44">
        <v>566</v>
      </c>
      <c r="R45" s="1"/>
      <c r="S45" s="1"/>
      <c r="T45" s="41"/>
    </row>
    <row r="46" spans="1:20" ht="15.75" thickBot="1" x14ac:dyDescent="0.3">
      <c r="A46" s="42" t="s">
        <v>52</v>
      </c>
      <c r="B46" s="42">
        <v>150</v>
      </c>
      <c r="C46" s="42">
        <v>15</v>
      </c>
      <c r="D46" s="42">
        <v>26.7544699999996</v>
      </c>
      <c r="E46" s="1"/>
      <c r="F46" s="43" t="s">
        <v>52</v>
      </c>
      <c r="G46" s="19">
        <v>95.647000000000006</v>
      </c>
      <c r="H46" s="20">
        <f t="shared" si="0"/>
        <v>0.72027904691208722</v>
      </c>
      <c r="I46" s="44">
        <v>257</v>
      </c>
      <c r="J46" s="1"/>
      <c r="K46" s="1"/>
      <c r="L46" s="41"/>
      <c r="N46" s="43" t="s">
        <v>52</v>
      </c>
      <c r="O46" s="19">
        <v>94.452299999999994</v>
      </c>
      <c r="P46" s="20">
        <f t="shared" si="1"/>
        <v>0.7167409369597183</v>
      </c>
      <c r="Q46" s="44">
        <v>597</v>
      </c>
      <c r="R46" s="1"/>
      <c r="S46" s="1"/>
      <c r="T46" s="41"/>
    </row>
    <row r="47" spans="1:20" ht="15.75" thickBot="1" x14ac:dyDescent="0.3">
      <c r="A47" s="42" t="s">
        <v>53</v>
      </c>
      <c r="B47" s="42">
        <v>150</v>
      </c>
      <c r="C47" s="42">
        <v>15</v>
      </c>
      <c r="D47" s="42">
        <v>25.935590000000499</v>
      </c>
      <c r="E47" s="1"/>
      <c r="F47" s="43" t="s">
        <v>53</v>
      </c>
      <c r="G47" s="19">
        <v>102.572</v>
      </c>
      <c r="H47" s="20">
        <f t="shared" si="0"/>
        <v>0.74714746714502489</v>
      </c>
      <c r="I47" s="44">
        <v>260</v>
      </c>
      <c r="J47" s="1"/>
      <c r="K47" s="1"/>
      <c r="L47" s="41"/>
      <c r="N47" s="43" t="s">
        <v>53</v>
      </c>
      <c r="O47" s="19">
        <v>124.51</v>
      </c>
      <c r="P47" s="20">
        <f t="shared" si="1"/>
        <v>0.79169873905709987</v>
      </c>
      <c r="Q47" s="44">
        <v>706</v>
      </c>
      <c r="R47" s="1"/>
      <c r="S47" s="1"/>
      <c r="T47" s="41"/>
    </row>
    <row r="48" spans="1:20" ht="15.75" thickBot="1" x14ac:dyDescent="0.3">
      <c r="A48" s="42" t="s">
        <v>54</v>
      </c>
      <c r="B48" s="42">
        <v>150</v>
      </c>
      <c r="C48" s="42">
        <v>15</v>
      </c>
      <c r="D48" s="42">
        <v>27.773009999999399</v>
      </c>
      <c r="E48" s="1"/>
      <c r="F48" s="43" t="s">
        <v>54</v>
      </c>
      <c r="G48" s="19">
        <v>118.366</v>
      </c>
      <c r="H48" s="20">
        <f t="shared" si="0"/>
        <v>0.76536327999594977</v>
      </c>
      <c r="I48" s="44">
        <v>259</v>
      </c>
      <c r="J48" s="1"/>
      <c r="K48" s="1"/>
      <c r="L48" s="41"/>
      <c r="N48" s="43" t="s">
        <v>54</v>
      </c>
      <c r="O48" s="19">
        <v>73.650400000000005</v>
      </c>
      <c r="P48" s="20">
        <f t="shared" si="1"/>
        <v>0.62290754700586282</v>
      </c>
      <c r="Q48" s="44">
        <v>845</v>
      </c>
      <c r="R48" s="1"/>
      <c r="S48" s="1"/>
      <c r="T48" s="41"/>
    </row>
    <row r="49" spans="1:20" ht="15.75" thickBot="1" x14ac:dyDescent="0.3">
      <c r="A49" s="42" t="s">
        <v>55</v>
      </c>
      <c r="B49" s="42">
        <v>150</v>
      </c>
      <c r="C49" s="42">
        <v>45</v>
      </c>
      <c r="D49" s="42">
        <v>227.74930999999799</v>
      </c>
      <c r="E49" s="1"/>
      <c r="F49" s="43" t="s">
        <v>55</v>
      </c>
      <c r="G49" s="19">
        <v>843.62199999999996</v>
      </c>
      <c r="H49" s="20">
        <f t="shared" si="0"/>
        <v>0.7300339370002229</v>
      </c>
      <c r="I49" s="44">
        <v>732</v>
      </c>
      <c r="L49" s="41"/>
      <c r="N49" s="43" t="s">
        <v>55</v>
      </c>
      <c r="O49" s="19">
        <v>373.35199999999998</v>
      </c>
      <c r="P49" s="20">
        <f t="shared" si="1"/>
        <v>0.38998770597184962</v>
      </c>
      <c r="Q49" s="44">
        <v>1952</v>
      </c>
      <c r="T49" s="41"/>
    </row>
    <row r="50" spans="1:20" ht="15.75" thickBot="1" x14ac:dyDescent="0.3">
      <c r="A50" s="42" t="s">
        <v>56</v>
      </c>
      <c r="B50" s="42">
        <v>150</v>
      </c>
      <c r="C50" s="42">
        <v>45</v>
      </c>
      <c r="D50" s="42">
        <v>228.60290000000001</v>
      </c>
      <c r="E50" s="1"/>
      <c r="F50" s="43" t="s">
        <v>56</v>
      </c>
      <c r="G50" s="19">
        <v>732.99900000000002</v>
      </c>
      <c r="H50" s="20">
        <f t="shared" si="0"/>
        <v>0.68812658680298344</v>
      </c>
      <c r="I50" s="44">
        <v>731</v>
      </c>
      <c r="L50" s="41"/>
      <c r="N50" s="43" t="s">
        <v>56</v>
      </c>
      <c r="O50" s="19">
        <v>436.09699999999998</v>
      </c>
      <c r="P50" s="20">
        <f t="shared" si="1"/>
        <v>0.47579804493037098</v>
      </c>
      <c r="Q50" s="44">
        <v>1681</v>
      </c>
      <c r="T50" s="41"/>
    </row>
    <row r="51" spans="1:20" ht="15.75" thickBot="1" x14ac:dyDescent="0.3">
      <c r="A51" s="42" t="s">
        <v>57</v>
      </c>
      <c r="B51" s="42">
        <v>150</v>
      </c>
      <c r="C51" s="42">
        <v>45</v>
      </c>
      <c r="D51" s="42">
        <v>226.745339999999</v>
      </c>
      <c r="E51" s="1"/>
      <c r="F51" s="43" t="s">
        <v>57</v>
      </c>
      <c r="G51" s="19">
        <v>695.15300000000002</v>
      </c>
      <c r="H51" s="20">
        <f t="shared" si="0"/>
        <v>0.67381951886850944</v>
      </c>
      <c r="I51" s="44">
        <v>730</v>
      </c>
      <c r="L51" s="41"/>
      <c r="N51" s="43" t="s">
        <v>57</v>
      </c>
      <c r="O51" s="19">
        <v>382.2</v>
      </c>
      <c r="P51" s="20">
        <f t="shared" si="1"/>
        <v>0.40673642072213761</v>
      </c>
      <c r="Q51" s="44">
        <v>1764</v>
      </c>
      <c r="T51" s="41"/>
    </row>
    <row r="52" spans="1:20" ht="15.75" thickBot="1" x14ac:dyDescent="0.3">
      <c r="A52" s="42" t="s">
        <v>58</v>
      </c>
      <c r="B52" s="42">
        <v>150</v>
      </c>
      <c r="C52" s="42">
        <v>45</v>
      </c>
      <c r="D52" s="42">
        <v>226.409610000003</v>
      </c>
      <c r="E52" s="1"/>
      <c r="F52" s="43" t="s">
        <v>58</v>
      </c>
      <c r="G52" s="19">
        <v>728.82100000000003</v>
      </c>
      <c r="H52" s="20">
        <f t="shared" si="0"/>
        <v>0.68934812525983336</v>
      </c>
      <c r="I52" s="44">
        <v>729</v>
      </c>
      <c r="L52" s="41"/>
      <c r="N52" s="43" t="s">
        <v>58</v>
      </c>
      <c r="O52" s="19">
        <v>435.93099999999998</v>
      </c>
      <c r="P52" s="20">
        <f t="shared" si="1"/>
        <v>0.48062970974763664</v>
      </c>
      <c r="Q52" s="44">
        <v>1819</v>
      </c>
      <c r="T52" s="41"/>
    </row>
    <row r="53" spans="1:20" ht="15.75" thickBot="1" x14ac:dyDescent="0.3">
      <c r="A53" s="42" t="s">
        <v>59</v>
      </c>
      <c r="B53" s="42">
        <v>150</v>
      </c>
      <c r="C53" s="42">
        <v>45</v>
      </c>
      <c r="D53" s="42">
        <v>248.856619999998</v>
      </c>
      <c r="E53" s="1"/>
      <c r="F53" s="43" t="s">
        <v>59</v>
      </c>
      <c r="G53" s="19">
        <v>790.80499999999995</v>
      </c>
      <c r="H53" s="20">
        <f t="shared" si="0"/>
        <v>0.6853122830533469</v>
      </c>
      <c r="I53" s="44">
        <v>732</v>
      </c>
      <c r="L53" s="41"/>
      <c r="N53" s="43" t="s">
        <v>59</v>
      </c>
      <c r="O53" s="19">
        <v>452.48</v>
      </c>
      <c r="P53" s="20">
        <f t="shared" si="1"/>
        <v>0.45001631011315862</v>
      </c>
      <c r="Q53" s="44">
        <v>1448</v>
      </c>
      <c r="T53" s="41"/>
    </row>
    <row r="55" spans="1:20" ht="15.75" thickBot="1" x14ac:dyDescent="0.3"/>
    <row r="56" spans="1:20" ht="16.5" thickBot="1" x14ac:dyDescent="0.3">
      <c r="F56" s="65" t="s">
        <v>64</v>
      </c>
      <c r="G56" s="65"/>
      <c r="H56" s="65"/>
      <c r="I56" s="65"/>
      <c r="N56" s="65" t="s">
        <v>65</v>
      </c>
      <c r="O56" s="65"/>
      <c r="P56" s="65"/>
      <c r="Q56" s="65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38" t="s">
        <v>7</v>
      </c>
      <c r="N57" s="13" t="s">
        <v>1</v>
      </c>
      <c r="O57" s="14" t="s">
        <v>5</v>
      </c>
      <c r="P57" s="34" t="s">
        <v>6</v>
      </c>
      <c r="Q57" s="38" t="s">
        <v>7</v>
      </c>
    </row>
    <row r="58" spans="1:20" ht="15.75" thickBot="1" x14ac:dyDescent="0.3">
      <c r="F58" s="43" t="s">
        <v>8</v>
      </c>
      <c r="G58" s="19">
        <v>0</v>
      </c>
      <c r="H58" s="20">
        <v>0</v>
      </c>
      <c r="I58" s="44">
        <v>194</v>
      </c>
      <c r="N58" s="43" t="s">
        <v>8</v>
      </c>
      <c r="O58" s="19">
        <v>0</v>
      </c>
      <c r="P58" s="20">
        <v>0</v>
      </c>
      <c r="Q58" s="44">
        <v>396</v>
      </c>
    </row>
    <row r="59" spans="1:20" ht="15.75" thickBot="1" x14ac:dyDescent="0.3">
      <c r="F59" s="43" t="s">
        <v>9</v>
      </c>
      <c r="G59" s="19">
        <v>0</v>
      </c>
      <c r="H59" s="20">
        <v>0</v>
      </c>
      <c r="I59" s="44">
        <v>192</v>
      </c>
      <c r="N59" s="43" t="s">
        <v>9</v>
      </c>
      <c r="O59" s="19">
        <v>0</v>
      </c>
      <c r="P59" s="20">
        <v>0</v>
      </c>
      <c r="Q59" s="44">
        <v>368</v>
      </c>
    </row>
    <row r="60" spans="1:20" ht="32.25" thickBot="1" x14ac:dyDescent="0.3">
      <c r="F60" s="43" t="s">
        <v>10</v>
      </c>
      <c r="G60" s="19">
        <v>0</v>
      </c>
      <c r="H60" s="20">
        <v>0</v>
      </c>
      <c r="I60" s="44">
        <v>186</v>
      </c>
      <c r="K60" s="36" t="s">
        <v>11</v>
      </c>
      <c r="L60" s="45">
        <f>AVERAGE(H58:H107)</f>
        <v>0.51337781920346892</v>
      </c>
      <c r="N60" s="43" t="s">
        <v>10</v>
      </c>
      <c r="O60" s="19">
        <v>0</v>
      </c>
      <c r="P60" s="20">
        <v>0</v>
      </c>
      <c r="Q60" s="44">
        <v>389</v>
      </c>
      <c r="S60" s="36" t="s">
        <v>11</v>
      </c>
      <c r="T60" s="45">
        <f>AVERAGE(P58:P107)</f>
        <v>0.45876513126629304</v>
      </c>
    </row>
    <row r="61" spans="1:20" ht="32.25" thickBot="1" x14ac:dyDescent="0.3">
      <c r="F61" s="43" t="s">
        <v>12</v>
      </c>
      <c r="G61" s="19">
        <v>0</v>
      </c>
      <c r="H61" s="20">
        <v>0</v>
      </c>
      <c r="I61" s="44">
        <v>203</v>
      </c>
      <c r="K61" s="36" t="s">
        <v>13</v>
      </c>
      <c r="L61" s="37">
        <f>AVERAGE(I58:I107)</f>
        <v>1459.12</v>
      </c>
      <c r="N61" s="43" t="s">
        <v>12</v>
      </c>
      <c r="O61" s="19">
        <v>0</v>
      </c>
      <c r="P61" s="20">
        <v>0</v>
      </c>
      <c r="Q61" s="44">
        <v>372</v>
      </c>
      <c r="S61" s="36" t="s">
        <v>13</v>
      </c>
      <c r="T61" s="37">
        <f>AVERAGE(Q58:Q107)</f>
        <v>2458.62</v>
      </c>
    </row>
    <row r="62" spans="1:20" ht="15.75" thickBot="1" x14ac:dyDescent="0.3">
      <c r="F62" s="43" t="s">
        <v>14</v>
      </c>
      <c r="G62" s="19">
        <v>0</v>
      </c>
      <c r="H62" s="20">
        <v>0</v>
      </c>
      <c r="I62" s="44">
        <v>186</v>
      </c>
      <c r="N62" s="43" t="s">
        <v>14</v>
      </c>
      <c r="O62" s="19">
        <v>0</v>
      </c>
      <c r="P62" s="20">
        <v>0</v>
      </c>
      <c r="Q62" s="44">
        <v>371</v>
      </c>
    </row>
    <row r="63" spans="1:20" ht="15.75" thickBot="1" x14ac:dyDescent="0.3">
      <c r="F63" s="43" t="s">
        <v>15</v>
      </c>
      <c r="G63" s="19">
        <v>25.8948</v>
      </c>
      <c r="H63" s="20">
        <f>(G63-D9)/G63</f>
        <v>0.5088604661939965</v>
      </c>
      <c r="I63" s="44">
        <v>311</v>
      </c>
      <c r="N63" s="43" t="s">
        <v>15</v>
      </c>
      <c r="O63" s="19">
        <v>20.395499999999998</v>
      </c>
      <c r="P63" s="20">
        <f>(O63-D9)/O63</f>
        <v>0.37643303669928657</v>
      </c>
      <c r="Q63" s="44">
        <v>366</v>
      </c>
    </row>
    <row r="64" spans="1:20" ht="15.75" thickBot="1" x14ac:dyDescent="0.3">
      <c r="F64" s="43" t="s">
        <v>16</v>
      </c>
      <c r="G64" s="19">
        <v>28.672599999999999</v>
      </c>
      <c r="H64" s="20">
        <f t="shared" ref="H64:H107" si="2">(G64-D10)/G64</f>
        <v>0.50828491312264323</v>
      </c>
      <c r="I64" s="44">
        <v>319</v>
      </c>
      <c r="N64" s="43" t="s">
        <v>16</v>
      </c>
      <c r="O64" s="19">
        <v>28.420999999999999</v>
      </c>
      <c r="P64" s="20">
        <f t="shared" ref="P64:P107" si="3">(O64-D10)/O64</f>
        <v>0.50393195172584704</v>
      </c>
      <c r="Q64" s="44">
        <v>360</v>
      </c>
    </row>
    <row r="65" spans="6:17" ht="15.75" thickBot="1" x14ac:dyDescent="0.3">
      <c r="F65" s="43" t="s">
        <v>17</v>
      </c>
      <c r="G65" s="19">
        <v>42.4236</v>
      </c>
      <c r="H65" s="20">
        <f t="shared" si="2"/>
        <v>0.60490882433363036</v>
      </c>
      <c r="I65" s="44">
        <v>334</v>
      </c>
      <c r="N65" s="43" t="s">
        <v>17</v>
      </c>
      <c r="O65" s="19">
        <v>21.826499999999999</v>
      </c>
      <c r="P65" s="20">
        <f t="shared" si="3"/>
        <v>0.23207156438275486</v>
      </c>
      <c r="Q65" s="44">
        <v>357</v>
      </c>
    </row>
    <row r="66" spans="6:17" ht="15.75" thickBot="1" x14ac:dyDescent="0.3">
      <c r="F66" s="43" t="s">
        <v>18</v>
      </c>
      <c r="G66" s="19">
        <v>25.654</v>
      </c>
      <c r="H66" s="20">
        <f t="shared" si="2"/>
        <v>0.33463748343338667</v>
      </c>
      <c r="I66" s="44">
        <v>315</v>
      </c>
      <c r="N66" s="43" t="s">
        <v>18</v>
      </c>
      <c r="O66" s="19">
        <v>30.217300000000002</v>
      </c>
      <c r="P66" s="20">
        <f t="shared" si="3"/>
        <v>0.4351179622269396</v>
      </c>
      <c r="Q66" s="44">
        <v>358</v>
      </c>
    </row>
    <row r="67" spans="6:17" ht="15.75" thickBot="1" x14ac:dyDescent="0.3">
      <c r="F67" s="43" t="s">
        <v>19</v>
      </c>
      <c r="G67" s="19">
        <v>26.8843</v>
      </c>
      <c r="H67" s="20">
        <f t="shared" si="2"/>
        <v>0.1346164862019878</v>
      </c>
      <c r="I67" s="44">
        <v>318</v>
      </c>
      <c r="N67" s="43" t="s">
        <v>19</v>
      </c>
      <c r="O67" s="19">
        <v>26.7197</v>
      </c>
      <c r="P67" s="20">
        <f t="shared" si="3"/>
        <v>0.1292855084450836</v>
      </c>
      <c r="Q67" s="44">
        <v>473</v>
      </c>
    </row>
    <row r="68" spans="6:17" ht="15.75" thickBot="1" x14ac:dyDescent="0.3">
      <c r="F68" s="43" t="s">
        <v>20</v>
      </c>
      <c r="G68" s="19">
        <v>15.821199999999999</v>
      </c>
      <c r="H68" s="20">
        <f t="shared" si="2"/>
        <v>0.87825828634995962</v>
      </c>
      <c r="I68" s="44">
        <v>351</v>
      </c>
      <c r="N68" s="43" t="s">
        <v>20</v>
      </c>
      <c r="O68" s="19">
        <v>14.331099999999999</v>
      </c>
      <c r="P68" s="20">
        <f t="shared" si="3"/>
        <v>0.86559998883546829</v>
      </c>
      <c r="Q68" s="44">
        <v>574</v>
      </c>
    </row>
    <row r="69" spans="6:17" ht="15.75" thickBot="1" x14ac:dyDescent="0.3">
      <c r="F69" s="43" t="s">
        <v>21</v>
      </c>
      <c r="G69" s="19">
        <v>11.918200000000001</v>
      </c>
      <c r="H69" s="20">
        <f t="shared" si="2"/>
        <v>0.8220335285529603</v>
      </c>
      <c r="I69" s="44">
        <v>337</v>
      </c>
      <c r="N69" s="43" t="s">
        <v>21</v>
      </c>
      <c r="O69" s="19">
        <v>10.0244</v>
      </c>
      <c r="P69" s="20">
        <f t="shared" si="3"/>
        <v>0.78841227405130387</v>
      </c>
      <c r="Q69" s="44">
        <v>520</v>
      </c>
    </row>
    <row r="70" spans="6:17" ht="15.75" thickBot="1" x14ac:dyDescent="0.3">
      <c r="F70" s="43" t="s">
        <v>22</v>
      </c>
      <c r="G70" s="19">
        <v>7.4363999999999999</v>
      </c>
      <c r="H70" s="20">
        <f t="shared" si="2"/>
        <v>0.68233150449142321</v>
      </c>
      <c r="I70" s="44">
        <v>346</v>
      </c>
      <c r="N70" s="43" t="s">
        <v>22</v>
      </c>
      <c r="O70" s="19">
        <v>17.933199999999999</v>
      </c>
      <c r="P70" s="20">
        <f t="shared" si="3"/>
        <v>0.86827169718734087</v>
      </c>
      <c r="Q70" s="44">
        <v>425</v>
      </c>
    </row>
    <row r="71" spans="6:17" ht="15.75" thickBot="1" x14ac:dyDescent="0.3">
      <c r="F71" s="43" t="s">
        <v>23</v>
      </c>
      <c r="G71" s="19">
        <v>12.0511</v>
      </c>
      <c r="H71" s="20">
        <f t="shared" si="2"/>
        <v>0.86198770236742706</v>
      </c>
      <c r="I71" s="44">
        <v>340</v>
      </c>
      <c r="N71" s="43" t="s">
        <v>23</v>
      </c>
      <c r="O71" s="19">
        <v>16.424700000000001</v>
      </c>
      <c r="P71" s="20">
        <f t="shared" si="3"/>
        <v>0.89873787649090087</v>
      </c>
      <c r="Q71" s="44">
        <v>440</v>
      </c>
    </row>
    <row r="72" spans="6:17" ht="15.75" thickBot="1" x14ac:dyDescent="0.3">
      <c r="F72" s="43" t="s">
        <v>24</v>
      </c>
      <c r="G72" s="19">
        <v>2.94373</v>
      </c>
      <c r="H72" s="20">
        <f t="shared" si="2"/>
        <v>3.0777279166241386E-2</v>
      </c>
      <c r="I72" s="44">
        <v>341</v>
      </c>
      <c r="N72" s="43" t="s">
        <v>24</v>
      </c>
      <c r="O72" s="19">
        <v>11.354900000000001</v>
      </c>
      <c r="P72" s="20">
        <f t="shared" si="3"/>
        <v>0.74873138468855205</v>
      </c>
      <c r="Q72" s="44">
        <v>489</v>
      </c>
    </row>
    <row r="73" spans="6:17" ht="15.75" thickBot="1" x14ac:dyDescent="0.3">
      <c r="F73" s="43" t="s">
        <v>25</v>
      </c>
      <c r="G73" s="19">
        <v>96.073999999999998</v>
      </c>
      <c r="H73" s="20">
        <f t="shared" si="2"/>
        <v>0.55507442179987199</v>
      </c>
      <c r="I73" s="44">
        <v>747</v>
      </c>
      <c r="N73" s="43" t="s">
        <v>25</v>
      </c>
      <c r="O73" s="19">
        <v>92.731700000000004</v>
      </c>
      <c r="P73" s="20">
        <f t="shared" si="3"/>
        <v>0.53903810671001284</v>
      </c>
      <c r="Q73" s="44">
        <v>1011</v>
      </c>
    </row>
    <row r="74" spans="6:17" ht="15.75" thickBot="1" x14ac:dyDescent="0.3">
      <c r="F74" s="43" t="s">
        <v>26</v>
      </c>
      <c r="G74" s="19">
        <v>78.116500000000002</v>
      </c>
      <c r="H74" s="20">
        <f t="shared" si="2"/>
        <v>0.38415558812799344</v>
      </c>
      <c r="I74" s="44">
        <v>769</v>
      </c>
      <c r="N74" s="43" t="s">
        <v>26</v>
      </c>
      <c r="O74" s="19">
        <v>61.023600000000002</v>
      </c>
      <c r="P74" s="20">
        <f t="shared" si="3"/>
        <v>0.21165565453366236</v>
      </c>
      <c r="Q74" s="44">
        <v>1043</v>
      </c>
    </row>
    <row r="75" spans="6:17" ht="15.75" thickBot="1" x14ac:dyDescent="0.3">
      <c r="F75" s="43" t="s">
        <v>27</v>
      </c>
      <c r="G75" s="19">
        <v>78.544799999999995</v>
      </c>
      <c r="H75" s="20">
        <f t="shared" si="2"/>
        <v>0.45004519713590585</v>
      </c>
      <c r="I75" s="44">
        <v>761</v>
      </c>
      <c r="N75" s="43" t="s">
        <v>27</v>
      </c>
      <c r="O75" s="19">
        <v>117.746</v>
      </c>
      <c r="P75" s="20">
        <f t="shared" si="3"/>
        <v>0.63314176277750667</v>
      </c>
      <c r="Q75" s="44">
        <v>934</v>
      </c>
    </row>
    <row r="76" spans="6:17" ht="15.75" thickBot="1" x14ac:dyDescent="0.3">
      <c r="F76" s="43" t="s">
        <v>28</v>
      </c>
      <c r="G76" s="19">
        <v>83.345699999999994</v>
      </c>
      <c r="H76" s="20">
        <f t="shared" si="2"/>
        <v>0.44313323902733548</v>
      </c>
      <c r="I76" s="44">
        <v>737</v>
      </c>
      <c r="N76" s="43" t="s">
        <v>28</v>
      </c>
      <c r="O76" s="19">
        <v>86.723100000000002</v>
      </c>
      <c r="P76" s="20">
        <f t="shared" si="3"/>
        <v>0.46482021514453009</v>
      </c>
      <c r="Q76" s="44">
        <v>917</v>
      </c>
    </row>
    <row r="77" spans="6:17" ht="15.75" thickBot="1" x14ac:dyDescent="0.3">
      <c r="F77" s="43" t="s">
        <v>29</v>
      </c>
      <c r="G77" s="19">
        <v>89.697900000000004</v>
      </c>
      <c r="H77" s="20">
        <f t="shared" si="2"/>
        <v>0.46804652059859153</v>
      </c>
      <c r="I77" s="44">
        <v>739</v>
      </c>
      <c r="N77" s="43" t="s">
        <v>29</v>
      </c>
      <c r="O77" s="19">
        <v>128.39500000000001</v>
      </c>
      <c r="P77" s="20">
        <f t="shared" si="3"/>
        <v>0.62837252229448504</v>
      </c>
      <c r="Q77" s="44">
        <v>911</v>
      </c>
    </row>
    <row r="78" spans="6:17" ht="15.75" thickBot="1" x14ac:dyDescent="0.3">
      <c r="F78" s="43" t="s">
        <v>30</v>
      </c>
      <c r="G78" s="19">
        <v>35.083599999999997</v>
      </c>
      <c r="H78" s="20">
        <f t="shared" si="2"/>
        <v>0.60574114401030965</v>
      </c>
      <c r="I78" s="44">
        <v>793</v>
      </c>
      <c r="N78" s="43" t="s">
        <v>30</v>
      </c>
      <c r="O78" s="19">
        <v>52.286099999999998</v>
      </c>
      <c r="P78" s="20">
        <f t="shared" si="3"/>
        <v>0.73545512095949206</v>
      </c>
      <c r="Q78" s="44">
        <v>1199</v>
      </c>
    </row>
    <row r="79" spans="6:17" ht="15.75" thickBot="1" x14ac:dyDescent="0.3">
      <c r="F79" s="43" t="s">
        <v>31</v>
      </c>
      <c r="G79" s="19">
        <v>34.136200000000002</v>
      </c>
      <c r="H79" s="20">
        <f t="shared" si="2"/>
        <v>0.59971115707078404</v>
      </c>
      <c r="I79" s="44">
        <v>799</v>
      </c>
      <c r="N79" s="43" t="s">
        <v>31</v>
      </c>
      <c r="O79" s="19">
        <v>53.9619</v>
      </c>
      <c r="P79" s="20">
        <f t="shared" si="3"/>
        <v>0.74677800448093379</v>
      </c>
      <c r="Q79" s="44">
        <v>1308</v>
      </c>
    </row>
    <row r="80" spans="6:17" ht="15.75" thickBot="1" x14ac:dyDescent="0.3">
      <c r="F80" s="43" t="s">
        <v>32</v>
      </c>
      <c r="G80" s="19">
        <v>61.569000000000003</v>
      </c>
      <c r="H80" s="20">
        <f t="shared" si="2"/>
        <v>0.75076125972486485</v>
      </c>
      <c r="I80" s="44">
        <v>788</v>
      </c>
      <c r="N80" s="43" t="s">
        <v>32</v>
      </c>
      <c r="O80" s="19">
        <v>45.428199999999997</v>
      </c>
      <c r="P80" s="20">
        <f t="shared" si="3"/>
        <v>0.66220585451328029</v>
      </c>
      <c r="Q80" s="44">
        <v>1209</v>
      </c>
    </row>
    <row r="81" spans="6:17" ht="15.75" thickBot="1" x14ac:dyDescent="0.3">
      <c r="F81" s="43" t="s">
        <v>33</v>
      </c>
      <c r="G81" s="19">
        <v>35.029400000000003</v>
      </c>
      <c r="H81" s="20">
        <f t="shared" si="2"/>
        <v>0.7533317727394877</v>
      </c>
      <c r="I81" s="44">
        <v>785</v>
      </c>
      <c r="N81" s="43" t="s">
        <v>33</v>
      </c>
      <c r="O81" s="19">
        <v>55.225499999999997</v>
      </c>
      <c r="P81" s="20">
        <f t="shared" si="3"/>
        <v>0.84353894487149239</v>
      </c>
      <c r="Q81" s="44">
        <v>1192</v>
      </c>
    </row>
    <row r="82" spans="6:17" ht="15.75" thickBot="1" x14ac:dyDescent="0.3">
      <c r="F82" s="43" t="s">
        <v>34</v>
      </c>
      <c r="G82" s="19">
        <v>36.2087</v>
      </c>
      <c r="H82" s="20">
        <f t="shared" si="2"/>
        <v>0.52496195665682843</v>
      </c>
      <c r="I82" s="44">
        <v>785</v>
      </c>
      <c r="N82" s="43" t="s">
        <v>34</v>
      </c>
      <c r="O82" s="19">
        <v>58.455599999999997</v>
      </c>
      <c r="P82" s="20">
        <f t="shared" si="3"/>
        <v>0.70575086048214541</v>
      </c>
      <c r="Q82" s="44">
        <v>1291</v>
      </c>
    </row>
    <row r="83" spans="6:17" ht="15.75" thickBot="1" x14ac:dyDescent="0.3">
      <c r="F83" s="43" t="s">
        <v>35</v>
      </c>
      <c r="G83" s="19">
        <v>385.72800000000001</v>
      </c>
      <c r="H83" s="20">
        <f t="shared" si="2"/>
        <v>0.56256846793595228</v>
      </c>
      <c r="I83" s="44">
        <v>2140</v>
      </c>
      <c r="N83" s="43" t="s">
        <v>35</v>
      </c>
      <c r="O83" s="19">
        <v>222.05799999999999</v>
      </c>
      <c r="P83" s="20">
        <f t="shared" si="3"/>
        <v>0.24015531978131388</v>
      </c>
      <c r="Q83" s="44">
        <v>3283</v>
      </c>
    </row>
    <row r="84" spans="6:17" ht="15.75" thickBot="1" x14ac:dyDescent="0.3">
      <c r="F84" s="43" t="s">
        <v>36</v>
      </c>
      <c r="G84" s="19">
        <v>388.87299999999999</v>
      </c>
      <c r="H84" s="20">
        <f t="shared" si="2"/>
        <v>0.67316512074636192</v>
      </c>
      <c r="I84" s="44">
        <v>2129</v>
      </c>
      <c r="N84" s="43" t="s">
        <v>36</v>
      </c>
      <c r="O84" s="19">
        <v>148.48599999999999</v>
      </c>
      <c r="P84" s="20">
        <f t="shared" si="3"/>
        <v>0.14404549923898541</v>
      </c>
      <c r="Q84" s="44">
        <v>3142</v>
      </c>
    </row>
    <row r="85" spans="6:17" ht="15.75" thickBot="1" x14ac:dyDescent="0.3">
      <c r="F85" s="43" t="s">
        <v>37</v>
      </c>
      <c r="G85" s="19">
        <v>290.48099999999999</v>
      </c>
      <c r="H85" s="20">
        <f t="shared" si="2"/>
        <v>0.63378262261559615</v>
      </c>
      <c r="I85" s="44">
        <v>2116</v>
      </c>
      <c r="N85" s="43" t="s">
        <v>37</v>
      </c>
      <c r="O85" s="19">
        <v>170.53299999999999</v>
      </c>
      <c r="P85" s="20">
        <f t="shared" si="3"/>
        <v>0.37619586824838003</v>
      </c>
      <c r="Q85" s="44">
        <v>3110</v>
      </c>
    </row>
    <row r="86" spans="6:17" ht="15.75" thickBot="1" x14ac:dyDescent="0.3">
      <c r="F86" s="43" t="s">
        <v>38</v>
      </c>
      <c r="G86" s="19">
        <v>288.726</v>
      </c>
      <c r="H86" s="20">
        <f t="shared" si="2"/>
        <v>0.52393217098564382</v>
      </c>
      <c r="I86" s="44">
        <v>2155</v>
      </c>
      <c r="N86" s="43" t="s">
        <v>38</v>
      </c>
      <c r="O86" s="19">
        <v>229.99100000000001</v>
      </c>
      <c r="P86" s="20">
        <f t="shared" si="3"/>
        <v>0.40235417907657695</v>
      </c>
      <c r="Q86" s="44">
        <v>3431</v>
      </c>
    </row>
    <row r="87" spans="6:17" ht="15.75" thickBot="1" x14ac:dyDescent="0.3">
      <c r="F87" s="43" t="s">
        <v>39</v>
      </c>
      <c r="G87" s="19">
        <v>215.88800000000001</v>
      </c>
      <c r="H87" s="20">
        <f t="shared" si="2"/>
        <v>0.40950983843473932</v>
      </c>
      <c r="I87" s="44">
        <v>2163</v>
      </c>
      <c r="N87" s="43" t="s">
        <v>39</v>
      </c>
      <c r="O87" s="19">
        <v>181.71899999999999</v>
      </c>
      <c r="P87" s="20">
        <f t="shared" si="3"/>
        <v>0.2984787501582058</v>
      </c>
      <c r="Q87" s="44">
        <v>3129</v>
      </c>
    </row>
    <row r="88" spans="6:17" ht="15.75" thickBot="1" x14ac:dyDescent="0.3">
      <c r="F88" s="43" t="s">
        <v>40</v>
      </c>
      <c r="G88" s="19">
        <v>65.921999999999997</v>
      </c>
      <c r="H88" s="20">
        <f t="shared" si="2"/>
        <v>0.82183277206395589</v>
      </c>
      <c r="I88" s="44">
        <v>1109</v>
      </c>
      <c r="N88" s="43" t="s">
        <v>40</v>
      </c>
      <c r="O88" s="19">
        <v>40.630200000000002</v>
      </c>
      <c r="P88" s="20">
        <f t="shared" si="3"/>
        <v>0.71092586302799643</v>
      </c>
      <c r="Q88" s="44">
        <v>1950</v>
      </c>
    </row>
    <row r="89" spans="6:17" ht="15.75" thickBot="1" x14ac:dyDescent="0.3">
      <c r="F89" s="43" t="s">
        <v>41</v>
      </c>
      <c r="G89" s="19">
        <v>32.987900000000003</v>
      </c>
      <c r="H89" s="20">
        <f t="shared" si="2"/>
        <v>0.43042964238403486</v>
      </c>
      <c r="I89" s="44">
        <v>1134</v>
      </c>
      <c r="N89" s="43" t="s">
        <v>41</v>
      </c>
      <c r="O89" s="19">
        <v>55.415999999999997</v>
      </c>
      <c r="P89" s="20">
        <f t="shared" si="3"/>
        <v>0.66094756027140722</v>
      </c>
      <c r="Q89" s="44">
        <v>2077</v>
      </c>
    </row>
    <row r="90" spans="6:17" ht="15.75" thickBot="1" x14ac:dyDescent="0.3">
      <c r="F90" s="43" t="s">
        <v>42</v>
      </c>
      <c r="G90" s="19">
        <v>33.5884</v>
      </c>
      <c r="H90" s="20">
        <f t="shared" si="2"/>
        <v>0.44827380881495404</v>
      </c>
      <c r="I90" s="44">
        <v>1111</v>
      </c>
      <c r="N90" s="43" t="s">
        <v>42</v>
      </c>
      <c r="O90" s="19">
        <v>75.311199999999999</v>
      </c>
      <c r="P90" s="20">
        <f t="shared" si="3"/>
        <v>0.75393301394746337</v>
      </c>
      <c r="Q90" s="44">
        <v>1904</v>
      </c>
    </row>
    <row r="91" spans="6:17" ht="15.75" thickBot="1" x14ac:dyDescent="0.3">
      <c r="F91" s="43" t="s">
        <v>43</v>
      </c>
      <c r="G91" s="19">
        <v>43.403100000000002</v>
      </c>
      <c r="H91" s="20">
        <f t="shared" si="2"/>
        <v>0.55099221023382894</v>
      </c>
      <c r="I91" s="44">
        <v>1110</v>
      </c>
      <c r="N91" s="43" t="s">
        <v>43</v>
      </c>
      <c r="O91" s="19">
        <v>71.595600000000005</v>
      </c>
      <c r="P91" s="20">
        <f t="shared" si="3"/>
        <v>0.72779989273083678</v>
      </c>
      <c r="Q91" s="44">
        <v>1798</v>
      </c>
    </row>
    <row r="92" spans="6:17" ht="15.75" thickBot="1" x14ac:dyDescent="0.3">
      <c r="F92" s="43" t="s">
        <v>44</v>
      </c>
      <c r="G92" s="19">
        <v>54.401400000000002</v>
      </c>
      <c r="H92" s="20">
        <f t="shared" si="2"/>
        <v>0.66705967125846388</v>
      </c>
      <c r="I92" s="44">
        <v>1124</v>
      </c>
      <c r="N92" s="43" t="s">
        <v>44</v>
      </c>
      <c r="O92" s="19">
        <v>50.561300000000003</v>
      </c>
      <c r="P92" s="20">
        <f t="shared" si="3"/>
        <v>0.64177305567697429</v>
      </c>
      <c r="Q92" s="44">
        <v>1972</v>
      </c>
    </row>
    <row r="93" spans="6:17" ht="15.75" thickBot="1" x14ac:dyDescent="0.3">
      <c r="F93" s="43" t="s">
        <v>45</v>
      </c>
      <c r="G93" s="19">
        <v>439.23899999999998</v>
      </c>
      <c r="H93" s="20">
        <f t="shared" si="2"/>
        <v>0.64612711985957072</v>
      </c>
      <c r="I93" s="44">
        <v>3118</v>
      </c>
      <c r="N93" s="43" t="s">
        <v>45</v>
      </c>
      <c r="O93" s="19">
        <v>228.489</v>
      </c>
      <c r="P93" s="20">
        <f t="shared" si="3"/>
        <v>0.31972755800059521</v>
      </c>
      <c r="Q93" s="44">
        <v>5329</v>
      </c>
    </row>
    <row r="94" spans="6:17" ht="15.75" thickBot="1" x14ac:dyDescent="0.3">
      <c r="F94" s="43" t="s">
        <v>46</v>
      </c>
      <c r="G94" s="19">
        <v>425.69299999999998</v>
      </c>
      <c r="H94" s="20">
        <f t="shared" si="2"/>
        <v>0.53277451120878427</v>
      </c>
      <c r="I94" s="44">
        <v>3110</v>
      </c>
      <c r="N94" s="43" t="s">
        <v>46</v>
      </c>
      <c r="O94" s="19">
        <v>284.02300000000002</v>
      </c>
      <c r="P94" s="20">
        <f t="shared" si="3"/>
        <v>0.29972354351584557</v>
      </c>
      <c r="Q94" s="44">
        <v>4963</v>
      </c>
    </row>
    <row r="95" spans="6:17" ht="15.75" thickBot="1" x14ac:dyDescent="0.3">
      <c r="F95" s="43" t="s">
        <v>47</v>
      </c>
      <c r="G95" s="19">
        <v>402.464</v>
      </c>
      <c r="H95" s="20">
        <f t="shared" si="2"/>
        <v>0.53295939512602375</v>
      </c>
      <c r="I95" s="44">
        <v>3118</v>
      </c>
      <c r="N95" s="43" t="s">
        <v>47</v>
      </c>
      <c r="O95" s="19">
        <v>274.7</v>
      </c>
      <c r="P95" s="20">
        <f t="shared" si="3"/>
        <v>0.31573705860939205</v>
      </c>
      <c r="Q95" s="44">
        <v>4973</v>
      </c>
    </row>
    <row r="96" spans="6:17" ht="15.75" thickBot="1" x14ac:dyDescent="0.3">
      <c r="F96" s="43" t="s">
        <v>48</v>
      </c>
      <c r="G96" s="19">
        <v>533.92700000000002</v>
      </c>
      <c r="H96" s="20">
        <f t="shared" si="2"/>
        <v>0.68424484995139601</v>
      </c>
      <c r="I96" s="44">
        <v>3118</v>
      </c>
      <c r="N96" s="43" t="s">
        <v>48</v>
      </c>
      <c r="O96" s="19">
        <v>249.42099999999999</v>
      </c>
      <c r="P96" s="20">
        <f t="shared" si="3"/>
        <v>0.32407375481615014</v>
      </c>
      <c r="Q96" s="44">
        <v>5179</v>
      </c>
    </row>
    <row r="97" spans="6:25" ht="15.75" thickBot="1" x14ac:dyDescent="0.3">
      <c r="F97" s="43" t="s">
        <v>49</v>
      </c>
      <c r="G97" s="19">
        <v>375.36799999999999</v>
      </c>
      <c r="H97" s="20">
        <f t="shared" si="2"/>
        <v>0.52528254939152241</v>
      </c>
      <c r="I97" s="44">
        <v>3152</v>
      </c>
      <c r="N97" s="43" t="s">
        <v>49</v>
      </c>
      <c r="O97" s="19">
        <v>333.23099999999999</v>
      </c>
      <c r="P97" s="20">
        <f t="shared" si="3"/>
        <v>0.46525461316623301</v>
      </c>
      <c r="Q97" s="44">
        <v>5491</v>
      </c>
    </row>
    <row r="98" spans="6:25" ht="15.75" thickBot="1" x14ac:dyDescent="0.3">
      <c r="F98" s="43" t="s">
        <v>50</v>
      </c>
      <c r="G98" s="19">
        <v>89.044200000000004</v>
      </c>
      <c r="H98" s="20">
        <f t="shared" si="2"/>
        <v>0.73781470325972609</v>
      </c>
      <c r="I98" s="44">
        <v>1527</v>
      </c>
      <c r="N98" s="43" t="s">
        <v>50</v>
      </c>
      <c r="O98" s="19">
        <v>63.505099999999999</v>
      </c>
      <c r="P98" s="20">
        <f t="shared" si="3"/>
        <v>0.63237472266006511</v>
      </c>
      <c r="Q98" s="44">
        <v>2656</v>
      </c>
    </row>
    <row r="99" spans="6:25" ht="15.75" thickBot="1" x14ac:dyDescent="0.3">
      <c r="F99" s="43" t="s">
        <v>51</v>
      </c>
      <c r="G99" s="19">
        <v>69.366799999999998</v>
      </c>
      <c r="H99" s="20">
        <f t="shared" si="2"/>
        <v>0.61379939682961304</v>
      </c>
      <c r="I99" s="44">
        <v>1504</v>
      </c>
      <c r="N99" s="43" t="s">
        <v>51</v>
      </c>
      <c r="O99" s="19">
        <v>79.350800000000007</v>
      </c>
      <c r="P99" s="20">
        <f t="shared" si="3"/>
        <v>0.66239155748902856</v>
      </c>
      <c r="Q99" s="44">
        <v>2962</v>
      </c>
    </row>
    <row r="100" spans="6:25" ht="15.75" thickBot="1" x14ac:dyDescent="0.3">
      <c r="F100" s="43" t="s">
        <v>52</v>
      </c>
      <c r="G100" s="19">
        <v>81.837299999999999</v>
      </c>
      <c r="H100" s="20">
        <f t="shared" si="2"/>
        <v>0.67307731315671948</v>
      </c>
      <c r="I100" s="44">
        <v>1516</v>
      </c>
      <c r="N100" s="43" t="s">
        <v>52</v>
      </c>
      <c r="O100" s="19">
        <v>74.189599999999999</v>
      </c>
      <c r="P100" s="20">
        <f t="shared" si="3"/>
        <v>0.6393770825021351</v>
      </c>
      <c r="Q100" s="44">
        <v>2956</v>
      </c>
    </row>
    <row r="101" spans="6:25" ht="15.75" thickBot="1" x14ac:dyDescent="0.3">
      <c r="F101" s="43" t="s">
        <v>53</v>
      </c>
      <c r="G101" s="19">
        <v>69.027100000000004</v>
      </c>
      <c r="H101" s="20">
        <f t="shared" si="2"/>
        <v>0.62426945359140829</v>
      </c>
      <c r="I101" s="44">
        <v>1525</v>
      </c>
      <c r="N101" s="43" t="s">
        <v>53</v>
      </c>
      <c r="O101" s="19">
        <v>87.334199999999996</v>
      </c>
      <c r="P101" s="20">
        <f t="shared" si="3"/>
        <v>0.70303054244499286</v>
      </c>
      <c r="Q101" s="44">
        <v>2927</v>
      </c>
    </row>
    <row r="102" spans="6:25" ht="15.75" thickBot="1" x14ac:dyDescent="0.3">
      <c r="F102" s="43" t="s">
        <v>54</v>
      </c>
      <c r="G102" s="19">
        <v>74.461200000000005</v>
      </c>
      <c r="H102" s="20">
        <f t="shared" si="2"/>
        <v>0.6270136661778295</v>
      </c>
      <c r="I102" s="44">
        <v>1510</v>
      </c>
      <c r="N102" s="43" t="s">
        <v>54</v>
      </c>
      <c r="O102" s="19">
        <v>59.897799999999997</v>
      </c>
      <c r="P102" s="20">
        <f t="shared" si="3"/>
        <v>0.53632670982908559</v>
      </c>
      <c r="Q102" s="44">
        <v>3196</v>
      </c>
    </row>
    <row r="103" spans="6:25" ht="15.75" thickBot="1" x14ac:dyDescent="0.3">
      <c r="F103" s="43" t="s">
        <v>55</v>
      </c>
      <c r="G103" s="19">
        <v>613.56799999999998</v>
      </c>
      <c r="H103" s="20">
        <f t="shared" si="2"/>
        <v>0.62881162316157624</v>
      </c>
      <c r="I103" s="44">
        <v>4290</v>
      </c>
      <c r="N103" s="43" t="s">
        <v>55</v>
      </c>
      <c r="O103" s="19">
        <v>307.06900000000002</v>
      </c>
      <c r="P103" s="20">
        <f t="shared" si="3"/>
        <v>0.2583122685780786</v>
      </c>
      <c r="Q103" s="44">
        <v>7509</v>
      </c>
    </row>
    <row r="104" spans="6:25" ht="15.75" thickBot="1" x14ac:dyDescent="0.3">
      <c r="F104" s="43" t="s">
        <v>56</v>
      </c>
      <c r="G104" s="19">
        <v>419.92599999999999</v>
      </c>
      <c r="H104" s="20">
        <f t="shared" si="2"/>
        <v>0.45561146487714499</v>
      </c>
      <c r="I104" s="44">
        <v>4313</v>
      </c>
      <c r="N104" s="43" t="s">
        <v>56</v>
      </c>
      <c r="O104" s="19">
        <v>294.09100000000001</v>
      </c>
      <c r="P104" s="20">
        <f t="shared" si="3"/>
        <v>0.22267971478215925</v>
      </c>
      <c r="Q104" s="44">
        <v>7939</v>
      </c>
    </row>
    <row r="105" spans="6:25" ht="15.75" thickBot="1" x14ac:dyDescent="0.3">
      <c r="F105" s="43" t="s">
        <v>57</v>
      </c>
      <c r="G105" s="19">
        <v>574.13</v>
      </c>
      <c r="H105" s="20">
        <f t="shared" si="2"/>
        <v>0.60506272098653779</v>
      </c>
      <c r="I105" s="44">
        <v>4314</v>
      </c>
      <c r="N105" s="43" t="s">
        <v>57</v>
      </c>
      <c r="O105" s="19">
        <v>318.97699999999998</v>
      </c>
      <c r="P105" s="20">
        <f t="shared" si="3"/>
        <v>0.28914830849873496</v>
      </c>
      <c r="Q105" s="44">
        <v>8024</v>
      </c>
    </row>
    <row r="106" spans="6:25" ht="15.75" thickBot="1" x14ac:dyDescent="0.3">
      <c r="F106" s="43" t="s">
        <v>58</v>
      </c>
      <c r="G106" s="19">
        <v>499.387</v>
      </c>
      <c r="H106" s="20">
        <f t="shared" si="2"/>
        <v>0.54662494217910562</v>
      </c>
      <c r="I106" s="44">
        <v>4283</v>
      </c>
      <c r="N106" s="43" t="s">
        <v>58</v>
      </c>
      <c r="O106" s="19">
        <v>257.82</v>
      </c>
      <c r="P106" s="20">
        <f t="shared" si="3"/>
        <v>0.12183069583429135</v>
      </c>
      <c r="Q106" s="44">
        <v>8525</v>
      </c>
    </row>
    <row r="107" spans="6:25" ht="15.75" thickBot="1" x14ac:dyDescent="0.3">
      <c r="F107" s="43" t="s">
        <v>59</v>
      </c>
      <c r="G107" s="19">
        <v>641.73400000000004</v>
      </c>
      <c r="H107" s="20">
        <f t="shared" si="2"/>
        <v>0.61221219383732517</v>
      </c>
      <c r="I107" s="44">
        <v>4291</v>
      </c>
      <c r="N107" s="43" t="s">
        <v>59</v>
      </c>
      <c r="O107" s="19">
        <v>301.392</v>
      </c>
      <c r="P107" s="20">
        <f t="shared" si="3"/>
        <v>0.17430913892871075</v>
      </c>
      <c r="Q107" s="44">
        <v>7233</v>
      </c>
    </row>
    <row r="109" spans="6:25" ht="15.75" thickBot="1" x14ac:dyDescent="0.3"/>
    <row r="110" spans="6:25" ht="16.5" thickBot="1" x14ac:dyDescent="0.3">
      <c r="F110" s="65" t="s">
        <v>66</v>
      </c>
      <c r="G110" s="65"/>
      <c r="H110" s="65"/>
      <c r="I110" s="65"/>
      <c r="N110" s="65" t="s">
        <v>67</v>
      </c>
      <c r="O110" s="65"/>
      <c r="P110" s="65"/>
      <c r="Q110" s="65"/>
      <c r="V110" s="65" t="s">
        <v>68</v>
      </c>
      <c r="W110" s="65"/>
      <c r="X110" s="65"/>
      <c r="Y110" s="65"/>
    </row>
    <row r="111" spans="6:25" ht="48" thickBot="1" x14ac:dyDescent="0.3">
      <c r="F111" s="13" t="s">
        <v>1</v>
      </c>
      <c r="G111" s="14" t="s">
        <v>5</v>
      </c>
      <c r="H111" s="34" t="s">
        <v>6</v>
      </c>
      <c r="I111" s="38" t="s">
        <v>7</v>
      </c>
      <c r="N111" s="13" t="s">
        <v>1</v>
      </c>
      <c r="O111" s="14" t="s">
        <v>5</v>
      </c>
      <c r="P111" s="34" t="s">
        <v>6</v>
      </c>
      <c r="Q111" s="38" t="s">
        <v>7</v>
      </c>
      <c r="V111" s="13" t="s">
        <v>1</v>
      </c>
      <c r="W111" s="14" t="s">
        <v>5</v>
      </c>
      <c r="X111" s="34" t="s">
        <v>6</v>
      </c>
      <c r="Y111" s="38" t="s">
        <v>7</v>
      </c>
    </row>
    <row r="112" spans="6:25" ht="15.75" thickBot="1" x14ac:dyDescent="0.3">
      <c r="F112" s="43" t="s">
        <v>8</v>
      </c>
      <c r="G112" s="19">
        <v>0</v>
      </c>
      <c r="H112" s="20">
        <v>0</v>
      </c>
      <c r="I112" s="44">
        <v>539</v>
      </c>
      <c r="N112" s="43" t="s">
        <v>8</v>
      </c>
      <c r="O112" s="19">
        <v>0</v>
      </c>
      <c r="P112" s="20">
        <v>0</v>
      </c>
      <c r="Q112" s="44">
        <v>278</v>
      </c>
      <c r="V112" s="43" t="s">
        <v>8</v>
      </c>
      <c r="W112" s="19">
        <v>0</v>
      </c>
      <c r="X112" s="20">
        <v>0</v>
      </c>
      <c r="Y112" s="44">
        <v>250</v>
      </c>
    </row>
    <row r="113" spans="6:28" ht="15.75" thickBot="1" x14ac:dyDescent="0.3">
      <c r="F113" s="43" t="s">
        <v>9</v>
      </c>
      <c r="G113" s="19">
        <v>0</v>
      </c>
      <c r="H113" s="20">
        <v>0</v>
      </c>
      <c r="I113" s="44">
        <v>544</v>
      </c>
      <c r="N113" s="43" t="s">
        <v>9</v>
      </c>
      <c r="O113" s="19">
        <v>0</v>
      </c>
      <c r="P113" s="20">
        <v>0</v>
      </c>
      <c r="Q113" s="44">
        <v>258</v>
      </c>
      <c r="V113" s="43" t="s">
        <v>9</v>
      </c>
      <c r="W113" s="19">
        <v>0</v>
      </c>
      <c r="X113" s="20">
        <v>0</v>
      </c>
      <c r="Y113" s="44">
        <v>250</v>
      </c>
    </row>
    <row r="114" spans="6:28" ht="32.25" thickBot="1" x14ac:dyDescent="0.3">
      <c r="F114" s="43" t="s">
        <v>10</v>
      </c>
      <c r="G114" s="19">
        <v>0</v>
      </c>
      <c r="H114" s="20">
        <v>0</v>
      </c>
      <c r="I114" s="44">
        <v>533</v>
      </c>
      <c r="K114" s="36" t="s">
        <v>11</v>
      </c>
      <c r="L114" s="45">
        <f>AVERAGE(H112:H161)</f>
        <v>0.43672868103968054</v>
      </c>
      <c r="N114" s="43" t="s">
        <v>10</v>
      </c>
      <c r="O114" s="19">
        <v>0</v>
      </c>
      <c r="P114" s="20">
        <v>0</v>
      </c>
      <c r="Q114" s="44">
        <v>263</v>
      </c>
      <c r="S114" s="36" t="s">
        <v>11</v>
      </c>
      <c r="T114" s="45">
        <f>AVERAGE(P112:P161)</f>
        <v>0.49147620079269183</v>
      </c>
      <c r="V114" s="43" t="s">
        <v>10</v>
      </c>
      <c r="W114" s="19">
        <v>0</v>
      </c>
      <c r="X114" s="20">
        <v>0</v>
      </c>
      <c r="Y114" s="44">
        <v>249</v>
      </c>
      <c r="AA114" s="36" t="s">
        <v>11</v>
      </c>
      <c r="AB114" s="45">
        <f>AVERAGE(X112:X161)</f>
        <v>0.51018109348403495</v>
      </c>
    </row>
    <row r="115" spans="6:28" ht="32.25" thickBot="1" x14ac:dyDescent="0.3">
      <c r="F115" s="43" t="s">
        <v>12</v>
      </c>
      <c r="G115" s="19">
        <v>0</v>
      </c>
      <c r="H115" s="20">
        <v>0</v>
      </c>
      <c r="I115" s="44">
        <v>517</v>
      </c>
      <c r="K115" s="36" t="s">
        <v>13</v>
      </c>
      <c r="L115" s="37">
        <f>AVERAGE(I112:I161)</f>
        <v>2982.7</v>
      </c>
      <c r="N115" s="43" t="s">
        <v>12</v>
      </c>
      <c r="O115" s="19">
        <v>0</v>
      </c>
      <c r="P115" s="20">
        <v>0</v>
      </c>
      <c r="Q115" s="44">
        <v>258</v>
      </c>
      <c r="S115" s="36" t="s">
        <v>13</v>
      </c>
      <c r="T115" s="37">
        <f>AVERAGE(Q112:Q161)</f>
        <v>2211.1</v>
      </c>
      <c r="V115" s="43" t="s">
        <v>12</v>
      </c>
      <c r="W115" s="19">
        <v>0</v>
      </c>
      <c r="X115" s="20">
        <v>0</v>
      </c>
      <c r="Y115" s="44">
        <v>245</v>
      </c>
      <c r="AA115" s="36" t="s">
        <v>13</v>
      </c>
      <c r="AB115" s="37">
        <f>AVERAGE(Y112:Y161)</f>
        <v>2178.42</v>
      </c>
    </row>
    <row r="116" spans="6:28" ht="15.75" thickBot="1" x14ac:dyDescent="0.3">
      <c r="F116" s="43" t="s">
        <v>14</v>
      </c>
      <c r="G116" s="19">
        <v>0</v>
      </c>
      <c r="H116" s="20">
        <v>0</v>
      </c>
      <c r="I116" s="44">
        <v>522</v>
      </c>
      <c r="N116" s="43" t="s">
        <v>14</v>
      </c>
      <c r="O116" s="19">
        <v>0</v>
      </c>
      <c r="P116" s="20">
        <v>0</v>
      </c>
      <c r="Q116" s="44">
        <v>257</v>
      </c>
      <c r="V116" s="43" t="s">
        <v>14</v>
      </c>
      <c r="W116" s="19">
        <v>0</v>
      </c>
      <c r="X116" s="20">
        <v>0</v>
      </c>
      <c r="Y116" s="44">
        <v>237</v>
      </c>
    </row>
    <row r="117" spans="6:28" ht="15.75" thickBot="1" x14ac:dyDescent="0.3">
      <c r="F117" s="43" t="s">
        <v>15</v>
      </c>
      <c r="G117" s="19">
        <v>32.776200000000003</v>
      </c>
      <c r="H117" s="20">
        <f>(G117-D9)/G117</f>
        <v>0.61197576290113864</v>
      </c>
      <c r="I117" s="44">
        <v>779</v>
      </c>
      <c r="N117" s="43" t="s">
        <v>15</v>
      </c>
      <c r="O117" s="19">
        <v>38.630499999999998</v>
      </c>
      <c r="P117" s="20">
        <f>(O117-D9)/O117</f>
        <v>0.67077930650652462</v>
      </c>
      <c r="Q117" s="44">
        <v>439</v>
      </c>
      <c r="V117" s="43" t="s">
        <v>15</v>
      </c>
      <c r="W117" s="19">
        <v>35.618200000000002</v>
      </c>
      <c r="X117" s="20">
        <f>(W117-D9)/W117</f>
        <v>0.64293647629583472</v>
      </c>
      <c r="Y117" s="44">
        <v>452</v>
      </c>
    </row>
    <row r="118" spans="6:28" ht="15.75" thickBot="1" x14ac:dyDescent="0.3">
      <c r="F118" s="43" t="s">
        <v>16</v>
      </c>
      <c r="G118" s="19">
        <v>19.609000000000002</v>
      </c>
      <c r="H118" s="20">
        <f t="shared" ref="H118:H161" si="4">(G118-D10)/G118</f>
        <v>0.28100617063594779</v>
      </c>
      <c r="I118" s="44">
        <v>841</v>
      </c>
      <c r="N118" s="43" t="s">
        <v>16</v>
      </c>
      <c r="O118" s="19">
        <v>33.3063</v>
      </c>
      <c r="P118" s="20">
        <f t="shared" ref="P118:P161" si="5">(O118-D10)/O118</f>
        <v>0.5766941989953942</v>
      </c>
      <c r="Q118" s="44">
        <v>434</v>
      </c>
      <c r="V118" s="43" t="s">
        <v>16</v>
      </c>
      <c r="W118" s="19">
        <v>30.3901</v>
      </c>
      <c r="X118" s="20">
        <f t="shared" ref="X118:X161" si="6">(W118-D10)/W118</f>
        <v>0.53607424786362334</v>
      </c>
      <c r="Y118" s="44">
        <v>471</v>
      </c>
    </row>
    <row r="119" spans="6:28" ht="15.75" thickBot="1" x14ac:dyDescent="0.3">
      <c r="F119" s="43" t="s">
        <v>17</v>
      </c>
      <c r="G119" s="19">
        <v>20.9588</v>
      </c>
      <c r="H119" s="20">
        <f t="shared" si="4"/>
        <v>0.20027911903354198</v>
      </c>
      <c r="I119" s="44">
        <v>847</v>
      </c>
      <c r="N119" s="43" t="s">
        <v>17</v>
      </c>
      <c r="O119" s="19">
        <v>24.4453</v>
      </c>
      <c r="P119" s="20">
        <f t="shared" si="5"/>
        <v>0.31433895268211881</v>
      </c>
      <c r="Q119" s="44">
        <v>415</v>
      </c>
      <c r="V119" s="43" t="s">
        <v>17</v>
      </c>
      <c r="W119" s="19">
        <v>16.761199999999999</v>
      </c>
      <c r="X119" s="20">
        <f t="shared" si="6"/>
        <v>5.966160059287754E-7</v>
      </c>
      <c r="Y119" s="44">
        <v>469</v>
      </c>
    </row>
    <row r="120" spans="6:28" ht="15.75" thickBot="1" x14ac:dyDescent="0.3">
      <c r="F120" s="43" t="s">
        <v>18</v>
      </c>
      <c r="G120" s="19">
        <v>28.660399999999999</v>
      </c>
      <c r="H120" s="20">
        <f t="shared" si="4"/>
        <v>0.40443224797979443</v>
      </c>
      <c r="I120" s="44">
        <v>792</v>
      </c>
      <c r="N120" s="43" t="s">
        <v>18</v>
      </c>
      <c r="O120" s="19">
        <v>45.934800000000003</v>
      </c>
      <c r="P120" s="20">
        <f t="shared" si="5"/>
        <v>0.62840351977150444</v>
      </c>
      <c r="Q120" s="44">
        <v>442</v>
      </c>
      <c r="V120" s="43" t="s">
        <v>18</v>
      </c>
      <c r="W120" s="19">
        <v>28.500299999999999</v>
      </c>
      <c r="X120" s="20">
        <f t="shared" si="6"/>
        <v>0.40108665522819414</v>
      </c>
      <c r="Y120" s="44">
        <v>474</v>
      </c>
    </row>
    <row r="121" spans="6:28" ht="15.75" thickBot="1" x14ac:dyDescent="0.3">
      <c r="F121" s="43" t="s">
        <v>19</v>
      </c>
      <c r="G121" s="19">
        <v>30.701899999999998</v>
      </c>
      <c r="H121" s="20">
        <f t="shared" si="4"/>
        <v>0.24222181689081454</v>
      </c>
      <c r="I121" s="44">
        <v>838</v>
      </c>
      <c r="N121" s="43" t="s">
        <v>19</v>
      </c>
      <c r="O121" s="19">
        <v>28.251000000000001</v>
      </c>
      <c r="P121" s="20">
        <f t="shared" si="5"/>
        <v>0.17648118650667594</v>
      </c>
      <c r="Q121" s="44">
        <v>502</v>
      </c>
      <c r="V121" s="43" t="s">
        <v>19</v>
      </c>
      <c r="W121" s="19">
        <v>51.424599999999998</v>
      </c>
      <c r="X121" s="20">
        <f t="shared" si="6"/>
        <v>0.54758559133177698</v>
      </c>
      <c r="Y121" s="44">
        <v>564</v>
      </c>
    </row>
    <row r="122" spans="6:28" ht="15.75" thickBot="1" x14ac:dyDescent="0.3">
      <c r="F122" s="43" t="s">
        <v>20</v>
      </c>
      <c r="G122" s="19">
        <v>8.7697800000000008</v>
      </c>
      <c r="H122" s="20">
        <f t="shared" si="4"/>
        <v>0.78037077326911064</v>
      </c>
      <c r="I122" s="44">
        <v>1273</v>
      </c>
      <c r="N122" s="43" t="s">
        <v>20</v>
      </c>
      <c r="O122" s="19">
        <v>10.126200000000001</v>
      </c>
      <c r="P122" s="20">
        <f t="shared" si="5"/>
        <v>0.80979044458928129</v>
      </c>
      <c r="Q122" s="44">
        <v>756</v>
      </c>
      <c r="V122" s="43" t="s">
        <v>20</v>
      </c>
      <c r="W122" s="19">
        <v>18.4376</v>
      </c>
      <c r="X122" s="20">
        <f t="shared" si="6"/>
        <v>0.8955341259166042</v>
      </c>
      <c r="Y122" s="44">
        <v>1085</v>
      </c>
    </row>
    <row r="123" spans="6:28" ht="15.75" thickBot="1" x14ac:dyDescent="0.3">
      <c r="F123" s="43" t="s">
        <v>21</v>
      </c>
      <c r="G123" s="19">
        <v>8.7662399999999998</v>
      </c>
      <c r="H123" s="20">
        <f t="shared" si="4"/>
        <v>0.7580444979831592</v>
      </c>
      <c r="I123" s="44">
        <v>1256</v>
      </c>
      <c r="N123" s="43" t="s">
        <v>21</v>
      </c>
      <c r="O123" s="19">
        <v>17.197099999999999</v>
      </c>
      <c r="P123" s="20">
        <f t="shared" si="5"/>
        <v>0.8766629257258427</v>
      </c>
      <c r="Q123" s="44">
        <v>789</v>
      </c>
      <c r="V123" s="43" t="s">
        <v>21</v>
      </c>
      <c r="W123" s="19">
        <v>21.290700000000001</v>
      </c>
      <c r="X123" s="20">
        <f t="shared" si="6"/>
        <v>0.9003771599806436</v>
      </c>
      <c r="Y123" s="44">
        <v>841</v>
      </c>
    </row>
    <row r="124" spans="6:28" ht="15.75" thickBot="1" x14ac:dyDescent="0.3">
      <c r="F124" s="43" t="s">
        <v>22</v>
      </c>
      <c r="G124" s="19">
        <v>9.3673999999999999</v>
      </c>
      <c r="H124" s="20">
        <f t="shared" si="4"/>
        <v>0.74781582936567459</v>
      </c>
      <c r="I124" s="44">
        <v>1330</v>
      </c>
      <c r="N124" s="43" t="s">
        <v>22</v>
      </c>
      <c r="O124" s="19">
        <v>16.003299999999999</v>
      </c>
      <c r="P124" s="20">
        <f t="shared" si="5"/>
        <v>0.85238607037298686</v>
      </c>
      <c r="Q124" s="44">
        <v>1064</v>
      </c>
      <c r="V124" s="43" t="s">
        <v>22</v>
      </c>
      <c r="W124" s="19">
        <v>18.2319</v>
      </c>
      <c r="X124" s="20">
        <f t="shared" si="6"/>
        <v>0.87042985097548919</v>
      </c>
      <c r="Y124" s="44">
        <v>740</v>
      </c>
    </row>
    <row r="125" spans="6:28" ht="15.75" thickBot="1" x14ac:dyDescent="0.3">
      <c r="F125" s="43" t="s">
        <v>23</v>
      </c>
      <c r="G125" s="19">
        <v>7.1442600000000001</v>
      </c>
      <c r="H125" s="20">
        <f t="shared" si="4"/>
        <v>0.76719772236734096</v>
      </c>
      <c r="I125" s="44">
        <v>1297</v>
      </c>
      <c r="N125" s="43" t="s">
        <v>23</v>
      </c>
      <c r="O125" s="19">
        <v>19.036200000000001</v>
      </c>
      <c r="P125" s="20">
        <f t="shared" si="5"/>
        <v>0.91262962145806936</v>
      </c>
      <c r="Q125" s="44">
        <v>918</v>
      </c>
      <c r="V125" s="43" t="s">
        <v>23</v>
      </c>
      <c r="W125" s="19">
        <v>10.8287</v>
      </c>
      <c r="X125" s="20">
        <f t="shared" si="6"/>
        <v>0.84640815610369657</v>
      </c>
      <c r="Y125" s="44">
        <v>718</v>
      </c>
    </row>
    <row r="126" spans="6:28" ht="15.75" thickBot="1" x14ac:dyDescent="0.3">
      <c r="F126" s="43" t="s">
        <v>24</v>
      </c>
      <c r="G126" s="19">
        <v>7.7909499999999996</v>
      </c>
      <c r="H126" s="20">
        <f t="shared" si="4"/>
        <v>0.63378920414070683</v>
      </c>
      <c r="I126" s="44">
        <v>1255</v>
      </c>
      <c r="N126" s="43" t="s">
        <v>24</v>
      </c>
      <c r="O126" s="19">
        <v>4.7253400000000001</v>
      </c>
      <c r="P126" s="20">
        <f t="shared" si="5"/>
        <v>0.39620641054401162</v>
      </c>
      <c r="Q126" s="44">
        <v>755</v>
      </c>
      <c r="V126" s="43" t="s">
        <v>24</v>
      </c>
      <c r="W126" s="19">
        <v>7.8720699999999999</v>
      </c>
      <c r="X126" s="20">
        <f t="shared" si="6"/>
        <v>0.63756292817518645</v>
      </c>
      <c r="Y126" s="44">
        <v>733</v>
      </c>
    </row>
    <row r="127" spans="6:28" ht="15.75" thickBot="1" x14ac:dyDescent="0.3">
      <c r="F127" s="43" t="s">
        <v>25</v>
      </c>
      <c r="G127" s="19">
        <v>66.171300000000002</v>
      </c>
      <c r="H127" s="20">
        <f t="shared" si="4"/>
        <v>0.35401329579441387</v>
      </c>
      <c r="I127" s="44">
        <v>1753</v>
      </c>
      <c r="N127" s="43" t="s">
        <v>25</v>
      </c>
      <c r="O127" s="19">
        <v>119.111</v>
      </c>
      <c r="P127" s="20">
        <f t="shared" si="5"/>
        <v>0.64112651224488837</v>
      </c>
      <c r="Q127" s="44">
        <v>1329</v>
      </c>
      <c r="V127" s="43" t="s">
        <v>25</v>
      </c>
      <c r="W127" s="19">
        <v>102.974</v>
      </c>
      <c r="X127" s="20">
        <f t="shared" si="6"/>
        <v>0.58488764154059181</v>
      </c>
      <c r="Y127" s="44">
        <v>1261</v>
      </c>
    </row>
    <row r="128" spans="6:28" ht="15.75" thickBot="1" x14ac:dyDescent="0.3">
      <c r="F128" s="43" t="s">
        <v>26</v>
      </c>
      <c r="G128" s="19">
        <v>87.413600000000002</v>
      </c>
      <c r="H128" s="20">
        <f t="shared" si="4"/>
        <v>0.44965531679281484</v>
      </c>
      <c r="I128" s="44">
        <v>1684</v>
      </c>
      <c r="N128" s="43" t="s">
        <v>26</v>
      </c>
      <c r="O128" s="19">
        <v>95.438699999999997</v>
      </c>
      <c r="P128" s="20">
        <f t="shared" si="5"/>
        <v>0.49593183897098764</v>
      </c>
      <c r="Q128" s="44">
        <v>1411</v>
      </c>
      <c r="V128" s="43" t="s">
        <v>26</v>
      </c>
      <c r="W128" s="19">
        <v>125.241</v>
      </c>
      <c r="X128" s="20">
        <f t="shared" si="6"/>
        <v>0.61587970393082447</v>
      </c>
      <c r="Y128" s="44">
        <v>1320</v>
      </c>
    </row>
    <row r="129" spans="6:25" ht="15.75" thickBot="1" x14ac:dyDescent="0.3">
      <c r="F129" s="43" t="s">
        <v>27</v>
      </c>
      <c r="G129" s="19">
        <v>66.612700000000004</v>
      </c>
      <c r="H129" s="20">
        <f t="shared" si="4"/>
        <v>0.35153371654354654</v>
      </c>
      <c r="I129" s="44">
        <v>1735</v>
      </c>
      <c r="N129" s="43" t="s">
        <v>27</v>
      </c>
      <c r="O129" s="19">
        <v>92.633499999999998</v>
      </c>
      <c r="P129" s="20">
        <f t="shared" si="5"/>
        <v>0.53368824453356833</v>
      </c>
      <c r="Q129" s="44">
        <v>1351</v>
      </c>
      <c r="V129" s="43" t="s">
        <v>27</v>
      </c>
      <c r="W129" s="19">
        <v>130.21899999999999</v>
      </c>
      <c r="X129" s="20">
        <f t="shared" si="6"/>
        <v>0.66828120320383588</v>
      </c>
      <c r="Y129" s="44">
        <v>1282</v>
      </c>
    </row>
    <row r="130" spans="6:25" ht="15.75" thickBot="1" x14ac:dyDescent="0.3">
      <c r="F130" s="43" t="s">
        <v>28</v>
      </c>
      <c r="G130" s="19">
        <v>76.663899999999998</v>
      </c>
      <c r="H130" s="20">
        <f t="shared" si="4"/>
        <v>0.39459837028902256</v>
      </c>
      <c r="I130" s="44">
        <v>1565</v>
      </c>
      <c r="N130" s="43" t="s">
        <v>28</v>
      </c>
      <c r="O130" s="19">
        <v>90.991699999999994</v>
      </c>
      <c r="P130" s="20">
        <f t="shared" si="5"/>
        <v>0.48992655374062244</v>
      </c>
      <c r="Q130" s="44">
        <v>1307</v>
      </c>
      <c r="V130" s="43" t="s">
        <v>28</v>
      </c>
      <c r="W130" s="19">
        <v>144.05600000000001</v>
      </c>
      <c r="X130" s="20">
        <f t="shared" si="6"/>
        <v>0.67781661298384377</v>
      </c>
      <c r="Y130" s="44">
        <v>1229</v>
      </c>
    </row>
    <row r="131" spans="6:25" ht="15.75" thickBot="1" x14ac:dyDescent="0.3">
      <c r="F131" s="43" t="s">
        <v>29</v>
      </c>
      <c r="G131" s="19">
        <v>69.912400000000005</v>
      </c>
      <c r="H131" s="20">
        <f t="shared" si="4"/>
        <v>0.31750147327227224</v>
      </c>
      <c r="I131" s="44">
        <v>1652</v>
      </c>
      <c r="N131" s="43" t="s">
        <v>29</v>
      </c>
      <c r="O131" s="19">
        <v>72.397599999999997</v>
      </c>
      <c r="P131" s="20">
        <f t="shared" si="5"/>
        <v>0.34092967170182992</v>
      </c>
      <c r="Q131" s="44">
        <v>1284</v>
      </c>
      <c r="V131" s="43" t="s">
        <v>29</v>
      </c>
      <c r="W131" s="19">
        <v>95.678299999999993</v>
      </c>
      <c r="X131" s="20">
        <f t="shared" si="6"/>
        <v>0.50129642771663374</v>
      </c>
      <c r="Y131" s="44">
        <v>1274</v>
      </c>
    </row>
    <row r="132" spans="6:25" ht="15.75" thickBot="1" x14ac:dyDescent="0.3">
      <c r="F132" s="43" t="s">
        <v>30</v>
      </c>
      <c r="G132" s="19">
        <v>35.595100000000002</v>
      </c>
      <c r="H132" s="20">
        <f t="shared" si="4"/>
        <v>0.61140662619293384</v>
      </c>
      <c r="I132" s="44">
        <v>2571</v>
      </c>
      <c r="N132" s="43" t="s">
        <v>30</v>
      </c>
      <c r="O132" s="19">
        <v>31.990500000000001</v>
      </c>
      <c r="P132" s="20">
        <f t="shared" si="5"/>
        <v>0.5676210124880855</v>
      </c>
      <c r="Q132" s="44">
        <v>2050</v>
      </c>
      <c r="V132" s="43" t="s">
        <v>30</v>
      </c>
      <c r="W132" s="19">
        <v>56.604700000000001</v>
      </c>
      <c r="X132" s="20">
        <f t="shared" si="6"/>
        <v>0.7556383127196169</v>
      </c>
      <c r="Y132" s="44">
        <v>2064</v>
      </c>
    </row>
    <row r="133" spans="6:25" ht="15.75" thickBot="1" x14ac:dyDescent="0.3">
      <c r="F133" s="43" t="s">
        <v>31</v>
      </c>
      <c r="G133" s="19">
        <v>34.469499999999996</v>
      </c>
      <c r="H133" s="20">
        <f t="shared" si="4"/>
        <v>0.60358171717024323</v>
      </c>
      <c r="I133" s="44">
        <v>2570</v>
      </c>
      <c r="N133" s="43" t="s">
        <v>31</v>
      </c>
      <c r="O133" s="19">
        <v>45.491799999999998</v>
      </c>
      <c r="P133" s="20">
        <f t="shared" si="5"/>
        <v>0.69963070267608007</v>
      </c>
      <c r="Q133" s="44">
        <v>2098</v>
      </c>
      <c r="V133" s="43" t="s">
        <v>31</v>
      </c>
      <c r="W133" s="19">
        <v>52.668300000000002</v>
      </c>
      <c r="X133" s="20">
        <f t="shared" si="6"/>
        <v>0.74055855229805589</v>
      </c>
      <c r="Y133" s="44">
        <v>2036</v>
      </c>
    </row>
    <row r="134" spans="6:25" ht="15.75" thickBot="1" x14ac:dyDescent="0.3">
      <c r="F134" s="43" t="s">
        <v>32</v>
      </c>
      <c r="G134" s="19">
        <v>30.342600000000001</v>
      </c>
      <c r="H134" s="20">
        <f t="shared" si="4"/>
        <v>0.49426285156842859</v>
      </c>
      <c r="I134" s="44">
        <v>2919</v>
      </c>
      <c r="N134" s="43" t="s">
        <v>32</v>
      </c>
      <c r="O134" s="19">
        <v>32.703200000000002</v>
      </c>
      <c r="P134" s="20">
        <f t="shared" si="5"/>
        <v>0.53076824286308988</v>
      </c>
      <c r="Q134" s="44">
        <v>2073</v>
      </c>
      <c r="V134" s="43" t="s">
        <v>32</v>
      </c>
      <c r="W134" s="19">
        <v>33.550800000000002</v>
      </c>
      <c r="X134" s="20">
        <f t="shared" si="6"/>
        <v>0.54262253061030441</v>
      </c>
      <c r="Y134" s="44">
        <v>2076</v>
      </c>
    </row>
    <row r="135" spans="6:25" ht="15.75" thickBot="1" x14ac:dyDescent="0.3">
      <c r="F135" s="43" t="s">
        <v>33</v>
      </c>
      <c r="G135" s="19">
        <v>36.808999999999997</v>
      </c>
      <c r="H135" s="20">
        <f t="shared" si="4"/>
        <v>0.76525740987260205</v>
      </c>
      <c r="I135" s="44">
        <v>2533</v>
      </c>
      <c r="N135" s="43" t="s">
        <v>33</v>
      </c>
      <c r="O135" s="19">
        <v>32.851799999999997</v>
      </c>
      <c r="P135" s="20">
        <f t="shared" si="5"/>
        <v>0.73698123086103684</v>
      </c>
      <c r="Q135" s="44">
        <v>2068</v>
      </c>
      <c r="V135" s="43" t="s">
        <v>33</v>
      </c>
      <c r="W135" s="19">
        <v>31.272600000000001</v>
      </c>
      <c r="X135" s="20">
        <f t="shared" si="6"/>
        <v>0.72369934063687091</v>
      </c>
      <c r="Y135" s="44">
        <v>2004</v>
      </c>
    </row>
    <row r="136" spans="6:25" ht="15.75" thickBot="1" x14ac:dyDescent="0.3">
      <c r="F136" s="43" t="s">
        <v>34</v>
      </c>
      <c r="G136" s="19">
        <v>30.118500000000001</v>
      </c>
      <c r="H136" s="20">
        <f t="shared" si="4"/>
        <v>0.42890548998124417</v>
      </c>
      <c r="I136" s="44">
        <v>2614</v>
      </c>
      <c r="N136" s="43" t="s">
        <v>34</v>
      </c>
      <c r="O136" s="19">
        <v>34.721400000000003</v>
      </c>
      <c r="P136" s="20">
        <f t="shared" si="5"/>
        <v>0.50461358124960698</v>
      </c>
      <c r="Q136" s="44">
        <v>2052</v>
      </c>
      <c r="V136" s="43" t="s">
        <v>34</v>
      </c>
      <c r="W136" s="19">
        <v>33.923099999999998</v>
      </c>
      <c r="X136" s="20">
        <f t="shared" si="6"/>
        <v>0.49295583245635277</v>
      </c>
      <c r="Y136" s="44">
        <v>2051</v>
      </c>
    </row>
    <row r="137" spans="6:25" ht="15.75" thickBot="1" x14ac:dyDescent="0.3">
      <c r="F137" s="43" t="s">
        <v>35</v>
      </c>
      <c r="G137" s="19">
        <v>277.827</v>
      </c>
      <c r="H137" s="20">
        <f t="shared" si="4"/>
        <v>0.39268109291033271</v>
      </c>
      <c r="I137" s="44">
        <v>3836</v>
      </c>
      <c r="N137" s="43" t="s">
        <v>35</v>
      </c>
      <c r="O137" s="19">
        <v>365.78100000000001</v>
      </c>
      <c r="P137" s="20">
        <f t="shared" si="5"/>
        <v>0.53871417596867799</v>
      </c>
      <c r="Q137" s="44">
        <v>3025</v>
      </c>
      <c r="V137" s="43" t="s">
        <v>35</v>
      </c>
      <c r="W137" s="19">
        <v>259.60399999999998</v>
      </c>
      <c r="X137" s="20">
        <f t="shared" si="6"/>
        <v>0.35005011479021508</v>
      </c>
      <c r="Y137" s="44">
        <v>2985</v>
      </c>
    </row>
    <row r="138" spans="6:25" ht="15.75" thickBot="1" x14ac:dyDescent="0.3">
      <c r="F138" s="43" t="s">
        <v>36</v>
      </c>
      <c r="G138" s="19">
        <v>201.864</v>
      </c>
      <c r="H138" s="20">
        <f t="shared" si="4"/>
        <v>0.37038174216304043</v>
      </c>
      <c r="I138" s="44">
        <v>3901</v>
      </c>
      <c r="N138" s="43" t="s">
        <v>36</v>
      </c>
      <c r="O138" s="19">
        <v>248.49700000000001</v>
      </c>
      <c r="P138" s="20">
        <f t="shared" si="5"/>
        <v>0.48853603866445067</v>
      </c>
      <c r="Q138" s="44">
        <v>3072</v>
      </c>
      <c r="V138" s="43" t="s">
        <v>36</v>
      </c>
      <c r="W138" s="19">
        <v>283.339</v>
      </c>
      <c r="X138" s="20">
        <f t="shared" si="6"/>
        <v>0.55143040668598386</v>
      </c>
      <c r="Y138" s="44">
        <v>2933</v>
      </c>
    </row>
    <row r="139" spans="6:25" ht="15.75" thickBot="1" x14ac:dyDescent="0.3">
      <c r="F139" s="43" t="s">
        <v>37</v>
      </c>
      <c r="G139" s="19">
        <v>193.20500000000001</v>
      </c>
      <c r="H139" s="20">
        <f t="shared" si="4"/>
        <v>0.44939732408582078</v>
      </c>
      <c r="I139" s="44">
        <v>4223</v>
      </c>
      <c r="N139" s="43" t="s">
        <v>37</v>
      </c>
      <c r="O139" s="19">
        <v>358.08600000000001</v>
      </c>
      <c r="P139" s="20">
        <f t="shared" si="5"/>
        <v>0.70292278949749787</v>
      </c>
      <c r="Q139" s="44">
        <v>2889</v>
      </c>
      <c r="V139" s="43" t="s">
        <v>37</v>
      </c>
      <c r="W139" s="19">
        <v>278.74099999999999</v>
      </c>
      <c r="X139" s="20">
        <f t="shared" si="6"/>
        <v>0.61835829677012355</v>
      </c>
      <c r="Y139" s="44">
        <v>2983</v>
      </c>
    </row>
    <row r="140" spans="6:25" ht="15.75" thickBot="1" x14ac:dyDescent="0.3">
      <c r="F140" s="43" t="s">
        <v>38</v>
      </c>
      <c r="G140" s="19">
        <v>191.30199999999999</v>
      </c>
      <c r="H140" s="20">
        <f t="shared" si="4"/>
        <v>0.2814860273285224</v>
      </c>
      <c r="I140" s="44">
        <v>3524</v>
      </c>
      <c r="N140" s="43" t="s">
        <v>38</v>
      </c>
      <c r="O140" s="19">
        <v>199.642</v>
      </c>
      <c r="P140" s="20">
        <f t="shared" si="5"/>
        <v>0.31150178820088453</v>
      </c>
      <c r="Q140" s="44">
        <v>2872</v>
      </c>
      <c r="V140" s="43" t="s">
        <v>38</v>
      </c>
      <c r="W140" s="19">
        <v>193.63900000000001</v>
      </c>
      <c r="X140" s="20">
        <f t="shared" si="6"/>
        <v>0.29015766452006569</v>
      </c>
      <c r="Y140" s="44">
        <v>2944</v>
      </c>
    </row>
    <row r="141" spans="6:25" ht="15.75" thickBot="1" x14ac:dyDescent="0.3">
      <c r="F141" s="43" t="s">
        <v>39</v>
      </c>
      <c r="G141" s="19">
        <v>220.411</v>
      </c>
      <c r="H141" s="20">
        <f t="shared" si="4"/>
        <v>0.42162714202103796</v>
      </c>
      <c r="I141" s="44">
        <v>4077</v>
      </c>
      <c r="N141" s="43" t="s">
        <v>39</v>
      </c>
      <c r="O141" s="19">
        <v>214.33500000000001</v>
      </c>
      <c r="P141" s="20">
        <f t="shared" si="5"/>
        <v>0.40523134345766676</v>
      </c>
      <c r="Q141" s="44">
        <v>2764</v>
      </c>
      <c r="V141" s="43" t="s">
        <v>39</v>
      </c>
      <c r="W141" s="19">
        <v>243.19200000000001</v>
      </c>
      <c r="X141" s="20">
        <f t="shared" si="6"/>
        <v>0.47580619428270254</v>
      </c>
      <c r="Y141" s="44">
        <v>2974</v>
      </c>
    </row>
    <row r="142" spans="6:25" ht="15.75" thickBot="1" x14ac:dyDescent="0.3">
      <c r="F142" s="43" t="s">
        <v>40</v>
      </c>
      <c r="G142" s="19">
        <v>32.2194</v>
      </c>
      <c r="H142" s="20">
        <f t="shared" si="4"/>
        <v>0.63546372682297314</v>
      </c>
      <c r="I142" s="44">
        <v>2967</v>
      </c>
      <c r="N142" s="43" t="s">
        <v>40</v>
      </c>
      <c r="O142" s="19">
        <v>22.3705</v>
      </c>
      <c r="P142" s="20">
        <f t="shared" si="5"/>
        <v>0.47497194966585904</v>
      </c>
      <c r="Q142" s="44">
        <v>2529</v>
      </c>
      <c r="V142" s="43" t="s">
        <v>40</v>
      </c>
      <c r="W142" s="19">
        <v>40.180399999999999</v>
      </c>
      <c r="X142" s="20">
        <f t="shared" si="6"/>
        <v>0.70768981891668825</v>
      </c>
      <c r="Y142" s="44">
        <v>2700</v>
      </c>
    </row>
    <row r="143" spans="6:25" ht="15.75" thickBot="1" x14ac:dyDescent="0.3">
      <c r="F143" s="43" t="s">
        <v>41</v>
      </c>
      <c r="G143" s="19">
        <v>43.111499999999999</v>
      </c>
      <c r="H143" s="20">
        <f t="shared" si="4"/>
        <v>0.56417823550561452</v>
      </c>
      <c r="I143" s="44">
        <v>3666</v>
      </c>
      <c r="N143" s="43" t="s">
        <v>41</v>
      </c>
      <c r="O143" s="19">
        <v>39.888800000000003</v>
      </c>
      <c r="P143" s="20">
        <f t="shared" si="5"/>
        <v>0.52896727903572693</v>
      </c>
      <c r="Q143" s="44">
        <v>2579</v>
      </c>
      <c r="V143" s="43" t="s">
        <v>41</v>
      </c>
      <c r="W143" s="19">
        <v>62.2194</v>
      </c>
      <c r="X143" s="20">
        <f t="shared" si="6"/>
        <v>0.69802135668296861</v>
      </c>
      <c r="Y143" s="44">
        <v>2515</v>
      </c>
    </row>
    <row r="144" spans="6:25" ht="15.75" thickBot="1" x14ac:dyDescent="0.3">
      <c r="F144" s="43" t="s">
        <v>42</v>
      </c>
      <c r="G144" s="19">
        <v>28.4041</v>
      </c>
      <c r="H144" s="20">
        <f t="shared" si="4"/>
        <v>0.34757306163547519</v>
      </c>
      <c r="I144" s="44">
        <v>3396</v>
      </c>
      <c r="N144" s="43" t="s">
        <v>42</v>
      </c>
      <c r="O144" s="19">
        <v>46.474200000000003</v>
      </c>
      <c r="P144" s="20">
        <f t="shared" si="5"/>
        <v>0.60124972565423829</v>
      </c>
      <c r="Q144" s="44">
        <v>2566</v>
      </c>
      <c r="V144" s="43" t="s">
        <v>42</v>
      </c>
      <c r="W144" s="19">
        <v>48.660800000000002</v>
      </c>
      <c r="X144" s="20">
        <f t="shared" si="6"/>
        <v>0.61916779008976841</v>
      </c>
      <c r="Y144" s="44">
        <v>2494</v>
      </c>
    </row>
    <row r="145" spans="6:25" ht="15.75" thickBot="1" x14ac:dyDescent="0.3">
      <c r="F145" s="43" t="s">
        <v>43</v>
      </c>
      <c r="G145" s="19">
        <v>36.648200000000003</v>
      </c>
      <c r="H145" s="20">
        <f t="shared" si="4"/>
        <v>0.46823227334493644</v>
      </c>
      <c r="I145" s="44">
        <v>3445</v>
      </c>
      <c r="N145" s="43" t="s">
        <v>43</v>
      </c>
      <c r="O145" s="19">
        <v>43.851900000000001</v>
      </c>
      <c r="P145" s="20">
        <f t="shared" si="5"/>
        <v>0.55558755720960551</v>
      </c>
      <c r="Q145" s="44">
        <v>2621</v>
      </c>
      <c r="V145" s="43" t="s">
        <v>43</v>
      </c>
      <c r="W145" s="19">
        <v>31.6692</v>
      </c>
      <c r="X145" s="20">
        <f t="shared" si="6"/>
        <v>0.38462828236898627</v>
      </c>
      <c r="Y145" s="44">
        <v>2600</v>
      </c>
    </row>
    <row r="146" spans="6:25" ht="15.75" thickBot="1" x14ac:dyDescent="0.3">
      <c r="F146" s="43" t="s">
        <v>44</v>
      </c>
      <c r="G146" s="19">
        <v>46.270600000000002</v>
      </c>
      <c r="H146" s="20">
        <f t="shared" si="4"/>
        <v>0.60855446006752023</v>
      </c>
      <c r="I146" s="44">
        <v>3350</v>
      </c>
      <c r="N146" s="43" t="s">
        <v>44</v>
      </c>
      <c r="O146" s="19">
        <v>42.639800000000001</v>
      </c>
      <c r="P146" s="20">
        <f t="shared" si="5"/>
        <v>0.57522267928086435</v>
      </c>
      <c r="Q146" s="44">
        <v>2640</v>
      </c>
      <c r="V146" s="43" t="s">
        <v>44</v>
      </c>
      <c r="W146" s="19">
        <v>50.6629</v>
      </c>
      <c r="X146" s="20">
        <f t="shared" si="6"/>
        <v>0.64249144837741623</v>
      </c>
      <c r="Y146" s="44">
        <v>2487</v>
      </c>
    </row>
    <row r="147" spans="6:25" ht="15.75" thickBot="1" x14ac:dyDescent="0.3">
      <c r="F147" s="43" t="s">
        <v>45</v>
      </c>
      <c r="G147" s="19">
        <v>295.04199999999997</v>
      </c>
      <c r="H147" s="20">
        <f t="shared" si="4"/>
        <v>0.47317747981642605</v>
      </c>
      <c r="I147" s="44">
        <v>4736</v>
      </c>
      <c r="N147" s="43" t="s">
        <v>45</v>
      </c>
      <c r="O147" s="19">
        <v>324.42599999999999</v>
      </c>
      <c r="P147" s="20">
        <f t="shared" si="5"/>
        <v>0.52089299254683041</v>
      </c>
      <c r="Q147" s="44">
        <v>3765</v>
      </c>
      <c r="V147" s="43" t="s">
        <v>45</v>
      </c>
      <c r="W147" s="19">
        <v>341.892</v>
      </c>
      <c r="X147" s="20">
        <f t="shared" si="6"/>
        <v>0.54536880067389115</v>
      </c>
      <c r="Y147" s="44">
        <v>3532</v>
      </c>
    </row>
    <row r="148" spans="6:25" ht="15.75" thickBot="1" x14ac:dyDescent="0.3">
      <c r="F148" s="43" t="s">
        <v>46</v>
      </c>
      <c r="G148" s="19">
        <v>429.14600000000002</v>
      </c>
      <c r="H148" s="20">
        <f t="shared" si="4"/>
        <v>0.53653390687551794</v>
      </c>
      <c r="I148" s="44">
        <v>4319</v>
      </c>
      <c r="N148" s="43" t="s">
        <v>46</v>
      </c>
      <c r="O148" s="19">
        <v>321.983</v>
      </c>
      <c r="P148" s="20">
        <f t="shared" si="5"/>
        <v>0.38228223229177005</v>
      </c>
      <c r="Q148" s="44">
        <v>3799</v>
      </c>
      <c r="V148" s="43" t="s">
        <v>46</v>
      </c>
      <c r="W148" s="19">
        <v>346.52800000000002</v>
      </c>
      <c r="X148" s="20">
        <f t="shared" si="6"/>
        <v>0.42603593360421382</v>
      </c>
      <c r="Y148" s="44">
        <v>3642</v>
      </c>
    </row>
    <row r="149" spans="6:25" ht="15.75" thickBot="1" x14ac:dyDescent="0.3">
      <c r="F149" s="43" t="s">
        <v>47</v>
      </c>
      <c r="G149" s="19">
        <v>392.70600000000002</v>
      </c>
      <c r="H149" s="20">
        <f t="shared" si="4"/>
        <v>0.52135432104424173</v>
      </c>
      <c r="I149" s="44">
        <v>4345</v>
      </c>
      <c r="N149" s="43" t="s">
        <v>47</v>
      </c>
      <c r="O149" s="19">
        <v>316.26400000000001</v>
      </c>
      <c r="P149" s="20">
        <f t="shared" si="5"/>
        <v>0.40566416032175656</v>
      </c>
      <c r="Q149" s="44">
        <v>3857</v>
      </c>
      <c r="V149" s="43" t="s">
        <v>47</v>
      </c>
      <c r="W149" s="19">
        <v>378.51400000000001</v>
      </c>
      <c r="X149" s="20">
        <f t="shared" si="6"/>
        <v>0.50340798490940897</v>
      </c>
      <c r="Y149" s="44">
        <v>3514</v>
      </c>
    </row>
    <row r="150" spans="6:25" ht="15.75" thickBot="1" x14ac:dyDescent="0.3">
      <c r="F150" s="43" t="s">
        <v>48</v>
      </c>
      <c r="G150" s="19">
        <v>295.62400000000002</v>
      </c>
      <c r="H150" s="20">
        <f t="shared" si="4"/>
        <v>0.42971409628446611</v>
      </c>
      <c r="I150" s="44">
        <v>4196</v>
      </c>
      <c r="N150" s="43" t="s">
        <v>48</v>
      </c>
      <c r="O150" s="19">
        <v>416.46699999999998</v>
      </c>
      <c r="P150" s="20">
        <f t="shared" si="5"/>
        <v>0.59518953482508574</v>
      </c>
      <c r="Q150" s="44">
        <v>3691</v>
      </c>
      <c r="V150" s="43" t="s">
        <v>48</v>
      </c>
      <c r="W150" s="19">
        <v>399.56900000000002</v>
      </c>
      <c r="X150" s="20">
        <f t="shared" si="6"/>
        <v>0.57806987028522983</v>
      </c>
      <c r="Y150" s="44">
        <v>3709</v>
      </c>
    </row>
    <row r="151" spans="6:25" ht="15.75" thickBot="1" x14ac:dyDescent="0.3">
      <c r="F151" s="43" t="s">
        <v>49</v>
      </c>
      <c r="G151" s="19">
        <v>373.08</v>
      </c>
      <c r="H151" s="20">
        <f t="shared" si="4"/>
        <v>0.52237123405166985</v>
      </c>
      <c r="I151" s="44">
        <v>4113</v>
      </c>
      <c r="N151" s="43" t="s">
        <v>49</v>
      </c>
      <c r="O151" s="19">
        <v>322.53399999999999</v>
      </c>
      <c r="P151" s="20">
        <f t="shared" si="5"/>
        <v>0.44751951732219547</v>
      </c>
      <c r="Q151" s="44">
        <v>3798</v>
      </c>
      <c r="V151" s="43" t="s">
        <v>49</v>
      </c>
      <c r="W151" s="19">
        <v>538.03800000000001</v>
      </c>
      <c r="X151" s="20">
        <f t="shared" si="6"/>
        <v>0.66880826261341575</v>
      </c>
      <c r="Y151" s="44">
        <v>3608</v>
      </c>
    </row>
    <row r="152" spans="6:25" ht="15.75" thickBot="1" x14ac:dyDescent="0.3">
      <c r="F152" s="43" t="s">
        <v>50</v>
      </c>
      <c r="G152" s="19">
        <v>43.491500000000002</v>
      </c>
      <c r="H152" s="20">
        <f t="shared" si="4"/>
        <v>0.46320361449937808</v>
      </c>
      <c r="I152" s="44">
        <v>4539</v>
      </c>
      <c r="N152" s="43" t="s">
        <v>50</v>
      </c>
      <c r="O152" s="19">
        <v>54.5989</v>
      </c>
      <c r="P152" s="20">
        <f t="shared" si="5"/>
        <v>0.57240750271525065</v>
      </c>
      <c r="Q152" s="44">
        <v>3358</v>
      </c>
      <c r="V152" s="43" t="s">
        <v>50</v>
      </c>
      <c r="W152" s="19">
        <v>47.0852</v>
      </c>
      <c r="X152" s="20">
        <f t="shared" si="6"/>
        <v>0.50417371063518268</v>
      </c>
      <c r="Y152" s="44">
        <v>3273</v>
      </c>
    </row>
    <row r="153" spans="6:25" ht="15.75" thickBot="1" x14ac:dyDescent="0.3">
      <c r="F153" s="43" t="s">
        <v>51</v>
      </c>
      <c r="G153" s="19">
        <v>67.222200000000001</v>
      </c>
      <c r="H153" s="20">
        <f t="shared" si="4"/>
        <v>0.60147838065401615</v>
      </c>
      <c r="I153" s="44">
        <v>4771</v>
      </c>
      <c r="N153" s="43" t="s">
        <v>51</v>
      </c>
      <c r="O153" s="19">
        <v>50.643799999999999</v>
      </c>
      <c r="P153" s="20">
        <f t="shared" si="5"/>
        <v>0.47102113190559164</v>
      </c>
      <c r="Q153" s="44">
        <v>3246</v>
      </c>
      <c r="V153" s="43" t="s">
        <v>51</v>
      </c>
      <c r="W153" s="19">
        <v>47.619100000000003</v>
      </c>
      <c r="X153" s="20">
        <f t="shared" si="6"/>
        <v>0.43742111883677776</v>
      </c>
      <c r="Y153" s="44">
        <v>3341</v>
      </c>
    </row>
    <row r="154" spans="6:25" ht="15.75" thickBot="1" x14ac:dyDescent="0.3">
      <c r="F154" s="43" t="s">
        <v>52</v>
      </c>
      <c r="G154" s="19">
        <v>67.006</v>
      </c>
      <c r="H154" s="20">
        <f t="shared" si="4"/>
        <v>0.60071530907680504</v>
      </c>
      <c r="I154" s="44">
        <v>3663</v>
      </c>
      <c r="N154" s="43" t="s">
        <v>52</v>
      </c>
      <c r="O154" s="19">
        <v>72.2577</v>
      </c>
      <c r="P154" s="20">
        <f t="shared" si="5"/>
        <v>0.62973537768293764</v>
      </c>
      <c r="Q154" s="44">
        <v>3377</v>
      </c>
      <c r="V154" s="43" t="s">
        <v>52</v>
      </c>
      <c r="W154" s="19">
        <v>42.924799999999998</v>
      </c>
      <c r="X154" s="20">
        <f t="shared" si="6"/>
        <v>0.37671299575071748</v>
      </c>
      <c r="Y154" s="44">
        <v>3211</v>
      </c>
    </row>
    <row r="155" spans="6:25" ht="15.75" thickBot="1" x14ac:dyDescent="0.3">
      <c r="F155" s="43" t="s">
        <v>53</v>
      </c>
      <c r="G155" s="19">
        <v>52.251600000000003</v>
      </c>
      <c r="H155" s="20">
        <f t="shared" si="4"/>
        <v>0.5036402713026874</v>
      </c>
      <c r="I155" s="44">
        <v>4132</v>
      </c>
      <c r="N155" s="43" t="s">
        <v>53</v>
      </c>
      <c r="O155" s="19">
        <v>67.214100000000002</v>
      </c>
      <c r="P155" s="20">
        <f t="shared" si="5"/>
        <v>0.61413468305012642</v>
      </c>
      <c r="Q155" s="44">
        <v>3248</v>
      </c>
      <c r="V155" s="43" t="s">
        <v>53</v>
      </c>
      <c r="W155" s="19">
        <v>57.160400000000003</v>
      </c>
      <c r="X155" s="20">
        <f t="shared" si="6"/>
        <v>0.54626647119333493</v>
      </c>
      <c r="Y155" s="44">
        <v>3249</v>
      </c>
    </row>
    <row r="156" spans="6:25" ht="15.75" thickBot="1" x14ac:dyDescent="0.3">
      <c r="F156" s="43" t="s">
        <v>54</v>
      </c>
      <c r="G156" s="19">
        <v>42.818800000000003</v>
      </c>
      <c r="H156" s="20">
        <f t="shared" si="4"/>
        <v>0.35138280381516068</v>
      </c>
      <c r="I156" s="44">
        <v>4064</v>
      </c>
      <c r="N156" s="43" t="s">
        <v>54</v>
      </c>
      <c r="O156" s="19">
        <v>48.767200000000003</v>
      </c>
      <c r="P156" s="20">
        <f t="shared" si="5"/>
        <v>0.43049816269953173</v>
      </c>
      <c r="Q156" s="44">
        <v>3365</v>
      </c>
      <c r="V156" s="43" t="s">
        <v>54</v>
      </c>
      <c r="W156" s="19">
        <v>47.066800000000001</v>
      </c>
      <c r="X156" s="20">
        <f t="shared" si="6"/>
        <v>0.40992355545736275</v>
      </c>
      <c r="Y156" s="44">
        <v>3204</v>
      </c>
    </row>
    <row r="157" spans="6:25" ht="15.75" thickBot="1" x14ac:dyDescent="0.3">
      <c r="F157" s="43" t="s">
        <v>55</v>
      </c>
      <c r="G157" s="19">
        <v>456.84399999999999</v>
      </c>
      <c r="H157" s="20">
        <f t="shared" si="4"/>
        <v>0.5014724720035767</v>
      </c>
      <c r="I157" s="44">
        <v>8705</v>
      </c>
      <c r="N157" s="43" t="s">
        <v>55</v>
      </c>
      <c r="O157" s="19">
        <v>475.952</v>
      </c>
      <c r="P157" s="20">
        <f t="shared" si="5"/>
        <v>0.52148680959424898</v>
      </c>
      <c r="Q157" s="44">
        <v>4589</v>
      </c>
      <c r="V157" s="43" t="s">
        <v>55</v>
      </c>
      <c r="W157" s="19">
        <v>436.96499999999997</v>
      </c>
      <c r="X157" s="20">
        <f t="shared" si="6"/>
        <v>0.47879278660762759</v>
      </c>
      <c r="Y157" s="44">
        <v>4511</v>
      </c>
    </row>
    <row r="158" spans="6:25" ht="15.75" thickBot="1" x14ac:dyDescent="0.3">
      <c r="F158" s="43" t="s">
        <v>56</v>
      </c>
      <c r="G158" s="19">
        <v>306.57400000000001</v>
      </c>
      <c r="H158" s="20">
        <f t="shared" si="4"/>
        <v>0.25433043898047453</v>
      </c>
      <c r="I158" s="44">
        <v>6206</v>
      </c>
      <c r="N158" s="43" t="s">
        <v>56</v>
      </c>
      <c r="O158" s="19">
        <v>454.04899999999998</v>
      </c>
      <c r="P158" s="20">
        <f t="shared" si="5"/>
        <v>0.49652372321049049</v>
      </c>
      <c r="Q158" s="44">
        <v>4374</v>
      </c>
      <c r="V158" s="43" t="s">
        <v>56</v>
      </c>
      <c r="W158" s="19">
        <v>449.85500000000002</v>
      </c>
      <c r="X158" s="20">
        <f t="shared" si="6"/>
        <v>0.4918298118282558</v>
      </c>
      <c r="Y158" s="44">
        <v>4381</v>
      </c>
    </row>
    <row r="159" spans="6:25" ht="15.75" thickBot="1" x14ac:dyDescent="0.3">
      <c r="F159" s="43" t="s">
        <v>57</v>
      </c>
      <c r="G159" s="19">
        <v>391.73399999999998</v>
      </c>
      <c r="H159" s="20">
        <f t="shared" si="4"/>
        <v>0.42117523625725872</v>
      </c>
      <c r="I159" s="44">
        <v>7052</v>
      </c>
      <c r="N159" s="43" t="s">
        <v>57</v>
      </c>
      <c r="O159" s="19">
        <v>555.13900000000001</v>
      </c>
      <c r="P159" s="20">
        <f t="shared" si="5"/>
        <v>0.59155213378991744</v>
      </c>
      <c r="Q159" s="44">
        <v>4741</v>
      </c>
      <c r="V159" s="43" t="s">
        <v>57</v>
      </c>
      <c r="W159" s="19">
        <v>445.18900000000002</v>
      </c>
      <c r="X159" s="20">
        <f t="shared" si="6"/>
        <v>0.49067622964628732</v>
      </c>
      <c r="Y159" s="44">
        <v>4331</v>
      </c>
    </row>
    <row r="160" spans="6:25" ht="15.75" thickBot="1" x14ac:dyDescent="0.3">
      <c r="F160" s="43" t="s">
        <v>58</v>
      </c>
      <c r="G160" s="19">
        <v>434.11200000000002</v>
      </c>
      <c r="H160" s="20">
        <f t="shared" si="4"/>
        <v>0.47845346362228414</v>
      </c>
      <c r="I160" s="44">
        <v>7404</v>
      </c>
      <c r="N160" s="43" t="s">
        <v>58</v>
      </c>
      <c r="O160" s="19">
        <v>467.27100000000002</v>
      </c>
      <c r="P160" s="20">
        <f t="shared" si="5"/>
        <v>0.51546402408879854</v>
      </c>
      <c r="Q160" s="44">
        <v>4569</v>
      </c>
      <c r="V160" s="43" t="s">
        <v>58</v>
      </c>
      <c r="W160" s="19">
        <v>470.72300000000001</v>
      </c>
      <c r="X160" s="20">
        <f t="shared" si="6"/>
        <v>0.51901732016493141</v>
      </c>
      <c r="Y160" s="44">
        <v>4757</v>
      </c>
    </row>
    <row r="161" spans="6:25" ht="15.75" thickBot="1" x14ac:dyDescent="0.3">
      <c r="F161" s="43" t="s">
        <v>59</v>
      </c>
      <c r="G161" s="19">
        <v>444.392</v>
      </c>
      <c r="H161" s="20">
        <f t="shared" si="4"/>
        <v>0.44000652577004534</v>
      </c>
      <c r="I161" s="44">
        <v>5746</v>
      </c>
      <c r="N161" s="43" t="s">
        <v>59</v>
      </c>
      <c r="O161" s="19">
        <v>445.13600000000002</v>
      </c>
      <c r="P161" s="20">
        <f t="shared" si="5"/>
        <v>0.44094249847238148</v>
      </c>
      <c r="Q161" s="44">
        <v>4370</v>
      </c>
      <c r="V161" s="43" t="s">
        <v>59</v>
      </c>
      <c r="W161" s="19">
        <v>643.23400000000004</v>
      </c>
      <c r="X161" s="20">
        <f t="shared" si="6"/>
        <v>0.61311650192620737</v>
      </c>
      <c r="Y161" s="44">
        <v>4668</v>
      </c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198A-FFE2-4819-9FFB-89A986742E0E}">
  <dimension ref="A1:AB115"/>
  <sheetViews>
    <sheetView topLeftCell="A49" workbookViewId="0">
      <selection activeCell="S59" sqref="S59:U63"/>
    </sheetView>
  </sheetViews>
  <sheetFormatPr baseColWidth="10" defaultRowHeight="15" x14ac:dyDescent="0.25"/>
  <cols>
    <col min="6" max="6" width="19.5703125" bestFit="1" customWidth="1"/>
    <col min="14" max="14" width="19.570312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5" t="s">
        <v>79</v>
      </c>
      <c r="G2" s="65"/>
      <c r="H2" s="65"/>
      <c r="I2" s="65"/>
      <c r="J2" s="36"/>
      <c r="K2" s="37"/>
      <c r="L2" s="37"/>
      <c r="N2" s="65" t="s">
        <v>80</v>
      </c>
      <c r="O2" s="65"/>
      <c r="P2" s="65"/>
      <c r="Q2" s="65"/>
      <c r="R2" s="36"/>
      <c r="S2" s="37"/>
      <c r="T2" s="37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64" t="s">
        <v>6</v>
      </c>
      <c r="I3" s="38" t="s">
        <v>7</v>
      </c>
      <c r="J3" s="39"/>
      <c r="K3" s="40"/>
      <c r="L3" s="41"/>
      <c r="N3" s="13" t="s">
        <v>1</v>
      </c>
      <c r="O3" s="14" t="s">
        <v>5</v>
      </c>
      <c r="P3" s="64" t="s">
        <v>6</v>
      </c>
      <c r="Q3" s="38" t="s">
        <v>7</v>
      </c>
      <c r="R3" s="39"/>
      <c r="S3" s="40"/>
      <c r="T3" s="41"/>
    </row>
    <row r="4" spans="1:20" ht="15.75" thickBot="1" x14ac:dyDescent="0.3">
      <c r="A4" s="42" t="s">
        <v>8</v>
      </c>
      <c r="B4" s="42">
        <v>25</v>
      </c>
      <c r="C4" s="42">
        <v>2</v>
      </c>
      <c r="D4" s="42">
        <v>0</v>
      </c>
      <c r="E4" s="5"/>
      <c r="F4" s="43" t="s">
        <v>8</v>
      </c>
      <c r="G4" s="19">
        <v>0</v>
      </c>
      <c r="H4" s="20">
        <f>G4-D4</f>
        <v>0</v>
      </c>
      <c r="I4" s="44">
        <v>0</v>
      </c>
      <c r="J4" s="39"/>
      <c r="K4" s="40"/>
      <c r="L4" s="41"/>
      <c r="N4" s="43" t="s">
        <v>8</v>
      </c>
      <c r="O4" s="19">
        <v>0</v>
      </c>
      <c r="P4" s="20">
        <v>0</v>
      </c>
      <c r="Q4" s="44">
        <v>7</v>
      </c>
      <c r="R4" s="39"/>
      <c r="S4" s="40"/>
      <c r="T4" s="41"/>
    </row>
    <row r="5" spans="1:20" ht="15.75" thickBot="1" x14ac:dyDescent="0.3">
      <c r="A5" s="42" t="s">
        <v>9</v>
      </c>
      <c r="B5" s="42">
        <v>25</v>
      </c>
      <c r="C5" s="42">
        <v>2</v>
      </c>
      <c r="D5" s="42">
        <v>0</v>
      </c>
      <c r="E5" s="5"/>
      <c r="F5" s="43" t="s">
        <v>9</v>
      </c>
      <c r="G5" s="19">
        <v>0</v>
      </c>
      <c r="H5" s="20">
        <v>0</v>
      </c>
      <c r="I5" s="44">
        <v>0</v>
      </c>
      <c r="J5" s="39"/>
      <c r="K5" s="40"/>
      <c r="L5" s="41"/>
      <c r="N5" s="43" t="s">
        <v>9</v>
      </c>
      <c r="O5" s="19">
        <v>0</v>
      </c>
      <c r="P5" s="20">
        <v>0</v>
      </c>
      <c r="Q5" s="44">
        <v>11</v>
      </c>
      <c r="R5" s="39"/>
      <c r="S5" s="40"/>
      <c r="T5" s="41"/>
    </row>
    <row r="6" spans="1:20" ht="32.25" thickBot="1" x14ac:dyDescent="0.3">
      <c r="A6" s="42" t="s">
        <v>10</v>
      </c>
      <c r="B6" s="42">
        <v>25</v>
      </c>
      <c r="C6" s="42">
        <v>2</v>
      </c>
      <c r="D6" s="42">
        <v>0</v>
      </c>
      <c r="E6" s="5"/>
      <c r="F6" s="43" t="s">
        <v>10</v>
      </c>
      <c r="G6" s="19">
        <v>0</v>
      </c>
      <c r="H6" s="20">
        <v>0</v>
      </c>
      <c r="I6" s="44">
        <v>0</v>
      </c>
      <c r="J6" s="39"/>
      <c r="K6" s="36" t="s">
        <v>11</v>
      </c>
      <c r="L6" s="45">
        <f>AVERAGE(H4:H53)</f>
        <v>0.51944999129889791</v>
      </c>
      <c r="N6" s="43" t="s">
        <v>10</v>
      </c>
      <c r="O6" s="19">
        <v>0</v>
      </c>
      <c r="P6" s="20">
        <v>0</v>
      </c>
      <c r="Q6" s="44">
        <v>9</v>
      </c>
      <c r="R6" s="39"/>
      <c r="S6" s="36" t="s">
        <v>11</v>
      </c>
      <c r="T6" s="45">
        <f>AVERAGE(P4:P53)</f>
        <v>0.37323098692555251</v>
      </c>
    </row>
    <row r="7" spans="1:20" ht="32.25" thickBot="1" x14ac:dyDescent="0.3">
      <c r="A7" s="42" t="s">
        <v>12</v>
      </c>
      <c r="B7" s="42">
        <v>25</v>
      </c>
      <c r="C7" s="42">
        <v>2</v>
      </c>
      <c r="D7" s="42">
        <v>0</v>
      </c>
      <c r="E7" s="5"/>
      <c r="F7" s="43" t="s">
        <v>12</v>
      </c>
      <c r="G7" s="19">
        <v>0</v>
      </c>
      <c r="H7" s="20">
        <v>0</v>
      </c>
      <c r="I7" s="44">
        <v>0</v>
      </c>
      <c r="J7" s="39"/>
      <c r="K7" s="36" t="s">
        <v>13</v>
      </c>
      <c r="L7" s="37">
        <f>AVERAGE(I4:I53)</f>
        <v>303.94</v>
      </c>
      <c r="N7" s="43" t="s">
        <v>12</v>
      </c>
      <c r="O7" s="19">
        <v>0</v>
      </c>
      <c r="P7" s="20">
        <v>0</v>
      </c>
      <c r="Q7" s="44">
        <v>10</v>
      </c>
      <c r="R7" s="39"/>
      <c r="S7" s="36" t="s">
        <v>13</v>
      </c>
      <c r="T7" s="37">
        <f>AVERAGE(Q4:Q53)</f>
        <v>3044.68</v>
      </c>
    </row>
    <row r="8" spans="1:20" ht="15.75" thickBot="1" x14ac:dyDescent="0.3">
      <c r="A8" s="42" t="s">
        <v>14</v>
      </c>
      <c r="B8" s="42">
        <v>25</v>
      </c>
      <c r="C8" s="42">
        <v>2</v>
      </c>
      <c r="D8" s="42">
        <v>0</v>
      </c>
      <c r="E8" s="5"/>
      <c r="F8" s="43" t="s">
        <v>14</v>
      </c>
      <c r="G8" s="19">
        <v>0</v>
      </c>
      <c r="H8" s="20">
        <v>0</v>
      </c>
      <c r="I8" s="44">
        <v>0</v>
      </c>
      <c r="J8" s="39"/>
      <c r="K8" s="40"/>
      <c r="L8" s="41"/>
      <c r="N8" s="43" t="s">
        <v>14</v>
      </c>
      <c r="O8" s="19">
        <v>0</v>
      </c>
      <c r="P8" s="20">
        <v>0</v>
      </c>
      <c r="Q8" s="44">
        <v>7</v>
      </c>
      <c r="R8" s="39"/>
      <c r="S8" s="40"/>
      <c r="T8" s="41"/>
    </row>
    <row r="9" spans="1:20" ht="15.75" thickBot="1" x14ac:dyDescent="0.3">
      <c r="A9" s="42" t="s">
        <v>15</v>
      </c>
      <c r="B9" s="42">
        <v>25</v>
      </c>
      <c r="C9" s="42">
        <v>7</v>
      </c>
      <c r="D9" s="42">
        <v>12.7179599999997</v>
      </c>
      <c r="E9" s="5"/>
      <c r="F9" s="43" t="s">
        <v>15</v>
      </c>
      <c r="G9" s="19">
        <v>30.007300000000001</v>
      </c>
      <c r="H9" s="20">
        <f>(G9-D9)/G9</f>
        <v>0.57617113169129852</v>
      </c>
      <c r="I9" s="44">
        <v>11</v>
      </c>
      <c r="J9" s="39"/>
      <c r="K9" s="40"/>
      <c r="L9" s="41"/>
      <c r="N9" s="43" t="s">
        <v>15</v>
      </c>
      <c r="O9" s="19">
        <v>20.395600000000002</v>
      </c>
      <c r="P9" s="20">
        <f t="shared" ref="P9:P53" si="0">(O9-D9)/O9</f>
        <v>0.37643609405951783</v>
      </c>
      <c r="Q9" s="44">
        <v>46</v>
      </c>
      <c r="R9" s="39"/>
      <c r="S9" s="40"/>
      <c r="T9" s="41"/>
    </row>
    <row r="10" spans="1:20" ht="15.75" thickBot="1" x14ac:dyDescent="0.3">
      <c r="A10" s="42" t="s">
        <v>16</v>
      </c>
      <c r="B10" s="42">
        <v>25</v>
      </c>
      <c r="C10" s="42">
        <v>7</v>
      </c>
      <c r="D10" s="42">
        <v>14.098749999999701</v>
      </c>
      <c r="E10" s="5"/>
      <c r="F10" s="43" t="s">
        <v>16</v>
      </c>
      <c r="G10" s="19">
        <v>20.129899999999999</v>
      </c>
      <c r="H10" s="20">
        <f t="shared" ref="H10:H53" si="1">(G10-D10)/G10</f>
        <v>0.29961152315710954</v>
      </c>
      <c r="I10" s="44">
        <v>16</v>
      </c>
      <c r="J10" s="39"/>
      <c r="K10" s="40"/>
      <c r="L10" s="41"/>
      <c r="N10" s="43" t="s">
        <v>16</v>
      </c>
      <c r="O10" s="19">
        <v>24.0961</v>
      </c>
      <c r="P10" s="20">
        <f t="shared" si="0"/>
        <v>0.41489494150506928</v>
      </c>
      <c r="Q10" s="44">
        <v>52</v>
      </c>
      <c r="R10" s="39"/>
      <c r="S10" s="40"/>
      <c r="T10" s="41"/>
    </row>
    <row r="11" spans="1:20" ht="15.75" thickBot="1" x14ac:dyDescent="0.3">
      <c r="A11" s="42" t="s">
        <v>17</v>
      </c>
      <c r="B11" s="42">
        <v>25</v>
      </c>
      <c r="C11" s="42">
        <v>7</v>
      </c>
      <c r="D11" s="42">
        <v>16.7611899999998</v>
      </c>
      <c r="E11" s="5"/>
      <c r="F11" s="43" t="s">
        <v>17</v>
      </c>
      <c r="G11" s="19">
        <v>32.034500000000001</v>
      </c>
      <c r="H11" s="20">
        <f t="shared" si="1"/>
        <v>0.47677691239133435</v>
      </c>
      <c r="I11" s="44">
        <v>10</v>
      </c>
      <c r="J11" s="39"/>
      <c r="K11" s="40"/>
      <c r="L11" s="41"/>
      <c r="N11" s="43" t="s">
        <v>17</v>
      </c>
      <c r="O11" s="19">
        <v>16.761199999999999</v>
      </c>
      <c r="P11" s="20">
        <f t="shared" si="0"/>
        <v>5.966160059287754E-7</v>
      </c>
      <c r="Q11" s="44">
        <v>43</v>
      </c>
      <c r="R11" s="39"/>
      <c r="S11" s="40"/>
      <c r="T11" s="41"/>
    </row>
    <row r="12" spans="1:20" ht="15.75" thickBot="1" x14ac:dyDescent="0.3">
      <c r="A12" s="42" t="s">
        <v>18</v>
      </c>
      <c r="B12" s="42">
        <v>25</v>
      </c>
      <c r="C12" s="42">
        <v>7</v>
      </c>
      <c r="D12" s="42">
        <v>17.069209999999899</v>
      </c>
      <c r="E12" s="5"/>
      <c r="F12" s="43" t="s">
        <v>18</v>
      </c>
      <c r="G12" s="19">
        <v>44.296199999999999</v>
      </c>
      <c r="H12" s="20">
        <f t="shared" si="1"/>
        <v>0.61465746497442442</v>
      </c>
      <c r="I12" s="44">
        <v>10</v>
      </c>
      <c r="J12" s="39"/>
      <c r="K12" s="40"/>
      <c r="L12" s="41"/>
      <c r="N12" s="43" t="s">
        <v>18</v>
      </c>
      <c r="O12" s="19">
        <v>17.069299999999998</v>
      </c>
      <c r="P12" s="20">
        <f t="shared" si="0"/>
        <v>5.2726239564376698E-6</v>
      </c>
      <c r="Q12" s="44">
        <v>53</v>
      </c>
      <c r="R12" s="39"/>
      <c r="S12" s="40"/>
      <c r="T12" s="41"/>
    </row>
    <row r="13" spans="1:20" ht="15.75" thickBot="1" x14ac:dyDescent="0.3">
      <c r="A13" s="42" t="s">
        <v>19</v>
      </c>
      <c r="B13" s="42">
        <v>25</v>
      </c>
      <c r="C13" s="42">
        <v>7</v>
      </c>
      <c r="D13" s="42">
        <v>23.265229999999899</v>
      </c>
      <c r="E13" s="5"/>
      <c r="F13" s="43" t="s">
        <v>19</v>
      </c>
      <c r="G13" s="19">
        <v>41.58</v>
      </c>
      <c r="H13" s="20">
        <f t="shared" si="1"/>
        <v>0.44047065897066134</v>
      </c>
      <c r="I13" s="44">
        <v>18</v>
      </c>
      <c r="J13" s="39"/>
      <c r="L13" s="41"/>
      <c r="N13" s="43" t="s">
        <v>19</v>
      </c>
      <c r="O13" s="19">
        <v>30.880600000000001</v>
      </c>
      <c r="P13" s="20">
        <f t="shared" si="0"/>
        <v>0.24660693121247973</v>
      </c>
      <c r="Q13" s="44">
        <v>67</v>
      </c>
      <c r="R13" s="39"/>
      <c r="T13" s="41"/>
    </row>
    <row r="14" spans="1:20" ht="15.75" thickBot="1" x14ac:dyDescent="0.3">
      <c r="A14" s="42" t="s">
        <v>20</v>
      </c>
      <c r="B14" s="42">
        <v>50</v>
      </c>
      <c r="C14" s="42">
        <v>5</v>
      </c>
      <c r="D14" s="42">
        <v>1.9261000000000199</v>
      </c>
      <c r="E14" s="5"/>
      <c r="F14" s="43" t="s">
        <v>20</v>
      </c>
      <c r="G14" s="19">
        <v>8.4164399999999997</v>
      </c>
      <c r="H14" s="20">
        <f t="shared" si="1"/>
        <v>0.77115027256179336</v>
      </c>
      <c r="I14" s="44">
        <v>56</v>
      </c>
      <c r="J14" s="39"/>
      <c r="L14" s="41"/>
      <c r="N14" s="43" t="s">
        <v>20</v>
      </c>
      <c r="O14" s="19">
        <v>3.7085599999999999</v>
      </c>
      <c r="P14" s="20">
        <f t="shared" si="0"/>
        <v>0.4806339927087549</v>
      </c>
      <c r="Q14" s="44">
        <v>110</v>
      </c>
      <c r="R14" s="39"/>
      <c r="T14" s="41"/>
    </row>
    <row r="15" spans="1:20" ht="15.75" thickBot="1" x14ac:dyDescent="0.3">
      <c r="A15" s="42" t="s">
        <v>21</v>
      </c>
      <c r="B15" s="42">
        <v>50</v>
      </c>
      <c r="C15" s="42">
        <v>5</v>
      </c>
      <c r="D15" s="42">
        <v>2.1210400000001099</v>
      </c>
      <c r="E15" s="5"/>
      <c r="F15" s="43" t="s">
        <v>21</v>
      </c>
      <c r="G15" s="19">
        <v>13.0283</v>
      </c>
      <c r="H15" s="20">
        <f t="shared" si="1"/>
        <v>0.83719748547392148</v>
      </c>
      <c r="I15" s="44">
        <v>41</v>
      </c>
      <c r="J15" s="39"/>
      <c r="L15" s="41"/>
      <c r="N15" s="43" t="s">
        <v>21</v>
      </c>
      <c r="O15" s="19">
        <v>6.0227700000000004</v>
      </c>
      <c r="P15" s="20">
        <f t="shared" si="0"/>
        <v>0.6478298191695665</v>
      </c>
      <c r="Q15" s="44">
        <v>151</v>
      </c>
      <c r="R15" s="39"/>
      <c r="T15" s="41"/>
    </row>
    <row r="16" spans="1:20" ht="15.75" thickBot="1" x14ac:dyDescent="0.3">
      <c r="A16" s="42" t="s">
        <v>22</v>
      </c>
      <c r="B16" s="42">
        <v>50</v>
      </c>
      <c r="C16" s="42">
        <v>5</v>
      </c>
      <c r="D16" s="42">
        <v>2.3623099999999799</v>
      </c>
      <c r="E16" s="5"/>
      <c r="F16" s="43" t="s">
        <v>22</v>
      </c>
      <c r="G16" s="19">
        <v>10.755599999999999</v>
      </c>
      <c r="H16" s="20">
        <f t="shared" si="1"/>
        <v>0.78036464725352561</v>
      </c>
      <c r="I16" s="44">
        <v>40</v>
      </c>
      <c r="J16" s="39"/>
      <c r="L16" s="41"/>
      <c r="N16" s="43" t="s">
        <v>22</v>
      </c>
      <c r="O16" s="19">
        <v>11.239100000000001</v>
      </c>
      <c r="P16" s="20">
        <f t="shared" si="0"/>
        <v>0.78981324127376928</v>
      </c>
      <c r="Q16" s="44">
        <v>124</v>
      </c>
      <c r="R16" s="39"/>
      <c r="T16" s="41"/>
    </row>
    <row r="17" spans="1:20" ht="15.75" thickBot="1" x14ac:dyDescent="0.3">
      <c r="A17" s="42" t="s">
        <v>23</v>
      </c>
      <c r="B17" s="42">
        <v>50</v>
      </c>
      <c r="C17" s="42">
        <v>5</v>
      </c>
      <c r="D17" s="42">
        <v>1.6631999999999001</v>
      </c>
      <c r="E17" s="5"/>
      <c r="F17" s="43" t="s">
        <v>23</v>
      </c>
      <c r="G17" s="19">
        <v>15.807600000000001</v>
      </c>
      <c r="H17" s="20">
        <f t="shared" si="1"/>
        <v>0.8947847870644563</v>
      </c>
      <c r="I17" s="44">
        <v>41</v>
      </c>
      <c r="J17" s="39"/>
      <c r="L17" s="41"/>
      <c r="N17" s="43" t="s">
        <v>23</v>
      </c>
      <c r="O17" s="19">
        <v>7.6389800000000001</v>
      </c>
      <c r="P17" s="20">
        <f t="shared" si="0"/>
        <v>0.78227459687027578</v>
      </c>
      <c r="Q17" s="44">
        <v>129</v>
      </c>
      <c r="R17" s="39"/>
      <c r="T17" s="41"/>
    </row>
    <row r="18" spans="1:20" ht="15.75" thickBot="1" x14ac:dyDescent="0.3">
      <c r="A18" s="42" t="s">
        <v>24</v>
      </c>
      <c r="B18" s="42">
        <v>50</v>
      </c>
      <c r="C18" s="42">
        <v>5</v>
      </c>
      <c r="D18" s="42">
        <v>2.8531299999999602</v>
      </c>
      <c r="E18" s="5"/>
      <c r="F18" s="43" t="s">
        <v>24</v>
      </c>
      <c r="G18" s="19">
        <v>7.7217399999999996</v>
      </c>
      <c r="H18" s="20">
        <f t="shared" si="1"/>
        <v>0.63050685467265666</v>
      </c>
      <c r="I18" s="44">
        <v>37</v>
      </c>
      <c r="J18" s="5"/>
      <c r="L18" s="41"/>
      <c r="N18" s="43" t="s">
        <v>24</v>
      </c>
      <c r="O18" s="19">
        <v>6.7300399999999998</v>
      </c>
      <c r="P18" s="20">
        <f t="shared" si="0"/>
        <v>0.57606046917998111</v>
      </c>
      <c r="Q18" s="44">
        <v>107</v>
      </c>
      <c r="R18" s="5"/>
      <c r="T18" s="41"/>
    </row>
    <row r="19" spans="1:20" ht="15.75" thickBot="1" x14ac:dyDescent="0.3">
      <c r="A19" s="42" t="s">
        <v>25</v>
      </c>
      <c r="B19" s="42">
        <v>50</v>
      </c>
      <c r="C19" s="42">
        <v>15</v>
      </c>
      <c r="D19" s="42">
        <v>42.745779999999101</v>
      </c>
      <c r="E19" s="5"/>
      <c r="F19" s="43" t="s">
        <v>25</v>
      </c>
      <c r="G19" s="19">
        <v>69.845500000000001</v>
      </c>
      <c r="H19" s="20">
        <f t="shared" si="1"/>
        <v>0.38799521801692161</v>
      </c>
      <c r="I19" s="44">
        <v>59</v>
      </c>
      <c r="J19" s="5"/>
      <c r="L19" s="41"/>
      <c r="N19" s="43" t="s">
        <v>25</v>
      </c>
      <c r="O19" s="19">
        <v>62.646000000000001</v>
      </c>
      <c r="P19" s="20">
        <f t="shared" si="0"/>
        <v>0.31766146282286017</v>
      </c>
      <c r="Q19" s="44">
        <v>645</v>
      </c>
      <c r="R19" s="5"/>
      <c r="T19" s="41"/>
    </row>
    <row r="20" spans="1:20" ht="16.5" thickBot="1" x14ac:dyDescent="0.3">
      <c r="A20" s="42" t="s">
        <v>26</v>
      </c>
      <c r="B20" s="42">
        <v>50</v>
      </c>
      <c r="C20" s="42">
        <v>15</v>
      </c>
      <c r="D20" s="42">
        <v>48.107609999999603</v>
      </c>
      <c r="E20" s="5"/>
      <c r="F20" s="43" t="s">
        <v>26</v>
      </c>
      <c r="G20" s="19">
        <v>75.645799999999994</v>
      </c>
      <c r="H20" s="20">
        <f t="shared" si="1"/>
        <v>0.36404122899090752</v>
      </c>
      <c r="I20" s="44">
        <v>58</v>
      </c>
      <c r="J20" s="36"/>
      <c r="L20" s="41"/>
      <c r="N20" s="43" t="s">
        <v>26</v>
      </c>
      <c r="O20" s="19">
        <v>74.745500000000007</v>
      </c>
      <c r="P20" s="20">
        <f t="shared" si="0"/>
        <v>0.35638118682730602</v>
      </c>
      <c r="Q20" s="44">
        <v>517</v>
      </c>
      <c r="R20" s="36"/>
      <c r="T20" s="41"/>
    </row>
    <row r="21" spans="1:20" ht="16.5" thickBot="1" x14ac:dyDescent="0.3">
      <c r="A21" s="42" t="s">
        <v>27</v>
      </c>
      <c r="B21" s="42">
        <v>50</v>
      </c>
      <c r="C21" s="42">
        <v>15</v>
      </c>
      <c r="D21" s="42">
        <v>43.1960899999997</v>
      </c>
      <c r="E21" s="5"/>
      <c r="F21" s="43" t="s">
        <v>27</v>
      </c>
      <c r="G21" s="19">
        <v>99.073499999999996</v>
      </c>
      <c r="H21" s="20">
        <f t="shared" si="1"/>
        <v>0.56399955588528006</v>
      </c>
      <c r="I21" s="44">
        <v>72</v>
      </c>
      <c r="J21" s="36"/>
      <c r="L21" s="41"/>
      <c r="N21" s="43" t="s">
        <v>27</v>
      </c>
      <c r="O21" s="19">
        <v>68.645099999999999</v>
      </c>
      <c r="P21" s="20">
        <f t="shared" si="0"/>
        <v>0.37073308947033801</v>
      </c>
      <c r="Q21" s="44">
        <v>417</v>
      </c>
      <c r="R21" s="36"/>
      <c r="T21" s="41"/>
    </row>
    <row r="22" spans="1:20" ht="15.75" thickBot="1" x14ac:dyDescent="0.3">
      <c r="A22" s="42" t="s">
        <v>28</v>
      </c>
      <c r="B22" s="42">
        <v>50</v>
      </c>
      <c r="C22" s="42">
        <v>15</v>
      </c>
      <c r="D22" s="42">
        <v>46.412449999999403</v>
      </c>
      <c r="E22" s="5"/>
      <c r="F22" s="43" t="s">
        <v>28</v>
      </c>
      <c r="G22" s="19">
        <v>106.23399999999999</v>
      </c>
      <c r="H22" s="20">
        <f t="shared" si="1"/>
        <v>0.56311115085566388</v>
      </c>
      <c r="I22" s="44">
        <v>55</v>
      </c>
      <c r="J22" s="39"/>
      <c r="L22" s="41"/>
      <c r="N22" s="43" t="s">
        <v>28</v>
      </c>
      <c r="O22" s="19">
        <v>78.823700000000002</v>
      </c>
      <c r="P22" s="20">
        <f t="shared" si="0"/>
        <v>0.41118661011853791</v>
      </c>
      <c r="Q22" s="44">
        <v>494</v>
      </c>
      <c r="R22" s="39"/>
      <c r="T22" s="41"/>
    </row>
    <row r="23" spans="1:20" ht="15.75" thickBot="1" x14ac:dyDescent="0.3">
      <c r="A23" s="42" t="s">
        <v>29</v>
      </c>
      <c r="B23" s="42">
        <v>50</v>
      </c>
      <c r="C23" s="42">
        <v>15</v>
      </c>
      <c r="D23" s="42">
        <v>47.715109999999598</v>
      </c>
      <c r="E23" s="5"/>
      <c r="F23" s="43" t="s">
        <v>29</v>
      </c>
      <c r="G23" s="19">
        <v>109.38</v>
      </c>
      <c r="H23" s="20">
        <f t="shared" si="1"/>
        <v>0.56376750777107698</v>
      </c>
      <c r="I23" s="44">
        <v>38</v>
      </c>
      <c r="J23" s="39"/>
      <c r="K23" s="39"/>
      <c r="L23" s="41"/>
      <c r="N23" s="43" t="s">
        <v>29</v>
      </c>
      <c r="O23" s="19">
        <v>60.922600000000003</v>
      </c>
      <c r="P23" s="20">
        <f t="shared" si="0"/>
        <v>0.21679130568952087</v>
      </c>
      <c r="Q23" s="44">
        <v>465</v>
      </c>
      <c r="R23" s="39"/>
      <c r="S23" s="39"/>
      <c r="T23" s="41"/>
    </row>
    <row r="24" spans="1:20" ht="15.75" thickBot="1" x14ac:dyDescent="0.3">
      <c r="A24" s="42" t="s">
        <v>30</v>
      </c>
      <c r="B24" s="42">
        <v>100</v>
      </c>
      <c r="C24" s="42">
        <v>10</v>
      </c>
      <c r="D24" s="42">
        <v>13.832019999999901</v>
      </c>
      <c r="E24" s="5"/>
      <c r="F24" s="43" t="s">
        <v>30</v>
      </c>
      <c r="G24" s="19">
        <v>28.683399999999999</v>
      </c>
      <c r="H24" s="20">
        <f t="shared" si="1"/>
        <v>0.51776916265157191</v>
      </c>
      <c r="I24" s="44">
        <v>255</v>
      </c>
      <c r="J24" s="39"/>
      <c r="K24" s="39"/>
      <c r="L24" s="41"/>
      <c r="N24" s="43" t="s">
        <v>30</v>
      </c>
      <c r="O24" s="19">
        <v>20.524000000000001</v>
      </c>
      <c r="P24" s="20">
        <f t="shared" si="0"/>
        <v>0.32605632430325959</v>
      </c>
      <c r="Q24" s="44">
        <v>826</v>
      </c>
      <c r="R24" s="39"/>
      <c r="S24" s="39"/>
      <c r="T24" s="41"/>
    </row>
    <row r="25" spans="1:20" ht="15.75" thickBot="1" x14ac:dyDescent="0.3">
      <c r="A25" s="42" t="s">
        <v>31</v>
      </c>
      <c r="B25" s="42">
        <v>100</v>
      </c>
      <c r="C25" s="42">
        <v>10</v>
      </c>
      <c r="D25" s="42">
        <v>13.664340000000299</v>
      </c>
      <c r="E25" s="1"/>
      <c r="F25" s="43" t="s">
        <v>31</v>
      </c>
      <c r="G25" s="19">
        <v>19.2227</v>
      </c>
      <c r="H25" s="20">
        <f t="shared" si="1"/>
        <v>0.28915604987851345</v>
      </c>
      <c r="I25" s="44">
        <v>186</v>
      </c>
      <c r="J25" s="1"/>
      <c r="K25" s="1"/>
      <c r="L25" s="41"/>
      <c r="N25" s="43" t="s">
        <v>31</v>
      </c>
      <c r="O25" s="19">
        <v>28.6768</v>
      </c>
      <c r="P25" s="20">
        <f t="shared" si="0"/>
        <v>0.52350541204038459</v>
      </c>
      <c r="Q25" s="44">
        <v>932</v>
      </c>
      <c r="R25" s="1"/>
      <c r="S25" s="1"/>
      <c r="T25" s="41"/>
    </row>
    <row r="26" spans="1:20" ht="15.75" thickBot="1" x14ac:dyDescent="0.3">
      <c r="A26" s="42" t="s">
        <v>32</v>
      </c>
      <c r="B26" s="42">
        <v>100</v>
      </c>
      <c r="C26" s="42">
        <v>10</v>
      </c>
      <c r="D26" s="42">
        <v>15.3453799999998</v>
      </c>
      <c r="E26" s="1"/>
      <c r="F26" s="43" t="s">
        <v>32</v>
      </c>
      <c r="G26" s="19">
        <v>34.077100000000002</v>
      </c>
      <c r="H26" s="20">
        <f t="shared" si="1"/>
        <v>0.54968644632319652</v>
      </c>
      <c r="I26" s="44">
        <v>169</v>
      </c>
      <c r="J26" s="1"/>
      <c r="K26" s="1"/>
      <c r="L26" s="41"/>
      <c r="N26" s="43" t="s">
        <v>32</v>
      </c>
      <c r="O26" s="19">
        <v>32.467500000000001</v>
      </c>
      <c r="P26" s="20">
        <f t="shared" si="0"/>
        <v>0.52736182336182957</v>
      </c>
      <c r="Q26" s="44">
        <v>908</v>
      </c>
      <c r="R26" s="1"/>
      <c r="S26" s="1"/>
      <c r="T26" s="41"/>
    </row>
    <row r="27" spans="1:20" ht="15.75" thickBot="1" x14ac:dyDescent="0.3">
      <c r="A27" s="42" t="s">
        <v>33</v>
      </c>
      <c r="B27" s="42">
        <v>100</v>
      </c>
      <c r="C27" s="42">
        <v>10</v>
      </c>
      <c r="D27" s="42">
        <v>8.6406399999993901</v>
      </c>
      <c r="E27" s="1"/>
      <c r="F27" s="43" t="s">
        <v>33</v>
      </c>
      <c r="G27" s="19">
        <v>24.6465</v>
      </c>
      <c r="H27" s="20">
        <f t="shared" si="1"/>
        <v>0.64941715862295291</v>
      </c>
      <c r="I27" s="44">
        <v>126</v>
      </c>
      <c r="J27" s="1"/>
      <c r="K27" s="1"/>
      <c r="L27" s="41"/>
      <c r="N27" s="43" t="s">
        <v>33</v>
      </c>
      <c r="O27" s="19">
        <v>24.583600000000001</v>
      </c>
      <c r="P27" s="20">
        <f t="shared" si="0"/>
        <v>0.64852015164583743</v>
      </c>
      <c r="Q27" s="44">
        <v>885</v>
      </c>
      <c r="R27" s="1"/>
      <c r="S27" s="1"/>
      <c r="T27" s="41"/>
    </row>
    <row r="28" spans="1:20" ht="15.75" thickBot="1" x14ac:dyDescent="0.3">
      <c r="A28" s="42" t="s">
        <v>34</v>
      </c>
      <c r="B28" s="42">
        <v>100</v>
      </c>
      <c r="C28" s="42">
        <v>10</v>
      </c>
      <c r="D28" s="42">
        <v>17.200509999999898</v>
      </c>
      <c r="E28" s="1"/>
      <c r="F28" s="43" t="s">
        <v>34</v>
      </c>
      <c r="G28" s="19">
        <v>48.965000000000003</v>
      </c>
      <c r="H28" s="20">
        <f t="shared" si="1"/>
        <v>0.64871826815072198</v>
      </c>
      <c r="I28" s="44">
        <v>120</v>
      </c>
      <c r="J28" s="1"/>
      <c r="K28" s="1"/>
      <c r="L28" s="41"/>
      <c r="N28" s="43" t="s">
        <v>34</v>
      </c>
      <c r="O28" s="19">
        <v>28.683599999999998</v>
      </c>
      <c r="P28" s="20">
        <f t="shared" si="0"/>
        <v>0.4003364291790466</v>
      </c>
      <c r="Q28" s="44">
        <v>1178</v>
      </c>
      <c r="R28" s="1"/>
      <c r="S28" s="1"/>
      <c r="T28" s="41"/>
    </row>
    <row r="29" spans="1:20" ht="15.75" thickBot="1" x14ac:dyDescent="0.3">
      <c r="A29" s="42" t="s">
        <v>35</v>
      </c>
      <c r="B29" s="42">
        <v>100</v>
      </c>
      <c r="C29" s="42">
        <v>30</v>
      </c>
      <c r="D29" s="42">
        <v>168.729590000001</v>
      </c>
      <c r="E29" s="1"/>
      <c r="F29" s="43" t="s">
        <v>35</v>
      </c>
      <c r="G29" s="19">
        <v>316.58300000000003</v>
      </c>
      <c r="H29" s="20">
        <f t="shared" si="1"/>
        <v>0.46702889921442092</v>
      </c>
      <c r="I29" s="44">
        <v>455</v>
      </c>
      <c r="J29" s="1"/>
      <c r="K29" s="1"/>
      <c r="L29" s="41"/>
      <c r="N29" s="43" t="s">
        <v>35</v>
      </c>
      <c r="O29" s="19">
        <v>264.928</v>
      </c>
      <c r="P29" s="20">
        <f t="shared" si="0"/>
        <v>0.36311152464065333</v>
      </c>
      <c r="Q29" s="44">
        <v>4835</v>
      </c>
      <c r="R29" s="1"/>
      <c r="S29" s="1"/>
      <c r="T29" s="41"/>
    </row>
    <row r="30" spans="1:20" ht="15.75" thickBot="1" x14ac:dyDescent="0.3">
      <c r="A30" s="42" t="s">
        <v>36</v>
      </c>
      <c r="B30" s="42">
        <v>100</v>
      </c>
      <c r="C30" s="42">
        <v>30</v>
      </c>
      <c r="D30" s="42">
        <v>127.09726000000001</v>
      </c>
      <c r="E30" s="5"/>
      <c r="F30" s="43" t="s">
        <v>36</v>
      </c>
      <c r="G30" s="19">
        <v>243.69499999999999</v>
      </c>
      <c r="H30" s="20">
        <f t="shared" si="1"/>
        <v>0.47845766224173658</v>
      </c>
      <c r="I30" s="44">
        <v>444</v>
      </c>
      <c r="J30" s="39"/>
      <c r="K30" s="39"/>
      <c r="L30" s="41"/>
      <c r="N30" s="43" t="s">
        <v>36</v>
      </c>
      <c r="O30" s="19">
        <v>231.107</v>
      </c>
      <c r="P30" s="20">
        <f t="shared" si="0"/>
        <v>0.45005014993055165</v>
      </c>
      <c r="Q30" s="44">
        <v>4332</v>
      </c>
      <c r="R30" s="39"/>
      <c r="S30" s="39"/>
      <c r="T30" s="41"/>
    </row>
    <row r="31" spans="1:20" ht="15.75" thickBot="1" x14ac:dyDescent="0.3">
      <c r="A31" s="42" t="s">
        <v>37</v>
      </c>
      <c r="B31" s="42">
        <v>100</v>
      </c>
      <c r="C31" s="42">
        <v>30</v>
      </c>
      <c r="D31" s="42">
        <v>106.379189999999</v>
      </c>
      <c r="E31" s="1"/>
      <c r="F31" s="43" t="s">
        <v>37</v>
      </c>
      <c r="G31" s="19">
        <v>528.14300000000003</v>
      </c>
      <c r="H31" s="20">
        <f t="shared" si="1"/>
        <v>0.79857881293513511</v>
      </c>
      <c r="I31" s="44">
        <v>457</v>
      </c>
      <c r="J31" s="1"/>
      <c r="K31" s="1"/>
      <c r="L31" s="41"/>
      <c r="N31" s="43" t="s">
        <v>37</v>
      </c>
      <c r="O31" s="19">
        <v>200.851</v>
      </c>
      <c r="P31" s="20">
        <f t="shared" si="0"/>
        <v>0.47035767807977558</v>
      </c>
      <c r="Q31" s="44">
        <v>4803</v>
      </c>
      <c r="R31" s="1"/>
      <c r="S31" s="1"/>
      <c r="T31" s="41"/>
    </row>
    <row r="32" spans="1:20" ht="15.75" thickBot="1" x14ac:dyDescent="0.3">
      <c r="A32" s="42" t="s">
        <v>38</v>
      </c>
      <c r="B32" s="42">
        <v>100</v>
      </c>
      <c r="C32" s="42">
        <v>30</v>
      </c>
      <c r="D32" s="42">
        <v>137.453159999999</v>
      </c>
      <c r="E32" s="1"/>
      <c r="F32" s="43" t="s">
        <v>38</v>
      </c>
      <c r="G32" s="19">
        <v>430.48</v>
      </c>
      <c r="H32" s="20">
        <f t="shared" si="1"/>
        <v>0.68069791860249262</v>
      </c>
      <c r="I32" s="44">
        <v>381</v>
      </c>
      <c r="J32" s="1"/>
      <c r="K32" s="1"/>
      <c r="L32" s="41"/>
      <c r="N32" s="43" t="s">
        <v>38</v>
      </c>
      <c r="O32" s="19">
        <v>199.958</v>
      </c>
      <c r="P32" s="20">
        <f t="shared" si="0"/>
        <v>0.31258984386721711</v>
      </c>
      <c r="Q32" s="44">
        <v>5089</v>
      </c>
      <c r="R32" s="1"/>
      <c r="S32" s="1"/>
      <c r="T32" s="41"/>
    </row>
    <row r="33" spans="1:20" ht="15.75" thickBot="1" x14ac:dyDescent="0.3">
      <c r="A33" s="42" t="s">
        <v>39</v>
      </c>
      <c r="B33" s="42">
        <v>100</v>
      </c>
      <c r="C33" s="42">
        <v>30</v>
      </c>
      <c r="D33" s="42">
        <v>127.479740000001</v>
      </c>
      <c r="E33" s="1"/>
      <c r="F33" s="43" t="s">
        <v>39</v>
      </c>
      <c r="G33" s="19">
        <v>290.666</v>
      </c>
      <c r="H33" s="20">
        <f t="shared" si="1"/>
        <v>0.56142190693097571</v>
      </c>
      <c r="I33" s="44">
        <v>327</v>
      </c>
      <c r="J33" s="1"/>
      <c r="K33" s="1"/>
      <c r="L33" s="41"/>
      <c r="N33" s="43" t="s">
        <v>39</v>
      </c>
      <c r="O33" s="19">
        <v>164.84</v>
      </c>
      <c r="P33" s="20">
        <f t="shared" si="0"/>
        <v>0.22664559572918588</v>
      </c>
      <c r="Q33" s="44">
        <v>4528</v>
      </c>
      <c r="R33" s="1"/>
      <c r="S33" s="1"/>
      <c r="T33" s="41"/>
    </row>
    <row r="34" spans="1:20" ht="15.75" thickBot="1" x14ac:dyDescent="0.3">
      <c r="A34" s="42" t="s">
        <v>40</v>
      </c>
      <c r="B34" s="42">
        <v>125</v>
      </c>
      <c r="C34" s="42">
        <v>12</v>
      </c>
      <c r="D34" s="42">
        <v>11.7451399999999</v>
      </c>
      <c r="E34" s="1"/>
      <c r="F34" s="43" t="s">
        <v>40</v>
      </c>
      <c r="G34" s="19">
        <v>47.1648</v>
      </c>
      <c r="H34" s="20">
        <f t="shared" si="1"/>
        <v>0.75097657575140997</v>
      </c>
      <c r="I34" s="44">
        <v>359</v>
      </c>
      <c r="J34" s="1"/>
      <c r="K34" s="1"/>
      <c r="L34" s="41"/>
      <c r="N34" s="43" t="s">
        <v>40</v>
      </c>
      <c r="O34" s="19">
        <v>21.7667</v>
      </c>
      <c r="P34" s="20">
        <f t="shared" si="0"/>
        <v>0.46040787073833428</v>
      </c>
      <c r="Q34" s="44">
        <v>3021</v>
      </c>
      <c r="R34" s="1"/>
      <c r="S34" s="1"/>
      <c r="T34" s="41"/>
    </row>
    <row r="35" spans="1:20" ht="15.75" thickBot="1" x14ac:dyDescent="0.3">
      <c r="A35" s="42" t="s">
        <v>41</v>
      </c>
      <c r="B35" s="42">
        <v>125</v>
      </c>
      <c r="C35" s="42">
        <v>12</v>
      </c>
      <c r="D35" s="42">
        <v>18.788929999999699</v>
      </c>
      <c r="E35" s="1"/>
      <c r="F35" s="43" t="s">
        <v>41</v>
      </c>
      <c r="G35" s="19">
        <v>32.537199999999999</v>
      </c>
      <c r="H35" s="20">
        <f t="shared" si="1"/>
        <v>0.42254004646989601</v>
      </c>
      <c r="I35" s="44">
        <v>188</v>
      </c>
      <c r="J35" s="1"/>
      <c r="K35" s="1"/>
      <c r="L35" s="41"/>
      <c r="N35" s="43" t="s">
        <v>41</v>
      </c>
      <c r="O35" s="19">
        <v>36.907499999999999</v>
      </c>
      <c r="P35" s="20">
        <f t="shared" si="0"/>
        <v>0.49091837702364832</v>
      </c>
      <c r="Q35" s="44">
        <v>1794</v>
      </c>
      <c r="R35" s="1"/>
      <c r="S35" s="1"/>
      <c r="T35" s="41"/>
    </row>
    <row r="36" spans="1:20" ht="15.75" thickBot="1" x14ac:dyDescent="0.3">
      <c r="A36" s="42" t="s">
        <v>42</v>
      </c>
      <c r="B36" s="42">
        <v>125</v>
      </c>
      <c r="C36" s="42">
        <v>12</v>
      </c>
      <c r="D36" s="42">
        <v>18.531599999999798</v>
      </c>
      <c r="E36" s="5"/>
      <c r="F36" s="43" t="s">
        <v>42</v>
      </c>
      <c r="G36" s="19">
        <v>54.979900000000001</v>
      </c>
      <c r="H36" s="20">
        <f t="shared" si="1"/>
        <v>0.66293863757482652</v>
      </c>
      <c r="I36" s="44">
        <v>189</v>
      </c>
      <c r="J36" s="39"/>
      <c r="K36" s="39"/>
      <c r="L36" s="41"/>
      <c r="N36" s="43" t="s">
        <v>42</v>
      </c>
      <c r="O36" s="19">
        <v>33.473300000000002</v>
      </c>
      <c r="P36" s="20">
        <f t="shared" si="0"/>
        <v>0.44637666438624823</v>
      </c>
      <c r="Q36" s="44">
        <v>1867</v>
      </c>
      <c r="R36" s="39"/>
      <c r="S36" s="39"/>
      <c r="T36" s="41"/>
    </row>
    <row r="37" spans="1:20" ht="15.75" thickBot="1" x14ac:dyDescent="0.3">
      <c r="A37" s="42" t="s">
        <v>43</v>
      </c>
      <c r="B37" s="42">
        <v>125</v>
      </c>
      <c r="C37" s="42">
        <v>12</v>
      </c>
      <c r="D37" s="42">
        <v>19.488330000000101</v>
      </c>
      <c r="E37" s="1"/>
      <c r="F37" s="43" t="s">
        <v>43</v>
      </c>
      <c r="G37" s="19">
        <v>41.102800000000002</v>
      </c>
      <c r="H37" s="20">
        <f t="shared" si="1"/>
        <v>0.52586368811856854</v>
      </c>
      <c r="I37" s="44">
        <v>194</v>
      </c>
      <c r="J37" s="1"/>
      <c r="K37" s="1"/>
      <c r="L37" s="41"/>
      <c r="N37" s="43" t="s">
        <v>43</v>
      </c>
      <c r="O37" s="19">
        <v>29.904399999999999</v>
      </c>
      <c r="P37" s="20">
        <f t="shared" si="0"/>
        <v>0.34831228849265988</v>
      </c>
      <c r="Q37" s="44">
        <v>1720</v>
      </c>
      <c r="R37" s="1"/>
      <c r="S37" s="1"/>
      <c r="T37" s="41"/>
    </row>
    <row r="38" spans="1:20" ht="15.75" thickBot="1" x14ac:dyDescent="0.3">
      <c r="A38" s="42" t="s">
        <v>44</v>
      </c>
      <c r="B38" s="42">
        <v>125</v>
      </c>
      <c r="C38" s="42">
        <v>12</v>
      </c>
      <c r="D38" s="42">
        <v>18.112419999999801</v>
      </c>
      <c r="E38" s="1"/>
      <c r="F38" s="43" t="s">
        <v>44</v>
      </c>
      <c r="G38" s="19">
        <v>38.830100000000002</v>
      </c>
      <c r="H38" s="20">
        <f t="shared" si="1"/>
        <v>0.53354691334815518</v>
      </c>
      <c r="I38" s="44">
        <v>269</v>
      </c>
      <c r="J38" s="1"/>
      <c r="K38" s="1"/>
      <c r="L38" s="41"/>
      <c r="N38" s="43" t="s">
        <v>44</v>
      </c>
      <c r="O38" s="19">
        <v>26.491199999999999</v>
      </c>
      <c r="P38" s="20">
        <f t="shared" si="0"/>
        <v>0.31628540798454574</v>
      </c>
      <c r="Q38" s="44">
        <v>2006</v>
      </c>
      <c r="R38" s="1"/>
      <c r="S38" s="1"/>
      <c r="T38" s="41"/>
    </row>
    <row r="39" spans="1:20" ht="15.75" thickBot="1" x14ac:dyDescent="0.3">
      <c r="A39" s="42" t="s">
        <v>45</v>
      </c>
      <c r="B39" s="42">
        <v>125</v>
      </c>
      <c r="C39" s="42">
        <v>37</v>
      </c>
      <c r="D39" s="42">
        <v>155.434770000002</v>
      </c>
      <c r="E39" s="1"/>
      <c r="F39" s="43" t="s">
        <v>45</v>
      </c>
      <c r="G39" s="19">
        <v>554.15899999999999</v>
      </c>
      <c r="H39" s="20">
        <f t="shared" si="1"/>
        <v>0.71951232408026933</v>
      </c>
      <c r="I39" s="44">
        <v>586</v>
      </c>
      <c r="J39" s="1"/>
      <c r="K39" s="1"/>
      <c r="L39" s="41"/>
      <c r="N39" s="43" t="s">
        <v>45</v>
      </c>
      <c r="O39" s="19">
        <v>291.43400000000003</v>
      </c>
      <c r="P39" s="20">
        <f t="shared" si="0"/>
        <v>0.4666553319104772</v>
      </c>
      <c r="Q39" s="44">
        <v>8295</v>
      </c>
      <c r="R39" s="1"/>
      <c r="S39" s="1"/>
      <c r="T39" s="41"/>
    </row>
    <row r="40" spans="1:20" ht="15.75" thickBot="1" x14ac:dyDescent="0.3">
      <c r="A40" s="42" t="s">
        <v>46</v>
      </c>
      <c r="B40" s="42">
        <v>125</v>
      </c>
      <c r="C40" s="42">
        <v>37</v>
      </c>
      <c r="D40" s="42">
        <v>198.89461999999901</v>
      </c>
      <c r="E40" s="1"/>
      <c r="F40" s="43" t="s">
        <v>46</v>
      </c>
      <c r="G40" s="19">
        <v>444.911</v>
      </c>
      <c r="H40" s="20">
        <f t="shared" si="1"/>
        <v>0.55295638903061739</v>
      </c>
      <c r="I40" s="44">
        <v>622</v>
      </c>
      <c r="J40" s="1"/>
      <c r="K40" s="1"/>
      <c r="L40" s="41"/>
      <c r="N40" s="43" t="s">
        <v>46</v>
      </c>
      <c r="O40" s="19">
        <v>276.81</v>
      </c>
      <c r="P40" s="20">
        <f t="shared" si="0"/>
        <v>0.28147603049023157</v>
      </c>
      <c r="Q40" s="44">
        <v>7763</v>
      </c>
      <c r="R40" s="1"/>
      <c r="S40" s="1"/>
      <c r="T40" s="41"/>
    </row>
    <row r="41" spans="1:20" ht="15.75" thickBot="1" x14ac:dyDescent="0.3">
      <c r="A41" s="42" t="s">
        <v>47</v>
      </c>
      <c r="B41" s="42">
        <v>125</v>
      </c>
      <c r="C41" s="42">
        <v>37</v>
      </c>
      <c r="D41" s="42">
        <v>187.96702999999999</v>
      </c>
      <c r="E41" s="1"/>
      <c r="F41" s="43" t="s">
        <v>47</v>
      </c>
      <c r="G41" s="19">
        <v>515.45899999999995</v>
      </c>
      <c r="H41" s="20">
        <f t="shared" si="1"/>
        <v>0.63534048294820722</v>
      </c>
      <c r="I41" s="44">
        <v>916</v>
      </c>
      <c r="J41" s="1"/>
      <c r="K41" s="1"/>
      <c r="L41" s="41"/>
      <c r="N41" s="43" t="s">
        <v>47</v>
      </c>
      <c r="O41" s="19">
        <v>329.96300000000002</v>
      </c>
      <c r="P41" s="20">
        <f t="shared" si="0"/>
        <v>0.43033906831978136</v>
      </c>
      <c r="Q41" s="44">
        <v>6222</v>
      </c>
      <c r="R41" s="1"/>
      <c r="S41" s="1"/>
      <c r="T41" s="41"/>
    </row>
    <row r="42" spans="1:20" ht="15.75" thickBot="1" x14ac:dyDescent="0.3">
      <c r="A42" s="42" t="s">
        <v>48</v>
      </c>
      <c r="B42" s="42">
        <v>125</v>
      </c>
      <c r="C42" s="42">
        <v>37</v>
      </c>
      <c r="D42" s="42">
        <v>168.590200000001</v>
      </c>
      <c r="E42" s="5"/>
      <c r="F42" s="43" t="s">
        <v>48</v>
      </c>
      <c r="G42" s="19">
        <v>428.24599999999998</v>
      </c>
      <c r="H42" s="20">
        <f t="shared" si="1"/>
        <v>0.60632393530820838</v>
      </c>
      <c r="I42" s="44">
        <v>495</v>
      </c>
      <c r="J42" s="39"/>
      <c r="K42" s="39"/>
      <c r="L42" s="41"/>
      <c r="N42" s="43" t="s">
        <v>48</v>
      </c>
      <c r="O42" s="19">
        <v>267.97000000000003</v>
      </c>
      <c r="P42" s="20">
        <f t="shared" si="0"/>
        <v>0.37086166361905815</v>
      </c>
      <c r="Q42" s="44">
        <v>8503</v>
      </c>
      <c r="R42" s="39"/>
      <c r="S42" s="39"/>
      <c r="T42" s="41"/>
    </row>
    <row r="43" spans="1:20" ht="15.75" thickBot="1" x14ac:dyDescent="0.3">
      <c r="A43" s="42" t="s">
        <v>49</v>
      </c>
      <c r="B43" s="42">
        <v>125</v>
      </c>
      <c r="C43" s="42">
        <v>37</v>
      </c>
      <c r="D43" s="42">
        <v>178.193740000003</v>
      </c>
      <c r="E43" s="1"/>
      <c r="F43" s="43" t="s">
        <v>49</v>
      </c>
      <c r="G43" s="19">
        <v>298.12400000000002</v>
      </c>
      <c r="H43" s="20">
        <f t="shared" si="1"/>
        <v>0.40228314392667819</v>
      </c>
      <c r="I43" s="44">
        <v>812</v>
      </c>
      <c r="J43" s="1"/>
      <c r="K43" s="1"/>
      <c r="L43" s="41"/>
      <c r="N43" s="43" t="s">
        <v>49</v>
      </c>
      <c r="O43" s="19">
        <v>295.01799999999997</v>
      </c>
      <c r="P43" s="20">
        <f t="shared" si="0"/>
        <v>0.39599027855926411</v>
      </c>
      <c r="Q43" s="44">
        <v>8535</v>
      </c>
      <c r="R43" s="1"/>
      <c r="S43" s="1"/>
      <c r="T43" s="41"/>
    </row>
    <row r="44" spans="1:20" ht="15.75" thickBot="1" x14ac:dyDescent="0.3">
      <c r="A44" s="42" t="s">
        <v>50</v>
      </c>
      <c r="B44" s="42">
        <v>150</v>
      </c>
      <c r="C44" s="42">
        <v>15</v>
      </c>
      <c r="D44" s="42">
        <v>23.346080000000299</v>
      </c>
      <c r="E44" s="5"/>
      <c r="F44" s="43" t="s">
        <v>50</v>
      </c>
      <c r="G44" s="19">
        <v>48.808799999999998</v>
      </c>
      <c r="H44" s="20">
        <f t="shared" si="1"/>
        <v>0.52168297520118712</v>
      </c>
      <c r="I44" s="44">
        <v>534</v>
      </c>
      <c r="J44" s="5"/>
      <c r="K44" s="5"/>
      <c r="L44" s="41"/>
      <c r="N44" s="43" t="s">
        <v>50</v>
      </c>
      <c r="O44" s="19">
        <v>44.950699999999998</v>
      </c>
      <c r="P44" s="20">
        <f t="shared" si="0"/>
        <v>0.48062922268173131</v>
      </c>
      <c r="Q44" s="44">
        <v>4046</v>
      </c>
      <c r="R44" s="5"/>
      <c r="S44" s="5"/>
      <c r="T44" s="41"/>
    </row>
    <row r="45" spans="1:20" ht="15.75" thickBot="1" x14ac:dyDescent="0.3">
      <c r="A45" s="42" t="s">
        <v>51</v>
      </c>
      <c r="B45" s="42">
        <v>150</v>
      </c>
      <c r="C45" s="42">
        <v>15</v>
      </c>
      <c r="D45" s="42">
        <v>26.789499999999599</v>
      </c>
      <c r="E45" s="1"/>
      <c r="F45" s="43" t="s">
        <v>51</v>
      </c>
      <c r="G45" s="19">
        <v>47.066200000000002</v>
      </c>
      <c r="H45" s="20">
        <f t="shared" si="1"/>
        <v>0.43081234516490396</v>
      </c>
      <c r="I45" s="44">
        <v>397</v>
      </c>
      <c r="J45" s="1"/>
      <c r="K45" s="1"/>
      <c r="L45" s="41"/>
      <c r="N45" s="43" t="s">
        <v>51</v>
      </c>
      <c r="O45" s="19">
        <v>46.243000000000002</v>
      </c>
      <c r="P45" s="20">
        <f t="shared" si="0"/>
        <v>0.42067988668556111</v>
      </c>
      <c r="Q45" s="44">
        <v>3001</v>
      </c>
      <c r="R45" s="1"/>
      <c r="S45" s="1"/>
      <c r="T45" s="41"/>
    </row>
    <row r="46" spans="1:20" ht="15.75" thickBot="1" x14ac:dyDescent="0.3">
      <c r="A46" s="42" t="s">
        <v>52</v>
      </c>
      <c r="B46" s="42">
        <v>150</v>
      </c>
      <c r="C46" s="42">
        <v>15</v>
      </c>
      <c r="D46" s="42">
        <v>26.7544699999996</v>
      </c>
      <c r="E46" s="1"/>
      <c r="F46" s="43" t="s">
        <v>52</v>
      </c>
      <c r="G46" s="19">
        <v>51.745699999999999</v>
      </c>
      <c r="H46" s="20">
        <f t="shared" si="1"/>
        <v>0.48296244905374552</v>
      </c>
      <c r="I46" s="44">
        <v>934</v>
      </c>
      <c r="J46" s="1"/>
      <c r="K46" s="1"/>
      <c r="L46" s="41"/>
      <c r="N46" s="43" t="s">
        <v>52</v>
      </c>
      <c r="O46" s="19">
        <v>47.430100000000003</v>
      </c>
      <c r="P46" s="20">
        <f t="shared" si="0"/>
        <v>0.43591790866981944</v>
      </c>
      <c r="Q46" s="44">
        <v>4784</v>
      </c>
      <c r="R46" s="1"/>
      <c r="S46" s="1"/>
      <c r="T46" s="41"/>
    </row>
    <row r="47" spans="1:20" ht="15.75" thickBot="1" x14ac:dyDescent="0.3">
      <c r="A47" s="42" t="s">
        <v>53</v>
      </c>
      <c r="B47" s="42">
        <v>150</v>
      </c>
      <c r="C47" s="42">
        <v>15</v>
      </c>
      <c r="D47" s="42">
        <v>25.935590000000499</v>
      </c>
      <c r="E47" s="1"/>
      <c r="F47" s="43" t="s">
        <v>53</v>
      </c>
      <c r="G47" s="19">
        <v>101.253</v>
      </c>
      <c r="H47" s="20">
        <f t="shared" si="1"/>
        <v>0.74385361421389484</v>
      </c>
      <c r="I47" s="44">
        <v>274</v>
      </c>
      <c r="J47" s="1"/>
      <c r="K47" s="1"/>
      <c r="L47" s="41"/>
      <c r="N47" s="43" t="s">
        <v>53</v>
      </c>
      <c r="O47" s="19">
        <v>44.790199999999999</v>
      </c>
      <c r="P47" s="20">
        <f t="shared" si="0"/>
        <v>0.42095391402582488</v>
      </c>
      <c r="Q47" s="44">
        <v>3096</v>
      </c>
      <c r="R47" s="1"/>
      <c r="S47" s="1"/>
      <c r="T47" s="41"/>
    </row>
    <row r="48" spans="1:20" ht="15.75" thickBot="1" x14ac:dyDescent="0.3">
      <c r="A48" s="42" t="s">
        <v>54</v>
      </c>
      <c r="B48" s="42">
        <v>150</v>
      </c>
      <c r="C48" s="42">
        <v>15</v>
      </c>
      <c r="D48" s="42">
        <v>27.773009999999399</v>
      </c>
      <c r="E48" s="1"/>
      <c r="F48" s="43" t="s">
        <v>54</v>
      </c>
      <c r="G48" s="19">
        <v>47.528399999999998</v>
      </c>
      <c r="H48" s="20">
        <f t="shared" si="1"/>
        <v>0.41565442977252759</v>
      </c>
      <c r="I48" s="44">
        <v>518</v>
      </c>
      <c r="J48" s="1"/>
      <c r="K48" s="1"/>
      <c r="L48" s="41"/>
      <c r="N48" s="43" t="s">
        <v>54</v>
      </c>
      <c r="O48" s="19">
        <v>48.888399999999997</v>
      </c>
      <c r="P48" s="20">
        <f t="shared" si="0"/>
        <v>0.43191002364570324</v>
      </c>
      <c r="Q48" s="44">
        <v>3351</v>
      </c>
      <c r="R48" s="1"/>
      <c r="S48" s="1"/>
      <c r="T48" s="41"/>
    </row>
    <row r="49" spans="1:20" ht="15.75" thickBot="1" x14ac:dyDescent="0.3">
      <c r="A49" s="42" t="s">
        <v>55</v>
      </c>
      <c r="B49" s="42">
        <v>150</v>
      </c>
      <c r="C49" s="42">
        <v>45</v>
      </c>
      <c r="D49" s="42">
        <v>227.74930999999799</v>
      </c>
      <c r="E49" s="1"/>
      <c r="F49" s="43" t="s">
        <v>55</v>
      </c>
      <c r="G49" s="19">
        <v>625.98599999999999</v>
      </c>
      <c r="H49" s="20">
        <f t="shared" si="1"/>
        <v>0.63617507420294062</v>
      </c>
      <c r="I49" s="44">
        <v>917</v>
      </c>
      <c r="L49" s="41"/>
      <c r="N49" s="43" t="s">
        <v>55</v>
      </c>
      <c r="O49" s="19">
        <v>412.30700000000002</v>
      </c>
      <c r="P49" s="20">
        <f t="shared" si="0"/>
        <v>0.4476220146638355</v>
      </c>
      <c r="Q49" s="44">
        <v>10938</v>
      </c>
      <c r="T49" s="41"/>
    </row>
    <row r="50" spans="1:20" ht="15.75" thickBot="1" x14ac:dyDescent="0.3">
      <c r="A50" s="42" t="s">
        <v>56</v>
      </c>
      <c r="B50" s="42">
        <v>150</v>
      </c>
      <c r="C50" s="42">
        <v>45</v>
      </c>
      <c r="D50" s="42">
        <v>228.60290000000001</v>
      </c>
      <c r="E50" s="1"/>
      <c r="F50" s="43" t="s">
        <v>56</v>
      </c>
      <c r="G50" s="19">
        <v>453.18299999999999</v>
      </c>
      <c r="H50" s="20">
        <f t="shared" si="1"/>
        <v>0.49556161638896429</v>
      </c>
      <c r="I50" s="44">
        <v>1180</v>
      </c>
      <c r="L50" s="41"/>
      <c r="N50" s="43" t="s">
        <v>56</v>
      </c>
      <c r="O50" s="19">
        <v>363.411</v>
      </c>
      <c r="P50" s="20">
        <f t="shared" si="0"/>
        <v>0.3709521726089744</v>
      </c>
      <c r="Q50" s="44">
        <v>10682</v>
      </c>
      <c r="T50" s="41"/>
    </row>
    <row r="51" spans="1:20" ht="15.75" thickBot="1" x14ac:dyDescent="0.3">
      <c r="A51" s="42" t="s">
        <v>57</v>
      </c>
      <c r="B51" s="42">
        <v>150</v>
      </c>
      <c r="C51" s="42">
        <v>45</v>
      </c>
      <c r="D51" s="42">
        <v>226.745339999999</v>
      </c>
      <c r="E51" s="1"/>
      <c r="F51" s="43" t="s">
        <v>57</v>
      </c>
      <c r="G51" s="19">
        <v>787.14599999999996</v>
      </c>
      <c r="H51" s="20">
        <f t="shared" si="1"/>
        <v>0.71193991965912418</v>
      </c>
      <c r="I51" s="44">
        <v>422</v>
      </c>
      <c r="L51" s="41"/>
      <c r="N51" s="43" t="s">
        <v>57</v>
      </c>
      <c r="O51" s="19">
        <v>393.17899999999997</v>
      </c>
      <c r="P51" s="20">
        <f t="shared" si="0"/>
        <v>0.42330251615676567</v>
      </c>
      <c r="Q51" s="44">
        <v>10912</v>
      </c>
      <c r="T51" s="41"/>
    </row>
    <row r="52" spans="1:20" ht="15.75" thickBot="1" x14ac:dyDescent="0.3">
      <c r="A52" s="42" t="s">
        <v>58</v>
      </c>
      <c r="B52" s="42">
        <v>150</v>
      </c>
      <c r="C52" s="42">
        <v>45</v>
      </c>
      <c r="D52" s="42">
        <v>226.409610000003</v>
      </c>
      <c r="E52" s="1"/>
      <c r="F52" s="43" t="s">
        <v>58</v>
      </c>
      <c r="G52" s="19">
        <v>664.55</v>
      </c>
      <c r="H52" s="20">
        <f t="shared" si="1"/>
        <v>0.65930387480249342</v>
      </c>
      <c r="I52" s="44">
        <v>1007</v>
      </c>
      <c r="L52" s="41"/>
      <c r="N52" s="43" t="s">
        <v>58</v>
      </c>
      <c r="O52" s="19">
        <v>423.553</v>
      </c>
      <c r="P52" s="20">
        <f t="shared" si="0"/>
        <v>0.46545152554697289</v>
      </c>
      <c r="Q52" s="44">
        <v>10239</v>
      </c>
      <c r="T52" s="41"/>
    </row>
    <row r="53" spans="1:20" ht="15.75" thickBot="1" x14ac:dyDescent="0.3">
      <c r="A53" s="42" t="s">
        <v>59</v>
      </c>
      <c r="B53" s="42">
        <v>150</v>
      </c>
      <c r="C53" s="42">
        <v>45</v>
      </c>
      <c r="D53" s="42">
        <v>248.856619999998</v>
      </c>
      <c r="E53" s="1"/>
      <c r="F53" s="43" t="s">
        <v>59</v>
      </c>
      <c r="G53" s="19">
        <v>724.96400000000006</v>
      </c>
      <c r="H53" s="20">
        <f t="shared" si="1"/>
        <v>0.65673244464553004</v>
      </c>
      <c r="I53" s="44">
        <v>902</v>
      </c>
      <c r="L53" s="41"/>
      <c r="N53" s="43" t="s">
        <v>59</v>
      </c>
      <c r="O53" s="19">
        <v>519.16800000000001</v>
      </c>
      <c r="P53" s="20">
        <f t="shared" si="0"/>
        <v>0.52066263714250882</v>
      </c>
      <c r="Q53" s="44">
        <v>9679</v>
      </c>
      <c r="T53" s="41"/>
    </row>
    <row r="55" spans="1:20" ht="15.75" thickBot="1" x14ac:dyDescent="0.3"/>
    <row r="56" spans="1:20" ht="16.5" thickBot="1" x14ac:dyDescent="0.3">
      <c r="F56" s="65" t="s">
        <v>81</v>
      </c>
      <c r="G56" s="65"/>
      <c r="H56" s="65"/>
      <c r="I56" s="65"/>
      <c r="N56" s="65" t="s">
        <v>82</v>
      </c>
      <c r="O56" s="65"/>
      <c r="P56" s="65"/>
      <c r="Q56" s="65"/>
    </row>
    <row r="57" spans="1:20" ht="48" thickBot="1" x14ac:dyDescent="0.3">
      <c r="F57" s="13" t="s">
        <v>1</v>
      </c>
      <c r="G57" s="14" t="s">
        <v>5</v>
      </c>
      <c r="H57" s="64" t="s">
        <v>6</v>
      </c>
      <c r="I57" s="38" t="s">
        <v>7</v>
      </c>
      <c r="N57" s="13" t="s">
        <v>1</v>
      </c>
      <c r="O57" s="14" t="s">
        <v>5</v>
      </c>
      <c r="P57" s="64" t="s">
        <v>6</v>
      </c>
      <c r="Q57" s="38" t="s">
        <v>7</v>
      </c>
    </row>
    <row r="58" spans="1:20" ht="15.75" thickBot="1" x14ac:dyDescent="0.3">
      <c r="F58" s="43" t="s">
        <v>8</v>
      </c>
      <c r="G58" s="19">
        <v>0</v>
      </c>
      <c r="H58" s="20">
        <v>0</v>
      </c>
      <c r="I58" s="44">
        <v>7</v>
      </c>
      <c r="N58" s="43" t="s">
        <v>8</v>
      </c>
      <c r="O58" s="19">
        <v>0</v>
      </c>
      <c r="P58" s="20">
        <v>0</v>
      </c>
      <c r="Q58" s="44">
        <v>1</v>
      </c>
    </row>
    <row r="59" spans="1:20" ht="15.75" thickBot="1" x14ac:dyDescent="0.3">
      <c r="F59" s="43" t="s">
        <v>9</v>
      </c>
      <c r="G59" s="19">
        <v>0</v>
      </c>
      <c r="H59" s="20">
        <v>0</v>
      </c>
      <c r="I59" s="44">
        <v>9</v>
      </c>
      <c r="N59" s="43" t="s">
        <v>9</v>
      </c>
      <c r="O59" s="19">
        <v>0</v>
      </c>
      <c r="P59" s="20">
        <v>0</v>
      </c>
      <c r="Q59" s="44">
        <v>2</v>
      </c>
    </row>
    <row r="60" spans="1:20" ht="32.25" thickBot="1" x14ac:dyDescent="0.3">
      <c r="F60" s="43" t="s">
        <v>10</v>
      </c>
      <c r="G60" s="19">
        <v>0</v>
      </c>
      <c r="H60" s="20">
        <v>0</v>
      </c>
      <c r="I60" s="44">
        <v>8</v>
      </c>
      <c r="K60" s="36" t="s">
        <v>11</v>
      </c>
      <c r="L60" s="45">
        <f>AVERAGE(H58:H107)</f>
        <v>0.34205446116301763</v>
      </c>
      <c r="N60" s="43" t="s">
        <v>10</v>
      </c>
      <c r="O60" s="19">
        <v>0</v>
      </c>
      <c r="P60" s="20">
        <v>0</v>
      </c>
      <c r="Q60" s="44">
        <v>1</v>
      </c>
      <c r="S60" s="36" t="s">
        <v>11</v>
      </c>
      <c r="T60" s="45">
        <f>AVERAGE(P58:P107)</f>
        <v>0.39235602721998858</v>
      </c>
    </row>
    <row r="61" spans="1:20" ht="32.25" thickBot="1" x14ac:dyDescent="0.3">
      <c r="F61" s="43" t="s">
        <v>12</v>
      </c>
      <c r="G61" s="19">
        <v>0</v>
      </c>
      <c r="H61" s="20">
        <v>0</v>
      </c>
      <c r="I61" s="44">
        <v>9</v>
      </c>
      <c r="K61" s="36" t="s">
        <v>13</v>
      </c>
      <c r="L61" s="37">
        <f>AVERAGE(I58:I107)</f>
        <v>2903.18</v>
      </c>
      <c r="N61" s="43" t="s">
        <v>12</v>
      </c>
      <c r="O61" s="19">
        <v>0</v>
      </c>
      <c r="P61" s="20">
        <v>0</v>
      </c>
      <c r="Q61" s="44">
        <v>1</v>
      </c>
      <c r="S61" s="36" t="s">
        <v>13</v>
      </c>
      <c r="T61" s="37">
        <f>AVERAGE(Q58:Q107)</f>
        <v>1828.36</v>
      </c>
    </row>
    <row r="62" spans="1:20" ht="15.75" thickBot="1" x14ac:dyDescent="0.3">
      <c r="F62" s="43" t="s">
        <v>14</v>
      </c>
      <c r="G62" s="19">
        <v>0</v>
      </c>
      <c r="H62" s="20">
        <v>0</v>
      </c>
      <c r="I62" s="44">
        <v>8</v>
      </c>
      <c r="N62" s="43" t="s">
        <v>14</v>
      </c>
      <c r="O62" s="19">
        <v>0</v>
      </c>
      <c r="P62" s="20">
        <v>0</v>
      </c>
      <c r="Q62" s="44">
        <v>1</v>
      </c>
    </row>
    <row r="63" spans="1:20" ht="15.75" thickBot="1" x14ac:dyDescent="0.3">
      <c r="F63" s="43" t="s">
        <v>15</v>
      </c>
      <c r="G63" s="19">
        <v>12.718</v>
      </c>
      <c r="H63" s="20">
        <f t="shared" ref="H63:H107" si="2">(G63-D9)/G63</f>
        <v>3.1451486318970241E-6</v>
      </c>
      <c r="I63" s="44">
        <v>46</v>
      </c>
      <c r="N63" s="43" t="s">
        <v>15</v>
      </c>
      <c r="O63" s="19">
        <v>13.4795</v>
      </c>
      <c r="P63" s="20">
        <f>(O63-D9)/O63</f>
        <v>5.6496160836848573E-2</v>
      </c>
      <c r="Q63" s="44">
        <v>105</v>
      </c>
    </row>
    <row r="64" spans="1:20" ht="15.75" thickBot="1" x14ac:dyDescent="0.3">
      <c r="F64" s="43" t="s">
        <v>16</v>
      </c>
      <c r="G64" s="19">
        <v>23.6648</v>
      </c>
      <c r="H64" s="20">
        <f t="shared" si="2"/>
        <v>0.40423117879721354</v>
      </c>
      <c r="I64" s="44">
        <v>39</v>
      </c>
      <c r="N64" s="43" t="s">
        <v>16</v>
      </c>
      <c r="O64" s="19">
        <v>22.264900000000001</v>
      </c>
      <c r="P64" s="20">
        <f t="shared" ref="P64:P107" si="3">(O64-D10)/O64</f>
        <v>0.36677236367557453</v>
      </c>
      <c r="Q64" s="44">
        <v>94</v>
      </c>
    </row>
    <row r="65" spans="6:17" ht="15.75" thickBot="1" x14ac:dyDescent="0.3">
      <c r="F65" s="43" t="s">
        <v>17</v>
      </c>
      <c r="G65" s="19">
        <v>21.285499999999999</v>
      </c>
      <c r="H65" s="20">
        <f t="shared" si="2"/>
        <v>0.21255361631158295</v>
      </c>
      <c r="I65" s="44">
        <v>53</v>
      </c>
      <c r="N65" s="43" t="s">
        <v>17</v>
      </c>
      <c r="O65" s="19">
        <v>16.761199999999999</v>
      </c>
      <c r="P65" s="20">
        <f t="shared" si="3"/>
        <v>5.966160059287754E-7</v>
      </c>
      <c r="Q65" s="44">
        <v>107</v>
      </c>
    </row>
    <row r="66" spans="6:17" ht="15.75" thickBot="1" x14ac:dyDescent="0.3">
      <c r="F66" s="43" t="s">
        <v>18</v>
      </c>
      <c r="G66" s="19">
        <v>25.54</v>
      </c>
      <c r="H66" s="20">
        <f t="shared" si="2"/>
        <v>0.33166758026625298</v>
      </c>
      <c r="I66" s="44">
        <v>48</v>
      </c>
      <c r="N66" s="43" t="s">
        <v>18</v>
      </c>
      <c r="O66" s="19">
        <v>25.014500000000002</v>
      </c>
      <c r="P66" s="20">
        <f t="shared" si="3"/>
        <v>0.31762737612185343</v>
      </c>
      <c r="Q66" s="44">
        <v>114</v>
      </c>
    </row>
    <row r="67" spans="6:17" ht="15.75" thickBot="1" x14ac:dyDescent="0.3">
      <c r="F67" s="43" t="s">
        <v>19</v>
      </c>
      <c r="G67" s="19">
        <v>23.2651</v>
      </c>
      <c r="H67" s="20">
        <f t="shared" si="2"/>
        <v>-5.5877687995820015E-6</v>
      </c>
      <c r="I67" s="44">
        <v>49</v>
      </c>
      <c r="N67" s="43" t="s">
        <v>19</v>
      </c>
      <c r="O67" s="19">
        <v>26.8842</v>
      </c>
      <c r="P67" s="20">
        <f t="shared" si="3"/>
        <v>0.13461326727223055</v>
      </c>
      <c r="Q67" s="44">
        <v>100</v>
      </c>
    </row>
    <row r="68" spans="6:17" ht="15.75" thickBot="1" x14ac:dyDescent="0.3">
      <c r="F68" s="43" t="s">
        <v>20</v>
      </c>
      <c r="G68" s="19">
        <v>8.8288600000000006</v>
      </c>
      <c r="H68" s="20">
        <f t="shared" si="2"/>
        <v>0.78184046411427754</v>
      </c>
      <c r="I68" s="44">
        <v>86</v>
      </c>
      <c r="N68" s="43" t="s">
        <v>20</v>
      </c>
      <c r="O68" s="19">
        <v>7.9081999999999999</v>
      </c>
      <c r="P68" s="20">
        <f t="shared" si="3"/>
        <v>0.75644267975013024</v>
      </c>
      <c r="Q68" s="44">
        <v>287</v>
      </c>
    </row>
    <row r="69" spans="6:17" ht="15.75" thickBot="1" x14ac:dyDescent="0.3">
      <c r="F69" s="43" t="s">
        <v>21</v>
      </c>
      <c r="G69" s="19">
        <v>3.2940700000000001</v>
      </c>
      <c r="H69" s="20">
        <f t="shared" si="2"/>
        <v>0.35610354364050856</v>
      </c>
      <c r="I69" s="44">
        <v>89</v>
      </c>
      <c r="N69" s="43" t="s">
        <v>21</v>
      </c>
      <c r="O69" s="19">
        <v>5.6085200000000004</v>
      </c>
      <c r="P69" s="20">
        <f t="shared" si="3"/>
        <v>0.62181823368729905</v>
      </c>
      <c r="Q69" s="44">
        <v>297</v>
      </c>
    </row>
    <row r="70" spans="6:17" ht="15.75" thickBot="1" x14ac:dyDescent="0.3">
      <c r="F70" s="43" t="s">
        <v>22</v>
      </c>
      <c r="G70" s="19">
        <v>12.976699999999999</v>
      </c>
      <c r="H70" s="20">
        <f t="shared" si="2"/>
        <v>0.81795757010642312</v>
      </c>
      <c r="I70" s="44">
        <v>112</v>
      </c>
      <c r="N70" s="43" t="s">
        <v>22</v>
      </c>
      <c r="O70" s="19">
        <v>6.8864099999999997</v>
      </c>
      <c r="P70" s="20">
        <f t="shared" si="3"/>
        <v>0.65696059340062829</v>
      </c>
      <c r="Q70" s="44">
        <v>313</v>
      </c>
    </row>
    <row r="71" spans="6:17" ht="15.75" thickBot="1" x14ac:dyDescent="0.3">
      <c r="F71" s="43" t="s">
        <v>23</v>
      </c>
      <c r="G71" s="19">
        <v>8.6731599999999993</v>
      </c>
      <c r="H71" s="20">
        <f t="shared" si="2"/>
        <v>0.80823598319414136</v>
      </c>
      <c r="I71" s="44">
        <v>112</v>
      </c>
      <c r="N71" s="43" t="s">
        <v>23</v>
      </c>
      <c r="O71" s="19">
        <v>1.6632100000000001</v>
      </c>
      <c r="P71" s="20">
        <f t="shared" si="3"/>
        <v>6.012469922610845E-6</v>
      </c>
      <c r="Q71" s="44">
        <v>309</v>
      </c>
    </row>
    <row r="72" spans="6:17" ht="15.75" thickBot="1" x14ac:dyDescent="0.3">
      <c r="F72" s="43" t="s">
        <v>24</v>
      </c>
      <c r="G72" s="19">
        <v>2.9436</v>
      </c>
      <c r="H72" s="20">
        <f t="shared" si="2"/>
        <v>3.0734474792784277E-2</v>
      </c>
      <c r="I72" s="44">
        <v>99</v>
      </c>
      <c r="N72" s="43" t="s">
        <v>24</v>
      </c>
      <c r="O72" s="19">
        <v>9.8429000000000002</v>
      </c>
      <c r="P72" s="20">
        <f t="shared" si="3"/>
        <v>0.71013319245344764</v>
      </c>
      <c r="Q72" s="44">
        <v>305</v>
      </c>
    </row>
    <row r="73" spans="6:17" ht="15.75" thickBot="1" x14ac:dyDescent="0.3">
      <c r="F73" s="43" t="s">
        <v>25</v>
      </c>
      <c r="G73" s="19">
        <v>85.927000000000007</v>
      </c>
      <c r="H73" s="20">
        <f t="shared" si="2"/>
        <v>0.50253377867260463</v>
      </c>
      <c r="I73" s="44">
        <v>553</v>
      </c>
      <c r="N73" s="43" t="s">
        <v>25</v>
      </c>
      <c r="O73" s="19">
        <v>91.162999999999997</v>
      </c>
      <c r="P73" s="20">
        <f t="shared" si="3"/>
        <v>0.5311060408279773</v>
      </c>
      <c r="Q73" s="44">
        <v>684</v>
      </c>
    </row>
    <row r="74" spans="6:17" ht="15.75" thickBot="1" x14ac:dyDescent="0.3">
      <c r="F74" s="43" t="s">
        <v>26</v>
      </c>
      <c r="G74" s="19">
        <v>48.107399999999998</v>
      </c>
      <c r="H74" s="20">
        <f t="shared" si="2"/>
        <v>-4.3652327834138639E-6</v>
      </c>
      <c r="I74" s="44">
        <v>593</v>
      </c>
      <c r="N74" s="43" t="s">
        <v>26</v>
      </c>
      <c r="O74" s="19">
        <v>57.819000000000003</v>
      </c>
      <c r="P74" s="20">
        <f t="shared" si="3"/>
        <v>0.16796191563327625</v>
      </c>
      <c r="Q74" s="44">
        <v>754</v>
      </c>
    </row>
    <row r="75" spans="6:17" ht="15.75" thickBot="1" x14ac:dyDescent="0.3">
      <c r="F75" s="43" t="s">
        <v>27</v>
      </c>
      <c r="G75" s="19">
        <v>65.883899999999997</v>
      </c>
      <c r="H75" s="20">
        <f t="shared" si="2"/>
        <v>0.34436045832138501</v>
      </c>
      <c r="I75" s="44">
        <v>437</v>
      </c>
      <c r="N75" s="43" t="s">
        <v>27</v>
      </c>
      <c r="O75" s="19">
        <v>69.122100000000003</v>
      </c>
      <c r="P75" s="20">
        <f t="shared" si="3"/>
        <v>0.3750755547068203</v>
      </c>
      <c r="Q75" s="44">
        <v>581</v>
      </c>
    </row>
    <row r="76" spans="6:17" ht="15.75" thickBot="1" x14ac:dyDescent="0.3">
      <c r="F76" s="43" t="s">
        <v>28</v>
      </c>
      <c r="G76" s="19">
        <v>63.942700000000002</v>
      </c>
      <c r="H76" s="20">
        <f t="shared" si="2"/>
        <v>0.27415561119565796</v>
      </c>
      <c r="I76" s="44">
        <v>443</v>
      </c>
      <c r="N76" s="43" t="s">
        <v>28</v>
      </c>
      <c r="O76" s="19">
        <v>67.769900000000007</v>
      </c>
      <c r="P76" s="20">
        <f t="shared" si="3"/>
        <v>0.31514654736100545</v>
      </c>
      <c r="Q76" s="44">
        <v>698</v>
      </c>
    </row>
    <row r="77" spans="6:17" ht="15.75" thickBot="1" x14ac:dyDescent="0.3">
      <c r="F77" s="43" t="s">
        <v>29</v>
      </c>
      <c r="G77" s="19">
        <v>53.5642</v>
      </c>
      <c r="H77" s="20">
        <f t="shared" si="2"/>
        <v>0.10919774774943716</v>
      </c>
      <c r="I77" s="44">
        <v>450</v>
      </c>
      <c r="N77" s="43" t="s">
        <v>29</v>
      </c>
      <c r="O77" s="19">
        <v>63.5687</v>
      </c>
      <c r="P77" s="20">
        <f t="shared" si="3"/>
        <v>0.24939301889137896</v>
      </c>
      <c r="Q77" s="44">
        <v>559</v>
      </c>
    </row>
    <row r="78" spans="6:17" ht="15.75" thickBot="1" x14ac:dyDescent="0.3">
      <c r="F78" s="43" t="s">
        <v>30</v>
      </c>
      <c r="G78" s="19">
        <v>23.728000000000002</v>
      </c>
      <c r="H78" s="20">
        <f t="shared" si="2"/>
        <v>0.41705917060013908</v>
      </c>
      <c r="I78" s="44">
        <v>962</v>
      </c>
      <c r="N78" s="43" t="s">
        <v>30</v>
      </c>
      <c r="O78" s="19">
        <v>33.433599999999998</v>
      </c>
      <c r="P78" s="20">
        <f t="shared" si="3"/>
        <v>0.58628385815467365</v>
      </c>
      <c r="Q78" s="44">
        <v>1461</v>
      </c>
    </row>
    <row r="79" spans="6:17" ht="15.75" thickBot="1" x14ac:dyDescent="0.3">
      <c r="F79" s="43" t="s">
        <v>31</v>
      </c>
      <c r="G79" s="19">
        <v>21.758500000000002</v>
      </c>
      <c r="H79" s="20">
        <f t="shared" si="2"/>
        <v>0.37199990808188532</v>
      </c>
      <c r="I79" s="44">
        <v>822</v>
      </c>
      <c r="N79" s="43" t="s">
        <v>31</v>
      </c>
      <c r="O79" s="19">
        <v>30.7441</v>
      </c>
      <c r="P79" s="20">
        <f t="shared" si="3"/>
        <v>0.55554594214823994</v>
      </c>
      <c r="Q79" s="44">
        <v>1570</v>
      </c>
    </row>
    <row r="80" spans="6:17" ht="15.75" thickBot="1" x14ac:dyDescent="0.3">
      <c r="F80" s="43" t="s">
        <v>32</v>
      </c>
      <c r="G80" s="19">
        <v>35.277500000000003</v>
      </c>
      <c r="H80" s="20">
        <f t="shared" si="2"/>
        <v>0.5650094252710709</v>
      </c>
      <c r="I80" s="44">
        <v>927</v>
      </c>
      <c r="N80" s="43" t="s">
        <v>32</v>
      </c>
      <c r="O80" s="19">
        <v>26.977499999999999</v>
      </c>
      <c r="P80" s="20">
        <f t="shared" si="3"/>
        <v>0.43117857473821519</v>
      </c>
      <c r="Q80" s="44">
        <v>1489</v>
      </c>
    </row>
    <row r="81" spans="6:17" ht="15.75" thickBot="1" x14ac:dyDescent="0.3">
      <c r="F81" s="43" t="s">
        <v>33</v>
      </c>
      <c r="G81" s="19">
        <v>26.5731</v>
      </c>
      <c r="H81" s="20">
        <f t="shared" si="2"/>
        <v>0.67483507757847638</v>
      </c>
      <c r="I81" s="44">
        <v>1053</v>
      </c>
      <c r="N81" s="43" t="s">
        <v>33</v>
      </c>
      <c r="O81" s="19">
        <v>28.663900000000002</v>
      </c>
      <c r="P81" s="20">
        <f t="shared" si="3"/>
        <v>0.69855323246315437</v>
      </c>
      <c r="Q81" s="44">
        <v>1277</v>
      </c>
    </row>
    <row r="82" spans="6:17" ht="15.75" thickBot="1" x14ac:dyDescent="0.3">
      <c r="F82" s="43" t="s">
        <v>34</v>
      </c>
      <c r="G82" s="19">
        <v>26.0747</v>
      </c>
      <c r="H82" s="20">
        <f t="shared" si="2"/>
        <v>0.34033718508746413</v>
      </c>
      <c r="I82" s="44">
        <v>838</v>
      </c>
      <c r="N82" s="43" t="s">
        <v>34</v>
      </c>
      <c r="O82" s="19">
        <v>25.849900000000002</v>
      </c>
      <c r="P82" s="20">
        <f t="shared" si="3"/>
        <v>0.33460052069834323</v>
      </c>
      <c r="Q82" s="44">
        <v>1296</v>
      </c>
    </row>
    <row r="83" spans="6:17" ht="15.75" thickBot="1" x14ac:dyDescent="0.3">
      <c r="F83" s="43" t="s">
        <v>35</v>
      </c>
      <c r="G83" s="19">
        <v>278.68599999999998</v>
      </c>
      <c r="H83" s="20">
        <f t="shared" si="2"/>
        <v>0.39455304536287789</v>
      </c>
      <c r="I83" s="44">
        <v>4116</v>
      </c>
      <c r="N83" s="43" t="s">
        <v>35</v>
      </c>
      <c r="O83" s="19">
        <v>275.81900000000002</v>
      </c>
      <c r="P83" s="20">
        <f t="shared" si="3"/>
        <v>0.38825972830007727</v>
      </c>
      <c r="Q83" s="44">
        <v>2467</v>
      </c>
    </row>
    <row r="84" spans="6:17" ht="15.75" thickBot="1" x14ac:dyDescent="0.3">
      <c r="F84" s="43" t="s">
        <v>36</v>
      </c>
      <c r="G84" s="19">
        <v>234.26599999999999</v>
      </c>
      <c r="H84" s="20">
        <f t="shared" si="2"/>
        <v>0.4574660428743394</v>
      </c>
      <c r="I84" s="44">
        <v>3977</v>
      </c>
      <c r="N84" s="43" t="s">
        <v>36</v>
      </c>
      <c r="O84" s="19">
        <v>188.48599999999999</v>
      </c>
      <c r="P84" s="20">
        <f t="shared" si="3"/>
        <v>0.32569389769001406</v>
      </c>
      <c r="Q84" s="44">
        <v>2597</v>
      </c>
    </row>
    <row r="85" spans="6:17" ht="15.75" thickBot="1" x14ac:dyDescent="0.3">
      <c r="F85" s="43" t="s">
        <v>37</v>
      </c>
      <c r="G85" s="19">
        <v>214.94300000000001</v>
      </c>
      <c r="H85" s="20">
        <f t="shared" si="2"/>
        <v>0.50508185891143698</v>
      </c>
      <c r="I85" s="44">
        <v>4768</v>
      </c>
      <c r="N85" s="43" t="s">
        <v>37</v>
      </c>
      <c r="O85" s="19">
        <v>247.12</v>
      </c>
      <c r="P85" s="20">
        <f t="shared" si="3"/>
        <v>0.56952415830366221</v>
      </c>
      <c r="Q85" s="44">
        <v>2673</v>
      </c>
    </row>
    <row r="86" spans="6:17" ht="15.75" thickBot="1" x14ac:dyDescent="0.3">
      <c r="F86" s="43" t="s">
        <v>38</v>
      </c>
      <c r="G86" s="19">
        <v>167.79499999999999</v>
      </c>
      <c r="H86" s="20">
        <f t="shared" si="2"/>
        <v>0.18082684227778531</v>
      </c>
      <c r="I86" s="44">
        <v>4174</v>
      </c>
      <c r="N86" s="43" t="s">
        <v>38</v>
      </c>
      <c r="O86" s="19">
        <v>234.845</v>
      </c>
      <c r="P86" s="20">
        <f t="shared" si="3"/>
        <v>0.41470689177968872</v>
      </c>
      <c r="Q86" s="44">
        <v>2251</v>
      </c>
    </row>
    <row r="87" spans="6:17" ht="15.75" thickBot="1" x14ac:dyDescent="0.3">
      <c r="F87" s="43" t="s">
        <v>39</v>
      </c>
      <c r="G87" s="19">
        <v>184.33099999999999</v>
      </c>
      <c r="H87" s="20">
        <f t="shared" si="2"/>
        <v>0.30841941941398349</v>
      </c>
      <c r="I87" s="44">
        <v>3240</v>
      </c>
      <c r="N87" s="43" t="s">
        <v>39</v>
      </c>
      <c r="O87" s="19">
        <v>335.67500000000001</v>
      </c>
      <c r="P87" s="20">
        <f t="shared" si="3"/>
        <v>0.62022867356818046</v>
      </c>
      <c r="Q87" s="44">
        <v>2210</v>
      </c>
    </row>
    <row r="88" spans="6:17" ht="15.75" thickBot="1" x14ac:dyDescent="0.3">
      <c r="F88" s="43" t="s">
        <v>40</v>
      </c>
      <c r="G88" s="19">
        <v>15.9229</v>
      </c>
      <c r="H88" s="20">
        <f t="shared" si="2"/>
        <v>0.26237431623637031</v>
      </c>
      <c r="I88" s="44">
        <v>3127</v>
      </c>
      <c r="N88" s="43" t="s">
        <v>40</v>
      </c>
      <c r="O88" s="19">
        <v>22.997800000000002</v>
      </c>
      <c r="P88" s="20">
        <f t="shared" si="3"/>
        <v>0.4892928888850282</v>
      </c>
      <c r="Q88" s="44">
        <v>2185</v>
      </c>
    </row>
    <row r="89" spans="6:17" ht="15.75" thickBot="1" x14ac:dyDescent="0.3">
      <c r="F89" s="43" t="s">
        <v>41</v>
      </c>
      <c r="G89" s="19">
        <v>37.3917</v>
      </c>
      <c r="H89" s="20">
        <f t="shared" si="2"/>
        <v>0.49751067750330424</v>
      </c>
      <c r="I89" s="44">
        <v>2101</v>
      </c>
      <c r="N89" s="43" t="s">
        <v>41</v>
      </c>
      <c r="O89" s="19">
        <v>38.731099999999998</v>
      </c>
      <c r="P89" s="20">
        <f t="shared" si="3"/>
        <v>0.51488777752246384</v>
      </c>
      <c r="Q89" s="44">
        <v>2063</v>
      </c>
    </row>
    <row r="90" spans="6:17" ht="15.75" thickBot="1" x14ac:dyDescent="0.3">
      <c r="F90" s="43" t="s">
        <v>42</v>
      </c>
      <c r="G90" s="19">
        <v>30.442</v>
      </c>
      <c r="H90" s="20">
        <f t="shared" si="2"/>
        <v>0.39124893239603842</v>
      </c>
      <c r="I90" s="44">
        <v>2282</v>
      </c>
      <c r="N90" s="43" t="s">
        <v>42</v>
      </c>
      <c r="O90" s="19">
        <v>31.479399999999998</v>
      </c>
      <c r="P90" s="20">
        <f t="shared" si="3"/>
        <v>0.41131025368972091</v>
      </c>
      <c r="Q90" s="44">
        <v>1960</v>
      </c>
    </row>
    <row r="91" spans="6:17" ht="15.75" thickBot="1" x14ac:dyDescent="0.3">
      <c r="F91" s="43" t="s">
        <v>43</v>
      </c>
      <c r="G91" s="19">
        <v>36.482300000000002</v>
      </c>
      <c r="H91" s="20">
        <f t="shared" si="2"/>
        <v>0.46581410711495441</v>
      </c>
      <c r="I91" s="44">
        <v>1866</v>
      </c>
      <c r="N91" s="43" t="s">
        <v>43</v>
      </c>
      <c r="O91" s="19">
        <v>32.115099999999998</v>
      </c>
      <c r="P91" s="20">
        <f t="shared" si="3"/>
        <v>0.39317237062938926</v>
      </c>
      <c r="Q91" s="44">
        <v>1929</v>
      </c>
    </row>
    <row r="92" spans="6:17" ht="15.75" thickBot="1" x14ac:dyDescent="0.3">
      <c r="F92" s="43" t="s">
        <v>44</v>
      </c>
      <c r="G92" s="19">
        <v>24.941500000000001</v>
      </c>
      <c r="H92" s="20">
        <f t="shared" si="2"/>
        <v>0.27380390112864905</v>
      </c>
      <c r="I92" s="44">
        <v>2072</v>
      </c>
      <c r="N92" s="43" t="s">
        <v>44</v>
      </c>
      <c r="O92" s="19">
        <v>30.581900000000001</v>
      </c>
      <c r="P92" s="20">
        <f t="shared" si="3"/>
        <v>0.40774052625900287</v>
      </c>
      <c r="Q92" s="44">
        <v>2004</v>
      </c>
    </row>
    <row r="93" spans="6:17" ht="15.75" thickBot="1" x14ac:dyDescent="0.3">
      <c r="F93" s="43" t="s">
        <v>45</v>
      </c>
      <c r="G93" s="19">
        <v>261.66500000000002</v>
      </c>
      <c r="H93" s="20">
        <f t="shared" si="2"/>
        <v>0.40597798712092947</v>
      </c>
      <c r="I93" s="44">
        <v>6497</v>
      </c>
      <c r="N93" s="43" t="s">
        <v>45</v>
      </c>
      <c r="O93" s="19">
        <v>369.50799999999998</v>
      </c>
      <c r="P93" s="20">
        <f t="shared" si="3"/>
        <v>0.57934667179059174</v>
      </c>
      <c r="Q93" s="44">
        <v>3347</v>
      </c>
    </row>
    <row r="94" spans="6:17" ht="15.75" thickBot="1" x14ac:dyDescent="0.3">
      <c r="F94" s="43" t="s">
        <v>46</v>
      </c>
      <c r="G94" s="19">
        <v>344.08</v>
      </c>
      <c r="H94" s="20">
        <f t="shared" si="2"/>
        <v>0.42195239479191171</v>
      </c>
      <c r="I94" s="44">
        <v>7175</v>
      </c>
      <c r="N94" s="43" t="s">
        <v>46</v>
      </c>
      <c r="O94" s="19">
        <v>383.96</v>
      </c>
      <c r="P94" s="20">
        <f t="shared" si="3"/>
        <v>0.48199130117720851</v>
      </c>
      <c r="Q94" s="44">
        <v>3611</v>
      </c>
    </row>
    <row r="95" spans="6:17" ht="15.75" thickBot="1" x14ac:dyDescent="0.3">
      <c r="F95" s="43" t="s">
        <v>47</v>
      </c>
      <c r="G95" s="19">
        <v>292.57299999999998</v>
      </c>
      <c r="H95" s="20">
        <f t="shared" si="2"/>
        <v>0.35753801615323355</v>
      </c>
      <c r="I95" s="44">
        <v>7641</v>
      </c>
      <c r="N95" s="43" t="s">
        <v>47</v>
      </c>
      <c r="O95" s="19">
        <v>404.745</v>
      </c>
      <c r="P95" s="20">
        <f t="shared" si="3"/>
        <v>0.53559147117320782</v>
      </c>
      <c r="Q95" s="44">
        <v>3237</v>
      </c>
    </row>
    <row r="96" spans="6:17" ht="15.75" thickBot="1" x14ac:dyDescent="0.3">
      <c r="F96" s="43" t="s">
        <v>48</v>
      </c>
      <c r="G96" s="19">
        <v>313.19299999999998</v>
      </c>
      <c r="H96" s="20">
        <f t="shared" si="2"/>
        <v>0.46170508280836092</v>
      </c>
      <c r="I96" s="44">
        <v>7620</v>
      </c>
      <c r="N96" s="43" t="s">
        <v>48</v>
      </c>
      <c r="O96" s="19">
        <v>312.97899999999998</v>
      </c>
      <c r="P96" s="20">
        <f t="shared" si="3"/>
        <v>0.46133702261173748</v>
      </c>
      <c r="Q96" s="44">
        <v>3853</v>
      </c>
    </row>
    <row r="97" spans="6:17" ht="15.75" thickBot="1" x14ac:dyDescent="0.3">
      <c r="F97" s="43" t="s">
        <v>49</v>
      </c>
      <c r="G97" s="19">
        <v>294.09100000000001</v>
      </c>
      <c r="H97" s="20">
        <f t="shared" si="2"/>
        <v>0.39408638822676317</v>
      </c>
      <c r="I97" s="44">
        <v>6938</v>
      </c>
      <c r="N97" s="43" t="s">
        <v>49</v>
      </c>
      <c r="O97" s="19">
        <v>368.22</v>
      </c>
      <c r="P97" s="20">
        <f t="shared" si="3"/>
        <v>0.51606718809406604</v>
      </c>
      <c r="Q97" s="44">
        <v>3827</v>
      </c>
    </row>
    <row r="98" spans="6:17" ht="15.75" thickBot="1" x14ac:dyDescent="0.3">
      <c r="F98" s="43" t="s">
        <v>50</v>
      </c>
      <c r="G98" s="19">
        <v>38.549300000000002</v>
      </c>
      <c r="H98" s="20">
        <f t="shared" si="2"/>
        <v>0.39438381501090036</v>
      </c>
      <c r="I98" s="44">
        <v>3584</v>
      </c>
      <c r="N98" s="43" t="s">
        <v>50</v>
      </c>
      <c r="O98" s="19">
        <v>46.572000000000003</v>
      </c>
      <c r="P98" s="20">
        <f t="shared" si="3"/>
        <v>0.49870995447907973</v>
      </c>
      <c r="Q98" s="44">
        <v>2745</v>
      </c>
    </row>
    <row r="99" spans="6:17" ht="15.75" thickBot="1" x14ac:dyDescent="0.3">
      <c r="F99" s="43" t="s">
        <v>51</v>
      </c>
      <c r="G99" s="19">
        <v>49.953899999999997</v>
      </c>
      <c r="H99" s="20">
        <f t="shared" si="2"/>
        <v>0.46371554573317397</v>
      </c>
      <c r="I99" s="44">
        <v>3888</v>
      </c>
      <c r="N99" s="43" t="s">
        <v>51</v>
      </c>
      <c r="O99" s="19">
        <v>45.2834</v>
      </c>
      <c r="P99" s="20">
        <f t="shared" si="3"/>
        <v>0.40840352093704096</v>
      </c>
      <c r="Q99" s="44">
        <v>2730</v>
      </c>
    </row>
    <row r="100" spans="6:17" ht="15.75" thickBot="1" x14ac:dyDescent="0.3">
      <c r="F100" s="43" t="s">
        <v>52</v>
      </c>
      <c r="G100" s="19">
        <v>43.436300000000003</v>
      </c>
      <c r="H100" s="20">
        <f t="shared" si="2"/>
        <v>0.38405273929870642</v>
      </c>
      <c r="I100" s="44">
        <v>3691</v>
      </c>
      <c r="N100" s="43" t="s">
        <v>52</v>
      </c>
      <c r="O100" s="19">
        <v>58.8889</v>
      </c>
      <c r="P100" s="20">
        <f t="shared" si="3"/>
        <v>0.54567889704172434</v>
      </c>
      <c r="Q100" s="44">
        <v>2698</v>
      </c>
    </row>
    <row r="101" spans="6:17" ht="15.75" thickBot="1" x14ac:dyDescent="0.3">
      <c r="F101" s="43" t="s">
        <v>53</v>
      </c>
      <c r="G101" s="19">
        <v>37.531100000000002</v>
      </c>
      <c r="H101" s="20">
        <f t="shared" si="2"/>
        <v>0.30895737135334439</v>
      </c>
      <c r="I101" s="44">
        <v>3109</v>
      </c>
      <c r="N101" s="43" t="s">
        <v>53</v>
      </c>
      <c r="O101" s="19">
        <v>52.124000000000002</v>
      </c>
      <c r="P101" s="20">
        <f t="shared" si="3"/>
        <v>0.50242517842067957</v>
      </c>
      <c r="Q101" s="44">
        <v>2938</v>
      </c>
    </row>
    <row r="102" spans="6:17" ht="15.75" thickBot="1" x14ac:dyDescent="0.3">
      <c r="F102" s="43" t="s">
        <v>54</v>
      </c>
      <c r="G102" s="19">
        <v>44.511499999999998</v>
      </c>
      <c r="H102" s="20">
        <f t="shared" si="2"/>
        <v>0.37604866158185191</v>
      </c>
      <c r="I102" s="44">
        <v>3238</v>
      </c>
      <c r="N102" s="43" t="s">
        <v>54</v>
      </c>
      <c r="O102" s="19">
        <v>47.992600000000003</v>
      </c>
      <c r="P102" s="20">
        <f t="shared" si="3"/>
        <v>0.42130640973818051</v>
      </c>
      <c r="Q102" s="44">
        <v>2979</v>
      </c>
    </row>
    <row r="103" spans="6:17" ht="15.75" thickBot="1" x14ac:dyDescent="0.3">
      <c r="F103" s="43" t="s">
        <v>55</v>
      </c>
      <c r="G103" s="19">
        <v>436.964</v>
      </c>
      <c r="H103" s="20">
        <f t="shared" si="2"/>
        <v>0.47879159381551345</v>
      </c>
      <c r="I103" s="44">
        <v>9651</v>
      </c>
      <c r="N103" s="43" t="s">
        <v>55</v>
      </c>
      <c r="O103" s="19">
        <v>426.62799999999999</v>
      </c>
      <c r="P103" s="20">
        <f t="shared" si="3"/>
        <v>0.466164175815938</v>
      </c>
      <c r="Q103" s="44">
        <v>5297</v>
      </c>
    </row>
    <row r="104" spans="6:17" ht="15.75" thickBot="1" x14ac:dyDescent="0.3">
      <c r="F104" s="43" t="s">
        <v>56</v>
      </c>
      <c r="G104" s="19">
        <v>360.27600000000001</v>
      </c>
      <c r="H104" s="20">
        <f t="shared" si="2"/>
        <v>0.36547841099601419</v>
      </c>
      <c r="I104" s="44">
        <v>11162</v>
      </c>
      <c r="N104" s="43" t="s">
        <v>56</v>
      </c>
      <c r="O104" s="19">
        <v>413.68200000000002</v>
      </c>
      <c r="P104" s="20">
        <f t="shared" si="3"/>
        <v>0.44739461712136375</v>
      </c>
      <c r="Q104" s="44">
        <v>5009</v>
      </c>
    </row>
    <row r="105" spans="6:17" ht="15.75" thickBot="1" x14ac:dyDescent="0.3">
      <c r="F105" s="43" t="s">
        <v>57</v>
      </c>
      <c r="G105" s="19">
        <v>430.69499999999999</v>
      </c>
      <c r="H105" s="20">
        <f t="shared" si="2"/>
        <v>0.47353616828614448</v>
      </c>
      <c r="I105" s="44">
        <v>9814</v>
      </c>
      <c r="N105" s="43" t="s">
        <v>57</v>
      </c>
      <c r="O105" s="19">
        <v>381.75400000000002</v>
      </c>
      <c r="P105" s="20">
        <f t="shared" si="3"/>
        <v>0.40604331585261977</v>
      </c>
      <c r="Q105" s="44">
        <v>4504</v>
      </c>
    </row>
    <row r="106" spans="6:17" ht="15.75" thickBot="1" x14ac:dyDescent="0.3">
      <c r="F106" s="43" t="s">
        <v>58</v>
      </c>
      <c r="G106" s="19">
        <v>374.98599999999999</v>
      </c>
      <c r="H106" s="20">
        <f t="shared" si="2"/>
        <v>0.39621849882394811</v>
      </c>
      <c r="I106" s="44">
        <v>10870</v>
      </c>
      <c r="N106" s="43" t="s">
        <v>58</v>
      </c>
      <c r="O106" s="19">
        <v>463.35899999999998</v>
      </c>
      <c r="P106" s="20">
        <f t="shared" si="3"/>
        <v>0.51137323328131534</v>
      </c>
      <c r="Q106" s="44">
        <v>4944</v>
      </c>
    </row>
    <row r="107" spans="6:17" ht="15.75" thickBot="1" x14ac:dyDescent="0.3">
      <c r="F107" s="43" t="s">
        <v>59</v>
      </c>
      <c r="G107" s="19">
        <v>377.27</v>
      </c>
      <c r="H107" s="20">
        <f t="shared" si="2"/>
        <v>0.34037527500199322</v>
      </c>
      <c r="I107" s="44">
        <v>10706</v>
      </c>
      <c r="N107" s="43" t="s">
        <v>59</v>
      </c>
      <c r="O107" s="19">
        <v>440.79399999999998</v>
      </c>
      <c r="P107" s="20">
        <f t="shared" si="3"/>
        <v>0.43543555493042552</v>
      </c>
      <c r="Q107" s="44">
        <v>4954</v>
      </c>
    </row>
    <row r="114" spans="27:28" ht="15.75" x14ac:dyDescent="0.25">
      <c r="AA114" s="36"/>
      <c r="AB114" s="45"/>
    </row>
    <row r="115" spans="27:28" ht="15.75" x14ac:dyDescent="0.25">
      <c r="AA115" s="36"/>
      <c r="AB115" s="37"/>
    </row>
  </sheetData>
  <mergeCells count="4">
    <mergeCell ref="F2:I2"/>
    <mergeCell ref="N2:Q2"/>
    <mergeCell ref="F56:I56"/>
    <mergeCell ref="N56:Q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CCAB-4658-4D7B-BF76-C12138D64A00}">
  <dimension ref="A1:AB115"/>
  <sheetViews>
    <sheetView topLeftCell="J1" workbookViewId="0">
      <selection activeCell="S6" sqref="S6:T8"/>
    </sheetView>
  </sheetViews>
  <sheetFormatPr baseColWidth="10" defaultRowHeight="15" x14ac:dyDescent="0.25"/>
  <cols>
    <col min="6" max="6" width="19.5703125" bestFit="1" customWidth="1"/>
    <col min="14" max="14" width="19.570312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65" t="s">
        <v>83</v>
      </c>
      <c r="G2" s="65"/>
      <c r="H2" s="65"/>
      <c r="I2" s="65"/>
      <c r="J2" s="36"/>
      <c r="K2" s="37"/>
      <c r="L2" s="37"/>
      <c r="N2" s="65" t="s">
        <v>85</v>
      </c>
      <c r="O2" s="65"/>
      <c r="P2" s="65"/>
      <c r="Q2" s="65"/>
      <c r="R2" s="36"/>
      <c r="S2" s="37"/>
      <c r="T2" s="37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60" t="s">
        <v>6</v>
      </c>
      <c r="I3" s="38" t="s">
        <v>7</v>
      </c>
      <c r="J3" s="39"/>
      <c r="K3" s="40"/>
      <c r="L3" s="41"/>
      <c r="N3" s="13" t="s">
        <v>1</v>
      </c>
      <c r="O3" s="14" t="s">
        <v>5</v>
      </c>
      <c r="P3" s="61" t="s">
        <v>6</v>
      </c>
      <c r="Q3" s="38" t="s">
        <v>7</v>
      </c>
      <c r="R3" s="39"/>
      <c r="S3" s="40"/>
      <c r="T3" s="41"/>
    </row>
    <row r="4" spans="1:20" ht="15.75" thickBot="1" x14ac:dyDescent="0.3">
      <c r="A4" s="42" t="s">
        <v>8</v>
      </c>
      <c r="B4" s="42">
        <v>25</v>
      </c>
      <c r="C4" s="42">
        <v>2</v>
      </c>
      <c r="D4" s="42">
        <v>0</v>
      </c>
      <c r="E4" s="5"/>
      <c r="F4" s="43" t="s">
        <v>8</v>
      </c>
      <c r="G4" s="19">
        <v>0</v>
      </c>
      <c r="H4" s="20">
        <f>G4-D4</f>
        <v>0</v>
      </c>
      <c r="I4" s="44">
        <v>4</v>
      </c>
      <c r="J4" s="39"/>
      <c r="K4" s="40"/>
      <c r="L4" s="41"/>
      <c r="N4" s="43" t="s">
        <v>8</v>
      </c>
      <c r="O4" s="19">
        <v>0</v>
      </c>
      <c r="P4" s="20">
        <f>O4-L4</f>
        <v>0</v>
      </c>
      <c r="Q4" s="44">
        <v>249</v>
      </c>
      <c r="R4" s="39"/>
      <c r="S4" s="40"/>
      <c r="T4" s="41"/>
    </row>
    <row r="5" spans="1:20" ht="15.75" thickBot="1" x14ac:dyDescent="0.3">
      <c r="A5" s="42" t="s">
        <v>9</v>
      </c>
      <c r="B5" s="42">
        <v>25</v>
      </c>
      <c r="C5" s="42">
        <v>2</v>
      </c>
      <c r="D5" s="42">
        <v>0</v>
      </c>
      <c r="E5" s="5"/>
      <c r="F5" s="43" t="s">
        <v>9</v>
      </c>
      <c r="G5" s="19">
        <v>0</v>
      </c>
      <c r="H5" s="20">
        <v>0</v>
      </c>
      <c r="I5" s="44">
        <v>4</v>
      </c>
      <c r="J5" s="39"/>
      <c r="K5" s="40"/>
      <c r="L5" s="41"/>
      <c r="N5" s="43" t="s">
        <v>9</v>
      </c>
      <c r="O5" s="19">
        <v>0</v>
      </c>
      <c r="P5" s="20">
        <v>0</v>
      </c>
      <c r="Q5" s="44">
        <v>247</v>
      </c>
      <c r="R5" s="39"/>
      <c r="S5" s="40"/>
      <c r="T5" s="41"/>
    </row>
    <row r="6" spans="1:20" ht="32.25" thickBot="1" x14ac:dyDescent="0.3">
      <c r="A6" s="42" t="s">
        <v>10</v>
      </c>
      <c r="B6" s="42">
        <v>25</v>
      </c>
      <c r="C6" s="42">
        <v>2</v>
      </c>
      <c r="D6" s="42">
        <v>0</v>
      </c>
      <c r="E6" s="5"/>
      <c r="F6" s="43" t="s">
        <v>10</v>
      </c>
      <c r="G6" s="19">
        <v>0</v>
      </c>
      <c r="H6" s="20">
        <v>0</v>
      </c>
      <c r="I6" s="44">
        <v>3</v>
      </c>
      <c r="J6" s="39"/>
      <c r="K6" s="36" t="s">
        <v>11</v>
      </c>
      <c r="L6" s="45">
        <f>AVERAGE(H4:H53)</f>
        <v>0.54882858858672134</v>
      </c>
      <c r="N6" s="43" t="s">
        <v>10</v>
      </c>
      <c r="O6" s="19">
        <v>0</v>
      </c>
      <c r="P6" s="20">
        <v>0</v>
      </c>
      <c r="Q6" s="44">
        <v>250</v>
      </c>
      <c r="R6" s="39"/>
      <c r="S6" s="36" t="s">
        <v>11</v>
      </c>
      <c r="T6" s="45">
        <f>AVERAGE(P4:P53)</f>
        <v>0.38076251414186713</v>
      </c>
    </row>
    <row r="7" spans="1:20" ht="32.25" thickBot="1" x14ac:dyDescent="0.3">
      <c r="A7" s="42" t="s">
        <v>12</v>
      </c>
      <c r="B7" s="42">
        <v>25</v>
      </c>
      <c r="C7" s="42">
        <v>2</v>
      </c>
      <c r="D7" s="42">
        <v>0</v>
      </c>
      <c r="E7" s="5"/>
      <c r="F7" s="43" t="s">
        <v>12</v>
      </c>
      <c r="G7" s="19">
        <v>0</v>
      </c>
      <c r="H7" s="20">
        <v>0</v>
      </c>
      <c r="I7" s="44">
        <v>5</v>
      </c>
      <c r="J7" s="39"/>
      <c r="K7" s="36" t="s">
        <v>13</v>
      </c>
      <c r="L7" s="37">
        <f>AVERAGE(I4:I53)</f>
        <v>5219.74</v>
      </c>
      <c r="N7" s="43" t="s">
        <v>12</v>
      </c>
      <c r="O7" s="19">
        <v>0</v>
      </c>
      <c r="P7" s="20">
        <v>0</v>
      </c>
      <c r="Q7" s="44">
        <v>248</v>
      </c>
      <c r="R7" s="39"/>
      <c r="S7" s="36" t="s">
        <v>13</v>
      </c>
      <c r="T7" s="37">
        <f>AVERAGE(Q4:Q53)</f>
        <v>1955.58</v>
      </c>
    </row>
    <row r="8" spans="1:20" ht="15.75" thickBot="1" x14ac:dyDescent="0.3">
      <c r="A8" s="42" t="s">
        <v>14</v>
      </c>
      <c r="B8" s="42">
        <v>25</v>
      </c>
      <c r="C8" s="42">
        <v>2</v>
      </c>
      <c r="D8" s="42">
        <v>0</v>
      </c>
      <c r="E8" s="5"/>
      <c r="F8" s="43" t="s">
        <v>14</v>
      </c>
      <c r="G8" s="19">
        <v>0</v>
      </c>
      <c r="H8" s="20">
        <v>0</v>
      </c>
      <c r="I8" s="44">
        <v>5</v>
      </c>
      <c r="J8" s="39"/>
      <c r="K8" s="40"/>
      <c r="L8" s="41"/>
      <c r="N8" s="43" t="s">
        <v>14</v>
      </c>
      <c r="O8" s="19">
        <v>0</v>
      </c>
      <c r="P8" s="20">
        <v>0</v>
      </c>
      <c r="Q8" s="44">
        <v>248</v>
      </c>
      <c r="R8" s="39"/>
      <c r="S8" s="40"/>
      <c r="T8" s="41"/>
    </row>
    <row r="9" spans="1:20" ht="15.75" thickBot="1" x14ac:dyDescent="0.3">
      <c r="A9" s="42" t="s">
        <v>15</v>
      </c>
      <c r="B9" s="42">
        <v>25</v>
      </c>
      <c r="C9" s="42">
        <v>7</v>
      </c>
      <c r="D9" s="42">
        <v>12.7179599999997</v>
      </c>
      <c r="E9" s="5"/>
      <c r="F9" s="43" t="s">
        <v>15</v>
      </c>
      <c r="G9" s="19">
        <v>28.176300000000001</v>
      </c>
      <c r="H9" s="20">
        <f>(G9-D9)/G9</f>
        <v>0.54862916706594911</v>
      </c>
      <c r="I9" s="44">
        <v>161</v>
      </c>
      <c r="J9" s="39"/>
      <c r="K9" s="40"/>
      <c r="L9" s="41"/>
      <c r="N9" s="43" t="s">
        <v>15</v>
      </c>
      <c r="O9" s="19">
        <v>20.395499999999998</v>
      </c>
      <c r="P9" s="20">
        <f>(O9-D9)/O9</f>
        <v>0.37643303669928657</v>
      </c>
      <c r="Q9" s="44">
        <v>375</v>
      </c>
      <c r="R9" s="39"/>
      <c r="S9" s="40"/>
      <c r="T9" s="41"/>
    </row>
    <row r="10" spans="1:20" ht="15.75" thickBot="1" x14ac:dyDescent="0.3">
      <c r="A10" s="42" t="s">
        <v>16</v>
      </c>
      <c r="B10" s="42">
        <v>25</v>
      </c>
      <c r="C10" s="42">
        <v>7</v>
      </c>
      <c r="D10" s="42">
        <v>14.098749999999701</v>
      </c>
      <c r="E10" s="5"/>
      <c r="F10" s="43" t="s">
        <v>16</v>
      </c>
      <c r="G10" s="19">
        <v>37.433500000000002</v>
      </c>
      <c r="H10" s="20">
        <f t="shared" ref="H10:H53" si="0">(G10-D10)/G10</f>
        <v>0.62336543470421679</v>
      </c>
      <c r="I10" s="44">
        <v>69</v>
      </c>
      <c r="J10" s="39"/>
      <c r="K10" s="40"/>
      <c r="L10" s="41"/>
      <c r="N10" s="43" t="s">
        <v>16</v>
      </c>
      <c r="O10" s="19">
        <v>29.719000000000001</v>
      </c>
      <c r="P10" s="20">
        <f t="shared" ref="P10:P53" si="1">(O10-D10)/O10</f>
        <v>0.52559810222417647</v>
      </c>
      <c r="Q10" s="44">
        <v>362</v>
      </c>
      <c r="R10" s="39"/>
      <c r="S10" s="40"/>
      <c r="T10" s="41"/>
    </row>
    <row r="11" spans="1:20" ht="15.75" thickBot="1" x14ac:dyDescent="0.3">
      <c r="A11" s="42" t="s">
        <v>17</v>
      </c>
      <c r="B11" s="42">
        <v>25</v>
      </c>
      <c r="C11" s="42">
        <v>7</v>
      </c>
      <c r="D11" s="42">
        <v>16.7611899999998</v>
      </c>
      <c r="E11" s="5"/>
      <c r="F11" s="43" t="s">
        <v>17</v>
      </c>
      <c r="G11" s="19">
        <v>37.794400000000003</v>
      </c>
      <c r="H11" s="20">
        <f t="shared" si="0"/>
        <v>0.55651657388396691</v>
      </c>
      <c r="I11" s="44">
        <v>57</v>
      </c>
      <c r="J11" s="39"/>
      <c r="K11" s="40"/>
      <c r="L11" s="41"/>
      <c r="N11" s="43" t="s">
        <v>17</v>
      </c>
      <c r="O11" s="19">
        <v>20.9588</v>
      </c>
      <c r="P11" s="20">
        <f t="shared" si="1"/>
        <v>0.20027911903354198</v>
      </c>
      <c r="Q11" s="44">
        <v>365</v>
      </c>
      <c r="R11" s="39"/>
      <c r="S11" s="40"/>
      <c r="T11" s="41"/>
    </row>
    <row r="12" spans="1:20" ht="15.75" thickBot="1" x14ac:dyDescent="0.3">
      <c r="A12" s="42" t="s">
        <v>18</v>
      </c>
      <c r="B12" s="42">
        <v>25</v>
      </c>
      <c r="C12" s="42">
        <v>7</v>
      </c>
      <c r="D12" s="42">
        <v>17.069209999999899</v>
      </c>
      <c r="E12" s="5"/>
      <c r="F12" s="43" t="s">
        <v>18</v>
      </c>
      <c r="G12" s="19">
        <v>25.825800000000001</v>
      </c>
      <c r="H12" s="20">
        <f t="shared" si="0"/>
        <v>0.33906364952876977</v>
      </c>
      <c r="I12" s="44">
        <v>134</v>
      </c>
      <c r="J12" s="39"/>
      <c r="K12" s="40"/>
      <c r="L12" s="41"/>
      <c r="N12" s="43" t="s">
        <v>18</v>
      </c>
      <c r="O12" s="19">
        <v>26.792000000000002</v>
      </c>
      <c r="P12" s="20">
        <f t="shared" si="1"/>
        <v>0.36289899970140721</v>
      </c>
      <c r="Q12" s="44">
        <v>364</v>
      </c>
      <c r="R12" s="39"/>
      <c r="S12" s="40"/>
      <c r="T12" s="41"/>
    </row>
    <row r="13" spans="1:20" ht="15.75" thickBot="1" x14ac:dyDescent="0.3">
      <c r="A13" s="42" t="s">
        <v>19</v>
      </c>
      <c r="B13" s="42">
        <v>25</v>
      </c>
      <c r="C13" s="42">
        <v>7</v>
      </c>
      <c r="D13" s="42">
        <v>23.265229999999899</v>
      </c>
      <c r="E13" s="5"/>
      <c r="F13" s="43" t="s">
        <v>19</v>
      </c>
      <c r="G13" s="19">
        <v>26.238</v>
      </c>
      <c r="H13" s="20">
        <f t="shared" si="0"/>
        <v>0.11330017531824453</v>
      </c>
      <c r="I13" s="44">
        <v>148</v>
      </c>
      <c r="J13" s="39"/>
      <c r="L13" s="41"/>
      <c r="N13" s="43" t="s">
        <v>19</v>
      </c>
      <c r="O13" s="19">
        <v>26.8843</v>
      </c>
      <c r="P13" s="20">
        <f t="shared" si="1"/>
        <v>0.1346164862019878</v>
      </c>
      <c r="Q13" s="44">
        <v>404</v>
      </c>
      <c r="R13" s="39"/>
      <c r="T13" s="41"/>
    </row>
    <row r="14" spans="1:20" ht="15.75" thickBot="1" x14ac:dyDescent="0.3">
      <c r="A14" s="42" t="s">
        <v>20</v>
      </c>
      <c r="B14" s="42">
        <v>50</v>
      </c>
      <c r="C14" s="42">
        <v>5</v>
      </c>
      <c r="D14" s="42">
        <v>1.9261000000000199</v>
      </c>
      <c r="E14" s="5"/>
      <c r="F14" s="43" t="s">
        <v>20</v>
      </c>
      <c r="G14" s="19">
        <v>14.887</v>
      </c>
      <c r="H14" s="20">
        <f t="shared" si="0"/>
        <v>0.87061866057634052</v>
      </c>
      <c r="I14" s="44">
        <v>119</v>
      </c>
      <c r="J14" s="39"/>
      <c r="L14" s="41"/>
      <c r="N14" s="43" t="s">
        <v>20</v>
      </c>
      <c r="O14" s="19">
        <v>10.9009</v>
      </c>
      <c r="P14" s="20">
        <f t="shared" si="1"/>
        <v>0.82330816721554922</v>
      </c>
      <c r="Q14" s="44">
        <v>356</v>
      </c>
      <c r="R14" s="39"/>
      <c r="T14" s="41"/>
    </row>
    <row r="15" spans="1:20" ht="15.75" thickBot="1" x14ac:dyDescent="0.3">
      <c r="A15" s="42" t="s">
        <v>21</v>
      </c>
      <c r="B15" s="42">
        <v>50</v>
      </c>
      <c r="C15" s="42">
        <v>5</v>
      </c>
      <c r="D15" s="42">
        <v>2.1210400000001099</v>
      </c>
      <c r="E15" s="5"/>
      <c r="F15" s="43" t="s">
        <v>21</v>
      </c>
      <c r="G15" s="19">
        <v>15.8849</v>
      </c>
      <c r="H15" s="20">
        <f t="shared" si="0"/>
        <v>0.86647445057884476</v>
      </c>
      <c r="I15" s="44">
        <v>123</v>
      </c>
      <c r="J15" s="39"/>
      <c r="L15" s="41"/>
      <c r="N15" s="43" t="s">
        <v>21</v>
      </c>
      <c r="O15" s="19">
        <v>11.6767</v>
      </c>
      <c r="P15" s="20">
        <f t="shared" si="1"/>
        <v>0.81835278803085543</v>
      </c>
      <c r="Q15" s="44">
        <v>339</v>
      </c>
      <c r="R15" s="39"/>
      <c r="T15" s="41"/>
    </row>
    <row r="16" spans="1:20" ht="15.75" thickBot="1" x14ac:dyDescent="0.3">
      <c r="A16" s="42" t="s">
        <v>22</v>
      </c>
      <c r="B16" s="42">
        <v>50</v>
      </c>
      <c r="C16" s="42">
        <v>5</v>
      </c>
      <c r="D16" s="42">
        <v>2.3623099999999799</v>
      </c>
      <c r="E16" s="5"/>
      <c r="F16" s="43" t="s">
        <v>22</v>
      </c>
      <c r="G16" s="19">
        <v>17.291899999999998</v>
      </c>
      <c r="H16" s="20">
        <f t="shared" si="0"/>
        <v>0.86338632538934534</v>
      </c>
      <c r="I16" s="44">
        <v>185</v>
      </c>
      <c r="J16" s="39"/>
      <c r="L16" s="41"/>
      <c r="N16" s="43" t="s">
        <v>22</v>
      </c>
      <c r="O16" s="19">
        <v>7.3062399999999998</v>
      </c>
      <c r="P16" s="20">
        <f t="shared" si="1"/>
        <v>0.67667226918360468</v>
      </c>
      <c r="Q16" s="44">
        <v>355</v>
      </c>
      <c r="R16" s="39"/>
      <c r="T16" s="41"/>
    </row>
    <row r="17" spans="1:20" ht="15.75" thickBot="1" x14ac:dyDescent="0.3">
      <c r="A17" s="42" t="s">
        <v>23</v>
      </c>
      <c r="B17" s="42">
        <v>50</v>
      </c>
      <c r="C17" s="42">
        <v>5</v>
      </c>
      <c r="D17" s="42">
        <v>1.6631999999999001</v>
      </c>
      <c r="E17" s="5"/>
      <c r="F17" s="43" t="s">
        <v>23</v>
      </c>
      <c r="G17" s="19">
        <v>17.168800000000001</v>
      </c>
      <c r="H17" s="20">
        <f t="shared" si="0"/>
        <v>0.90312660174270187</v>
      </c>
      <c r="I17" s="44">
        <v>144</v>
      </c>
      <c r="J17" s="39"/>
      <c r="L17" s="41"/>
      <c r="N17" s="43" t="s">
        <v>23</v>
      </c>
      <c r="O17" s="19">
        <v>6.1524000000000001</v>
      </c>
      <c r="P17" s="20">
        <f t="shared" si="1"/>
        <v>0.72966647162084708</v>
      </c>
      <c r="Q17" s="44">
        <v>347</v>
      </c>
      <c r="R17" s="39"/>
      <c r="T17" s="41"/>
    </row>
    <row r="18" spans="1:20" ht="15.75" thickBot="1" x14ac:dyDescent="0.3">
      <c r="A18" s="42" t="s">
        <v>24</v>
      </c>
      <c r="B18" s="42">
        <v>50</v>
      </c>
      <c r="C18" s="42">
        <v>5</v>
      </c>
      <c r="D18" s="42">
        <v>2.8531299999999602</v>
      </c>
      <c r="E18" s="5"/>
      <c r="F18" s="43" t="s">
        <v>24</v>
      </c>
      <c r="G18" s="19">
        <v>13.6104</v>
      </c>
      <c r="H18" s="20">
        <f t="shared" si="0"/>
        <v>0.79037133368600776</v>
      </c>
      <c r="I18" s="44">
        <v>65</v>
      </c>
      <c r="J18" s="5"/>
      <c r="L18" s="41"/>
      <c r="N18" s="43" t="s">
        <v>24</v>
      </c>
      <c r="O18" s="19">
        <v>8.4780300000000004</v>
      </c>
      <c r="P18" s="20">
        <f t="shared" si="1"/>
        <v>0.66346781032858337</v>
      </c>
      <c r="Q18" s="44">
        <v>333</v>
      </c>
      <c r="R18" s="5"/>
      <c r="T18" s="41"/>
    </row>
    <row r="19" spans="1:20" ht="15.75" thickBot="1" x14ac:dyDescent="0.3">
      <c r="A19" s="42" t="s">
        <v>25</v>
      </c>
      <c r="B19" s="42">
        <v>50</v>
      </c>
      <c r="C19" s="42">
        <v>15</v>
      </c>
      <c r="D19" s="42">
        <v>42.745779999999101</v>
      </c>
      <c r="E19" s="5"/>
      <c r="F19" s="43" t="s">
        <v>25</v>
      </c>
      <c r="G19" s="19">
        <v>107.288</v>
      </c>
      <c r="H19" s="20">
        <f t="shared" si="0"/>
        <v>0.6015791141600263</v>
      </c>
      <c r="I19" s="44">
        <v>796</v>
      </c>
      <c r="J19" s="5"/>
      <c r="L19" s="41"/>
      <c r="N19" s="43" t="s">
        <v>25</v>
      </c>
      <c r="O19" s="19">
        <v>82.698099999999997</v>
      </c>
      <c r="P19" s="20">
        <f t="shared" si="1"/>
        <v>0.4831104946788487</v>
      </c>
      <c r="Q19" s="44">
        <v>847</v>
      </c>
      <c r="R19" s="5"/>
      <c r="T19" s="41"/>
    </row>
    <row r="20" spans="1:20" ht="16.5" thickBot="1" x14ac:dyDescent="0.3">
      <c r="A20" s="42" t="s">
        <v>26</v>
      </c>
      <c r="B20" s="42">
        <v>50</v>
      </c>
      <c r="C20" s="42">
        <v>15</v>
      </c>
      <c r="D20" s="42">
        <v>48.107609999999603</v>
      </c>
      <c r="E20" s="5"/>
      <c r="F20" s="43" t="s">
        <v>26</v>
      </c>
      <c r="G20" s="19">
        <v>76.071799999999996</v>
      </c>
      <c r="H20" s="20">
        <f t="shared" si="0"/>
        <v>0.36760258071979884</v>
      </c>
      <c r="I20" s="44">
        <v>919</v>
      </c>
      <c r="J20" s="36"/>
      <c r="L20" s="41"/>
      <c r="N20" s="43" t="s">
        <v>26</v>
      </c>
      <c r="O20" s="19">
        <v>72.352699999999999</v>
      </c>
      <c r="P20" s="20">
        <f t="shared" si="1"/>
        <v>0.33509585682359327</v>
      </c>
      <c r="Q20" s="44">
        <v>761</v>
      </c>
      <c r="R20" s="36"/>
      <c r="T20" s="41"/>
    </row>
    <row r="21" spans="1:20" ht="16.5" thickBot="1" x14ac:dyDescent="0.3">
      <c r="A21" s="42" t="s">
        <v>27</v>
      </c>
      <c r="B21" s="42">
        <v>50</v>
      </c>
      <c r="C21" s="42">
        <v>15</v>
      </c>
      <c r="D21" s="42">
        <v>43.1960899999997</v>
      </c>
      <c r="E21" s="5"/>
      <c r="F21" s="43" t="s">
        <v>27</v>
      </c>
      <c r="G21" s="19">
        <v>92.047499999999999</v>
      </c>
      <c r="H21" s="20">
        <f t="shared" si="0"/>
        <v>0.53071957413292381</v>
      </c>
      <c r="I21" s="44">
        <v>852</v>
      </c>
      <c r="J21" s="36"/>
      <c r="L21" s="41"/>
      <c r="N21" s="43" t="s">
        <v>27</v>
      </c>
      <c r="O21" s="19">
        <v>76.813999999999993</v>
      </c>
      <c r="P21" s="20">
        <f t="shared" si="1"/>
        <v>0.43765342255318429</v>
      </c>
      <c r="Q21" s="44">
        <v>860</v>
      </c>
      <c r="R21" s="36"/>
      <c r="T21" s="41"/>
    </row>
    <row r="22" spans="1:20" ht="15.75" thickBot="1" x14ac:dyDescent="0.3">
      <c r="A22" s="42" t="s">
        <v>28</v>
      </c>
      <c r="B22" s="42">
        <v>50</v>
      </c>
      <c r="C22" s="42">
        <v>15</v>
      </c>
      <c r="D22" s="42">
        <v>46.412449999999403</v>
      </c>
      <c r="E22" s="5"/>
      <c r="F22" s="43" t="s">
        <v>28</v>
      </c>
      <c r="G22" s="19">
        <v>105.587</v>
      </c>
      <c r="H22" s="20">
        <f t="shared" si="0"/>
        <v>0.56043404964626897</v>
      </c>
      <c r="I22" s="44">
        <v>656</v>
      </c>
      <c r="J22" s="39"/>
      <c r="L22" s="41"/>
      <c r="N22" s="43" t="s">
        <v>28</v>
      </c>
      <c r="O22" s="19">
        <v>79.238600000000005</v>
      </c>
      <c r="P22" s="20">
        <f t="shared" si="1"/>
        <v>0.4142696867435896</v>
      </c>
      <c r="Q22" s="44">
        <v>849</v>
      </c>
      <c r="R22" s="39"/>
      <c r="T22" s="41"/>
    </row>
    <row r="23" spans="1:20" ht="15.75" thickBot="1" x14ac:dyDescent="0.3">
      <c r="A23" s="42" t="s">
        <v>29</v>
      </c>
      <c r="B23" s="42">
        <v>50</v>
      </c>
      <c r="C23" s="42">
        <v>15</v>
      </c>
      <c r="D23" s="42">
        <v>47.715109999999598</v>
      </c>
      <c r="E23" s="5"/>
      <c r="F23" s="43" t="s">
        <v>29</v>
      </c>
      <c r="G23" s="19">
        <v>105.27200000000001</v>
      </c>
      <c r="H23" s="20">
        <f t="shared" si="0"/>
        <v>0.54674452845961319</v>
      </c>
      <c r="I23" s="44">
        <v>524</v>
      </c>
      <c r="J23" s="39"/>
      <c r="K23" s="39"/>
      <c r="L23" s="41"/>
      <c r="N23" s="43" t="s">
        <v>29</v>
      </c>
      <c r="O23" s="19">
        <v>70.272800000000004</v>
      </c>
      <c r="P23" s="20">
        <f t="shared" si="1"/>
        <v>0.32100172470714705</v>
      </c>
      <c r="Q23" s="44">
        <v>742</v>
      </c>
      <c r="R23" s="39"/>
      <c r="S23" s="39"/>
      <c r="T23" s="41"/>
    </row>
    <row r="24" spans="1:20" ht="15.75" thickBot="1" x14ac:dyDescent="0.3">
      <c r="A24" s="42" t="s">
        <v>30</v>
      </c>
      <c r="B24" s="42">
        <v>100</v>
      </c>
      <c r="C24" s="42">
        <v>10</v>
      </c>
      <c r="D24" s="42">
        <v>13.832019999999901</v>
      </c>
      <c r="E24" s="5"/>
      <c r="F24" s="43" t="s">
        <v>30</v>
      </c>
      <c r="G24" s="19">
        <v>43.378300000000003</v>
      </c>
      <c r="H24" s="20">
        <f t="shared" si="0"/>
        <v>0.68113042696463666</v>
      </c>
      <c r="I24" s="44">
        <v>1659</v>
      </c>
      <c r="J24" s="39"/>
      <c r="K24" s="39"/>
      <c r="L24" s="41"/>
      <c r="N24" s="43" t="s">
        <v>30</v>
      </c>
      <c r="O24" s="19">
        <v>17.4818</v>
      </c>
      <c r="P24" s="20">
        <f t="shared" si="1"/>
        <v>0.20877598416639587</v>
      </c>
      <c r="Q24" s="44">
        <v>942</v>
      </c>
      <c r="R24" s="39"/>
      <c r="S24" s="39"/>
      <c r="T24" s="41"/>
    </row>
    <row r="25" spans="1:20" ht="15.75" thickBot="1" x14ac:dyDescent="0.3">
      <c r="A25" s="42" t="s">
        <v>31</v>
      </c>
      <c r="B25" s="42">
        <v>100</v>
      </c>
      <c r="C25" s="42">
        <v>10</v>
      </c>
      <c r="D25" s="42">
        <v>13.664340000000299</v>
      </c>
      <c r="E25" s="1"/>
      <c r="F25" s="43" t="s">
        <v>31</v>
      </c>
      <c r="G25" s="19">
        <v>60.042000000000002</v>
      </c>
      <c r="H25" s="20">
        <f t="shared" si="0"/>
        <v>0.77242030578594478</v>
      </c>
      <c r="I25" s="44">
        <v>839</v>
      </c>
      <c r="J25" s="1"/>
      <c r="K25" s="1"/>
      <c r="L25" s="41"/>
      <c r="N25" s="43" t="s">
        <v>31</v>
      </c>
      <c r="O25" s="19">
        <v>30.862200000000001</v>
      </c>
      <c r="P25" s="20">
        <f t="shared" si="1"/>
        <v>0.55724672900829164</v>
      </c>
      <c r="Q25" s="44">
        <v>973</v>
      </c>
      <c r="R25" s="1"/>
      <c r="S25" s="1"/>
      <c r="T25" s="41"/>
    </row>
    <row r="26" spans="1:20" ht="15.75" thickBot="1" x14ac:dyDescent="0.3">
      <c r="A26" s="42" t="s">
        <v>32</v>
      </c>
      <c r="B26" s="42">
        <v>100</v>
      </c>
      <c r="C26" s="42">
        <v>10</v>
      </c>
      <c r="D26" s="42">
        <v>15.3453799999998</v>
      </c>
      <c r="E26" s="1"/>
      <c r="F26" s="43" t="s">
        <v>32</v>
      </c>
      <c r="G26" s="19">
        <v>47.612699999999997</v>
      </c>
      <c r="H26" s="20">
        <f t="shared" si="0"/>
        <v>0.67770405795092903</v>
      </c>
      <c r="I26" s="44">
        <v>1462</v>
      </c>
      <c r="J26" s="1"/>
      <c r="K26" s="1"/>
      <c r="L26" s="41"/>
      <c r="N26" s="43" t="s">
        <v>32</v>
      </c>
      <c r="O26" s="19">
        <v>28.066800000000001</v>
      </c>
      <c r="P26" s="20">
        <f t="shared" si="1"/>
        <v>0.45325509142475096</v>
      </c>
      <c r="Q26" s="44">
        <v>906</v>
      </c>
      <c r="R26" s="1"/>
      <c r="S26" s="1"/>
      <c r="T26" s="41"/>
    </row>
    <row r="27" spans="1:20" ht="15.75" thickBot="1" x14ac:dyDescent="0.3">
      <c r="A27" s="42" t="s">
        <v>33</v>
      </c>
      <c r="B27" s="42">
        <v>100</v>
      </c>
      <c r="C27" s="42">
        <v>10</v>
      </c>
      <c r="D27" s="42">
        <v>8.6406399999993901</v>
      </c>
      <c r="E27" s="1"/>
      <c r="F27" s="43" t="s">
        <v>33</v>
      </c>
      <c r="G27" s="19">
        <v>75.878100000000003</v>
      </c>
      <c r="H27" s="20">
        <f t="shared" si="0"/>
        <v>0.88612471846291097</v>
      </c>
      <c r="I27" s="44">
        <v>558</v>
      </c>
      <c r="J27" s="1"/>
      <c r="K27" s="1"/>
      <c r="L27" s="41"/>
      <c r="N27" s="43" t="s">
        <v>33</v>
      </c>
      <c r="O27" s="19">
        <v>35.907699999999998</v>
      </c>
      <c r="P27" s="20">
        <f t="shared" si="1"/>
        <v>0.75936526148989236</v>
      </c>
      <c r="Q27" s="44">
        <v>934</v>
      </c>
      <c r="R27" s="1"/>
      <c r="S27" s="1"/>
      <c r="T27" s="41"/>
    </row>
    <row r="28" spans="1:20" ht="15.75" thickBot="1" x14ac:dyDescent="0.3">
      <c r="A28" s="42" t="s">
        <v>34</v>
      </c>
      <c r="B28" s="42">
        <v>100</v>
      </c>
      <c r="C28" s="42">
        <v>10</v>
      </c>
      <c r="D28" s="42">
        <v>17.200509999999898</v>
      </c>
      <c r="E28" s="1"/>
      <c r="F28" s="43" t="s">
        <v>34</v>
      </c>
      <c r="G28" s="19">
        <v>69.664900000000003</v>
      </c>
      <c r="H28" s="20">
        <f t="shared" si="0"/>
        <v>0.75309646608263425</v>
      </c>
      <c r="I28" s="44">
        <v>952</v>
      </c>
      <c r="J28" s="1"/>
      <c r="K28" s="1"/>
      <c r="L28" s="41"/>
      <c r="N28" s="43" t="s">
        <v>34</v>
      </c>
      <c r="O28" s="19">
        <v>30.366299999999999</v>
      </c>
      <c r="P28" s="20">
        <f t="shared" si="1"/>
        <v>0.43356582790791443</v>
      </c>
      <c r="Q28" s="44">
        <v>940</v>
      </c>
      <c r="R28" s="1"/>
      <c r="S28" s="1"/>
      <c r="T28" s="41"/>
    </row>
    <row r="29" spans="1:20" ht="15.75" thickBot="1" x14ac:dyDescent="0.3">
      <c r="A29" s="42" t="s">
        <v>35</v>
      </c>
      <c r="B29" s="42">
        <v>100</v>
      </c>
      <c r="C29" s="42">
        <v>30</v>
      </c>
      <c r="D29" s="42">
        <v>168.729590000001</v>
      </c>
      <c r="E29" s="1"/>
      <c r="F29" s="43" t="s">
        <v>35</v>
      </c>
      <c r="G29" s="19">
        <v>234.67500000000001</v>
      </c>
      <c r="H29" s="20">
        <f t="shared" si="0"/>
        <v>0.28100739320336215</v>
      </c>
      <c r="I29" s="44">
        <v>9754</v>
      </c>
      <c r="J29" s="1"/>
      <c r="K29" s="1"/>
      <c r="L29" s="41"/>
      <c r="N29" s="43" t="s">
        <v>35</v>
      </c>
      <c r="O29" s="19">
        <v>203.46199999999999</v>
      </c>
      <c r="P29" s="20">
        <f t="shared" si="1"/>
        <v>0.1707071099271559</v>
      </c>
      <c r="Q29" s="44">
        <v>2261</v>
      </c>
      <c r="R29" s="1"/>
      <c r="S29" s="1"/>
      <c r="T29" s="41"/>
    </row>
    <row r="30" spans="1:20" ht="15.75" thickBot="1" x14ac:dyDescent="0.3">
      <c r="A30" s="42" t="s">
        <v>36</v>
      </c>
      <c r="B30" s="42">
        <v>100</v>
      </c>
      <c r="C30" s="42">
        <v>30</v>
      </c>
      <c r="D30" s="42">
        <v>127.09726000000001</v>
      </c>
      <c r="E30" s="5"/>
      <c r="F30" s="43" t="s">
        <v>36</v>
      </c>
      <c r="G30" s="19">
        <v>226</v>
      </c>
      <c r="H30" s="20">
        <f t="shared" si="0"/>
        <v>0.43762274336283186</v>
      </c>
      <c r="I30" s="44">
        <v>7233</v>
      </c>
      <c r="J30" s="39"/>
      <c r="K30" s="39"/>
      <c r="L30" s="41"/>
      <c r="N30" s="43" t="s">
        <v>36</v>
      </c>
      <c r="O30" s="19">
        <v>178.44499999999999</v>
      </c>
      <c r="P30" s="20">
        <f t="shared" si="1"/>
        <v>0.28775107175880515</v>
      </c>
      <c r="Q30" s="44">
        <v>2496</v>
      </c>
      <c r="R30" s="39"/>
      <c r="S30" s="39"/>
      <c r="T30" s="41"/>
    </row>
    <row r="31" spans="1:20" ht="15.75" thickBot="1" x14ac:dyDescent="0.3">
      <c r="A31" s="42" t="s">
        <v>37</v>
      </c>
      <c r="B31" s="42">
        <v>100</v>
      </c>
      <c r="C31" s="42">
        <v>30</v>
      </c>
      <c r="D31" s="42">
        <v>106.379189999999</v>
      </c>
      <c r="E31" s="1"/>
      <c r="F31" s="43" t="s">
        <v>37</v>
      </c>
      <c r="G31" s="19">
        <v>272.40899999999999</v>
      </c>
      <c r="H31" s="20">
        <f t="shared" si="0"/>
        <v>0.60948724161096368</v>
      </c>
      <c r="I31" s="44">
        <v>7597</v>
      </c>
      <c r="J31" s="1"/>
      <c r="K31" s="1"/>
      <c r="L31" s="41"/>
      <c r="N31" s="43" t="s">
        <v>37</v>
      </c>
      <c r="O31" s="19">
        <v>164.89699999999999</v>
      </c>
      <c r="P31" s="20">
        <f t="shared" si="1"/>
        <v>0.35487492192096276</v>
      </c>
      <c r="Q31" s="44">
        <v>2969</v>
      </c>
      <c r="R31" s="1"/>
      <c r="S31" s="1"/>
      <c r="T31" s="41"/>
    </row>
    <row r="32" spans="1:20" ht="15.75" thickBot="1" x14ac:dyDescent="0.3">
      <c r="A32" s="42" t="s">
        <v>38</v>
      </c>
      <c r="B32" s="42">
        <v>100</v>
      </c>
      <c r="C32" s="42">
        <v>30</v>
      </c>
      <c r="D32" s="42">
        <v>137.453159999999</v>
      </c>
      <c r="E32" s="1"/>
      <c r="F32" s="43" t="s">
        <v>38</v>
      </c>
      <c r="G32" s="19">
        <v>340.89299999999997</v>
      </c>
      <c r="H32" s="20">
        <f t="shared" si="0"/>
        <v>0.5967850322535253</v>
      </c>
      <c r="I32" s="44">
        <v>4933</v>
      </c>
      <c r="J32" s="1"/>
      <c r="K32" s="1"/>
      <c r="L32" s="41"/>
      <c r="N32" s="43" t="s">
        <v>38</v>
      </c>
      <c r="O32" s="19">
        <v>200.62700000000001</v>
      </c>
      <c r="P32" s="20">
        <f t="shared" si="1"/>
        <v>0.31488204478958964</v>
      </c>
      <c r="Q32" s="44">
        <v>3057</v>
      </c>
      <c r="R32" s="1"/>
      <c r="S32" s="1"/>
      <c r="T32" s="41"/>
    </row>
    <row r="33" spans="1:20" ht="15.75" thickBot="1" x14ac:dyDescent="0.3">
      <c r="A33" s="42" t="s">
        <v>39</v>
      </c>
      <c r="B33" s="42">
        <v>100</v>
      </c>
      <c r="C33" s="42">
        <v>30</v>
      </c>
      <c r="D33" s="42">
        <v>127.479740000001</v>
      </c>
      <c r="E33" s="1"/>
      <c r="F33" s="43" t="s">
        <v>39</v>
      </c>
      <c r="G33" s="19">
        <v>263.01900000000001</v>
      </c>
      <c r="H33" s="20">
        <f t="shared" si="0"/>
        <v>0.51532117451590564</v>
      </c>
      <c r="I33" s="44">
        <v>3746</v>
      </c>
      <c r="J33" s="1"/>
      <c r="K33" s="1"/>
      <c r="L33" s="41"/>
      <c r="N33" s="43" t="s">
        <v>39</v>
      </c>
      <c r="O33" s="19">
        <v>154.07</v>
      </c>
      <c r="P33" s="20">
        <f t="shared" si="1"/>
        <v>0.17258557798402668</v>
      </c>
      <c r="Q33" s="44">
        <v>2931</v>
      </c>
      <c r="R33" s="1"/>
      <c r="S33" s="1"/>
      <c r="T33" s="41"/>
    </row>
    <row r="34" spans="1:20" ht="15.75" thickBot="1" x14ac:dyDescent="0.3">
      <c r="A34" s="42" t="s">
        <v>40</v>
      </c>
      <c r="B34" s="42">
        <v>125</v>
      </c>
      <c r="C34" s="42">
        <v>12</v>
      </c>
      <c r="D34" s="42">
        <v>11.7451399999999</v>
      </c>
      <c r="E34" s="1"/>
      <c r="F34" s="43" t="s">
        <v>40</v>
      </c>
      <c r="G34" s="19">
        <v>54.357399999999998</v>
      </c>
      <c r="H34" s="20">
        <f t="shared" si="0"/>
        <v>0.78392748733383311</v>
      </c>
      <c r="I34" s="44">
        <v>1801</v>
      </c>
      <c r="J34" s="1"/>
      <c r="K34" s="1"/>
      <c r="L34" s="41"/>
      <c r="N34" s="43" t="s">
        <v>40</v>
      </c>
      <c r="O34" s="19">
        <v>29.2286</v>
      </c>
      <c r="P34" s="20">
        <f t="shared" si="1"/>
        <v>0.59816275839417898</v>
      </c>
      <c r="Q34" s="44">
        <v>1434</v>
      </c>
      <c r="R34" s="1"/>
      <c r="S34" s="1"/>
      <c r="T34" s="41"/>
    </row>
    <row r="35" spans="1:20" ht="15.75" thickBot="1" x14ac:dyDescent="0.3">
      <c r="A35" s="42" t="s">
        <v>41</v>
      </c>
      <c r="B35" s="42">
        <v>125</v>
      </c>
      <c r="C35" s="42">
        <v>12</v>
      </c>
      <c r="D35" s="42">
        <v>18.788929999999699</v>
      </c>
      <c r="E35" s="1"/>
      <c r="F35" s="43" t="s">
        <v>41</v>
      </c>
      <c r="G35" s="19">
        <v>83.402299999999997</v>
      </c>
      <c r="H35" s="20">
        <f t="shared" si="0"/>
        <v>0.77471928232195397</v>
      </c>
      <c r="I35" s="44">
        <v>2773</v>
      </c>
      <c r="J35" s="1"/>
      <c r="K35" s="1"/>
      <c r="L35" s="41"/>
      <c r="N35" s="43" t="s">
        <v>41</v>
      </c>
      <c r="O35" s="19">
        <v>38.133499999999998</v>
      </c>
      <c r="P35" s="20">
        <f t="shared" si="1"/>
        <v>0.50728545766846211</v>
      </c>
      <c r="Q35" s="44">
        <v>1479</v>
      </c>
      <c r="R35" s="1"/>
      <c r="S35" s="1"/>
      <c r="T35" s="41"/>
    </row>
    <row r="36" spans="1:20" ht="15.75" thickBot="1" x14ac:dyDescent="0.3">
      <c r="A36" s="42" t="s">
        <v>42</v>
      </c>
      <c r="B36" s="42">
        <v>125</v>
      </c>
      <c r="C36" s="42">
        <v>12</v>
      </c>
      <c r="D36" s="42">
        <v>18.531599999999798</v>
      </c>
      <c r="E36" s="5"/>
      <c r="F36" s="43" t="s">
        <v>42</v>
      </c>
      <c r="G36" s="19">
        <v>57.674900000000001</v>
      </c>
      <c r="H36" s="20">
        <f t="shared" si="0"/>
        <v>0.67868864965522613</v>
      </c>
      <c r="I36" s="44">
        <v>2244</v>
      </c>
      <c r="J36" s="39"/>
      <c r="K36" s="39"/>
      <c r="L36" s="41"/>
      <c r="N36" s="43" t="s">
        <v>42</v>
      </c>
      <c r="O36" s="19">
        <v>38.368099999999998</v>
      </c>
      <c r="P36" s="20">
        <f t="shared" si="1"/>
        <v>0.51700501197609994</v>
      </c>
      <c r="Q36" s="44">
        <v>1437</v>
      </c>
      <c r="R36" s="39"/>
      <c r="S36" s="39"/>
      <c r="T36" s="41"/>
    </row>
    <row r="37" spans="1:20" ht="15.75" thickBot="1" x14ac:dyDescent="0.3">
      <c r="A37" s="42" t="s">
        <v>43</v>
      </c>
      <c r="B37" s="42">
        <v>125</v>
      </c>
      <c r="C37" s="42">
        <v>12</v>
      </c>
      <c r="D37" s="42">
        <v>19.488330000000101</v>
      </c>
      <c r="E37" s="1"/>
      <c r="F37" s="43" t="s">
        <v>43</v>
      </c>
      <c r="G37" s="19">
        <v>95.194900000000004</v>
      </c>
      <c r="H37" s="20">
        <f t="shared" si="0"/>
        <v>0.79527968410072281</v>
      </c>
      <c r="I37" s="44">
        <v>3052</v>
      </c>
      <c r="J37" s="1"/>
      <c r="K37" s="1"/>
      <c r="L37" s="41"/>
      <c r="N37" s="43" t="s">
        <v>43</v>
      </c>
      <c r="O37" s="19">
        <v>37.878100000000003</v>
      </c>
      <c r="P37" s="20">
        <f t="shared" si="1"/>
        <v>0.48549874465720039</v>
      </c>
      <c r="Q37" s="44">
        <v>1544</v>
      </c>
      <c r="R37" s="1"/>
      <c r="S37" s="1"/>
      <c r="T37" s="41"/>
    </row>
    <row r="38" spans="1:20" ht="15.75" thickBot="1" x14ac:dyDescent="0.3">
      <c r="A38" s="42" t="s">
        <v>44</v>
      </c>
      <c r="B38" s="42">
        <v>125</v>
      </c>
      <c r="C38" s="42">
        <v>12</v>
      </c>
      <c r="D38" s="42">
        <v>18.112419999999801</v>
      </c>
      <c r="E38" s="1"/>
      <c r="F38" s="43" t="s">
        <v>44</v>
      </c>
      <c r="G38" s="19">
        <v>57.1967</v>
      </c>
      <c r="H38" s="20">
        <f t="shared" si="0"/>
        <v>0.68333103133572737</v>
      </c>
      <c r="I38" s="44">
        <v>1682</v>
      </c>
      <c r="J38" s="1"/>
      <c r="K38" s="1"/>
      <c r="L38" s="41"/>
      <c r="N38" s="43" t="s">
        <v>44</v>
      </c>
      <c r="O38" s="19">
        <v>32.256900000000002</v>
      </c>
      <c r="P38" s="20">
        <f t="shared" si="1"/>
        <v>0.43849470965902487</v>
      </c>
      <c r="Q38" s="44">
        <v>1168</v>
      </c>
      <c r="R38" s="1"/>
      <c r="S38" s="1"/>
      <c r="T38" s="41"/>
    </row>
    <row r="39" spans="1:20" ht="15.75" thickBot="1" x14ac:dyDescent="0.3">
      <c r="A39" s="42" t="s">
        <v>45</v>
      </c>
      <c r="B39" s="42">
        <v>125</v>
      </c>
      <c r="C39" s="42">
        <v>37</v>
      </c>
      <c r="D39" s="42">
        <v>155.434770000002</v>
      </c>
      <c r="E39" s="1"/>
      <c r="F39" s="43" t="s">
        <v>45</v>
      </c>
      <c r="G39" s="19">
        <v>297.95400000000001</v>
      </c>
      <c r="H39" s="20">
        <f t="shared" si="0"/>
        <v>0.47832628526550408</v>
      </c>
      <c r="I39" s="44">
        <v>13293</v>
      </c>
      <c r="J39" s="1"/>
      <c r="K39" s="1"/>
      <c r="L39" s="41"/>
      <c r="N39" s="43" t="s">
        <v>45</v>
      </c>
      <c r="O39" s="19">
        <v>191.11500000000001</v>
      </c>
      <c r="P39" s="20">
        <f t="shared" si="1"/>
        <v>0.1866950788791984</v>
      </c>
      <c r="Q39" s="44">
        <v>4399</v>
      </c>
      <c r="R39" s="1"/>
      <c r="S39" s="1"/>
      <c r="T39" s="41"/>
    </row>
    <row r="40" spans="1:20" ht="15.75" thickBot="1" x14ac:dyDescent="0.3">
      <c r="A40" s="42" t="s">
        <v>46</v>
      </c>
      <c r="B40" s="42">
        <v>125</v>
      </c>
      <c r="C40" s="42">
        <v>37</v>
      </c>
      <c r="D40" s="42">
        <v>198.89461999999901</v>
      </c>
      <c r="E40" s="1"/>
      <c r="F40" s="43" t="s">
        <v>46</v>
      </c>
      <c r="G40" s="19">
        <v>443.17500000000001</v>
      </c>
      <c r="H40" s="20">
        <f t="shared" si="0"/>
        <v>0.55120523495233487</v>
      </c>
      <c r="I40" s="44">
        <v>7267</v>
      </c>
      <c r="J40" s="1"/>
      <c r="K40" s="1"/>
      <c r="L40" s="41"/>
      <c r="N40" s="43" t="s">
        <v>46</v>
      </c>
      <c r="O40" s="19">
        <v>239.87899999999999</v>
      </c>
      <c r="P40" s="20">
        <f t="shared" si="1"/>
        <v>0.17085438908783587</v>
      </c>
      <c r="Q40" s="44">
        <v>4791</v>
      </c>
      <c r="R40" s="1"/>
      <c r="S40" s="1"/>
      <c r="T40" s="41"/>
    </row>
    <row r="41" spans="1:20" ht="15.75" thickBot="1" x14ac:dyDescent="0.3">
      <c r="A41" s="42" t="s">
        <v>47</v>
      </c>
      <c r="B41" s="42">
        <v>125</v>
      </c>
      <c r="C41" s="42">
        <v>37</v>
      </c>
      <c r="D41" s="42">
        <v>187.96702999999999</v>
      </c>
      <c r="E41" s="1"/>
      <c r="F41" s="43" t="s">
        <v>47</v>
      </c>
      <c r="G41" s="19">
        <v>323.47399999999999</v>
      </c>
      <c r="H41" s="20">
        <f t="shared" si="0"/>
        <v>0.41891147356510877</v>
      </c>
      <c r="I41" s="44">
        <v>11829</v>
      </c>
      <c r="J41" s="1"/>
      <c r="K41" s="1"/>
      <c r="L41" s="41"/>
      <c r="N41" s="43" t="s">
        <v>47</v>
      </c>
      <c r="O41" s="19">
        <v>284.02300000000002</v>
      </c>
      <c r="P41" s="20">
        <f t="shared" si="1"/>
        <v>0.33819785721578893</v>
      </c>
      <c r="Q41" s="44">
        <v>4785</v>
      </c>
      <c r="R41" s="1"/>
      <c r="S41" s="1"/>
      <c r="T41" s="41"/>
    </row>
    <row r="42" spans="1:20" ht="15.75" thickBot="1" x14ac:dyDescent="0.3">
      <c r="A42" s="42" t="s">
        <v>48</v>
      </c>
      <c r="B42" s="42">
        <v>125</v>
      </c>
      <c r="C42" s="42">
        <v>37</v>
      </c>
      <c r="D42" s="42">
        <v>168.590200000001</v>
      </c>
      <c r="E42" s="5"/>
      <c r="F42" s="43" t="s">
        <v>48</v>
      </c>
      <c r="G42" s="19">
        <v>306.10399999999998</v>
      </c>
      <c r="H42" s="20">
        <f t="shared" si="0"/>
        <v>0.44923882079292982</v>
      </c>
      <c r="I42" s="44">
        <v>10033</v>
      </c>
      <c r="J42" s="39"/>
      <c r="K42" s="39"/>
      <c r="L42" s="41"/>
      <c r="N42" s="43" t="s">
        <v>48</v>
      </c>
      <c r="O42" s="19">
        <v>271.358</v>
      </c>
      <c r="P42" s="20">
        <f t="shared" si="1"/>
        <v>0.37871667686229632</v>
      </c>
      <c r="Q42" s="44">
        <v>3597</v>
      </c>
      <c r="R42" s="39"/>
      <c r="S42" s="39"/>
      <c r="T42" s="41"/>
    </row>
    <row r="43" spans="1:20" ht="15.75" thickBot="1" x14ac:dyDescent="0.3">
      <c r="A43" s="42" t="s">
        <v>49</v>
      </c>
      <c r="B43" s="42">
        <v>125</v>
      </c>
      <c r="C43" s="42">
        <v>37</v>
      </c>
      <c r="D43" s="42">
        <v>178.193740000003</v>
      </c>
      <c r="E43" s="1"/>
      <c r="F43" s="43" t="s">
        <v>49</v>
      </c>
      <c r="G43" s="19">
        <v>366.81900000000002</v>
      </c>
      <c r="H43" s="20">
        <f t="shared" si="0"/>
        <v>0.51421889269638976</v>
      </c>
      <c r="I43" s="44">
        <v>14730</v>
      </c>
      <c r="J43" s="1"/>
      <c r="K43" s="1"/>
      <c r="L43" s="41"/>
      <c r="N43" s="43" t="s">
        <v>49</v>
      </c>
      <c r="O43" s="19">
        <v>296.29199999999997</v>
      </c>
      <c r="P43" s="20">
        <f t="shared" si="1"/>
        <v>0.39858740701739154</v>
      </c>
      <c r="Q43" s="44">
        <v>3834</v>
      </c>
      <c r="R43" s="1"/>
      <c r="S43" s="1"/>
      <c r="T43" s="41"/>
    </row>
    <row r="44" spans="1:20" ht="15.75" thickBot="1" x14ac:dyDescent="0.3">
      <c r="A44" s="42" t="s">
        <v>50</v>
      </c>
      <c r="B44" s="42">
        <v>150</v>
      </c>
      <c r="C44" s="42">
        <v>15</v>
      </c>
      <c r="D44" s="42">
        <v>23.346080000000299</v>
      </c>
      <c r="E44" s="5"/>
      <c r="F44" s="43" t="s">
        <v>50</v>
      </c>
      <c r="G44" s="19">
        <v>117.807</v>
      </c>
      <c r="H44" s="20">
        <f t="shared" si="0"/>
        <v>0.80182773519400119</v>
      </c>
      <c r="I44" s="44">
        <v>4760</v>
      </c>
      <c r="J44" s="5"/>
      <c r="K44" s="5"/>
      <c r="L44" s="41"/>
      <c r="N44" s="43" t="s">
        <v>50</v>
      </c>
      <c r="O44" s="19">
        <v>47.3979</v>
      </c>
      <c r="P44" s="20">
        <f t="shared" si="1"/>
        <v>0.50744484460281369</v>
      </c>
      <c r="Q44" s="44">
        <v>1981</v>
      </c>
      <c r="R44" s="5"/>
      <c r="S44" s="5"/>
      <c r="T44" s="41"/>
    </row>
    <row r="45" spans="1:20" ht="15.75" thickBot="1" x14ac:dyDescent="0.3">
      <c r="A45" s="42" t="s">
        <v>51</v>
      </c>
      <c r="B45" s="42">
        <v>150</v>
      </c>
      <c r="C45" s="42">
        <v>15</v>
      </c>
      <c r="D45" s="42">
        <v>26.789499999999599</v>
      </c>
      <c r="E45" s="1"/>
      <c r="F45" s="43" t="s">
        <v>51</v>
      </c>
      <c r="G45" s="19">
        <v>110.03100000000001</v>
      </c>
      <c r="H45" s="20">
        <f t="shared" si="0"/>
        <v>0.75652770582836104</v>
      </c>
      <c r="I45" s="44">
        <v>2861</v>
      </c>
      <c r="J45" s="1"/>
      <c r="K45" s="1"/>
      <c r="L45" s="41"/>
      <c r="N45" s="43" t="s">
        <v>51</v>
      </c>
      <c r="O45" s="19">
        <v>42.615499999999997</v>
      </c>
      <c r="P45" s="20">
        <f t="shared" si="1"/>
        <v>0.37136722554001245</v>
      </c>
      <c r="Q45" s="44">
        <v>1779</v>
      </c>
      <c r="R45" s="1"/>
      <c r="S45" s="1"/>
      <c r="T45" s="41"/>
    </row>
    <row r="46" spans="1:20" ht="15.75" thickBot="1" x14ac:dyDescent="0.3">
      <c r="A46" s="42" t="s">
        <v>52</v>
      </c>
      <c r="B46" s="42">
        <v>150</v>
      </c>
      <c r="C46" s="42">
        <v>15</v>
      </c>
      <c r="D46" s="42">
        <v>26.7544699999996</v>
      </c>
      <c r="E46" s="1"/>
      <c r="F46" s="43" t="s">
        <v>52</v>
      </c>
      <c r="G46" s="19">
        <v>111.244</v>
      </c>
      <c r="H46" s="20">
        <f t="shared" si="0"/>
        <v>0.7594974110963324</v>
      </c>
      <c r="I46" s="44">
        <v>2715</v>
      </c>
      <c r="J46" s="1"/>
      <c r="K46" s="1"/>
      <c r="L46" s="41"/>
      <c r="N46" s="43" t="s">
        <v>52</v>
      </c>
      <c r="O46" s="19">
        <v>57.153100000000002</v>
      </c>
      <c r="P46" s="20">
        <f t="shared" si="1"/>
        <v>0.53188068538715139</v>
      </c>
      <c r="Q46" s="44">
        <v>1823</v>
      </c>
      <c r="R46" s="1"/>
      <c r="S46" s="1"/>
      <c r="T46" s="41"/>
    </row>
    <row r="47" spans="1:20" ht="15.75" thickBot="1" x14ac:dyDescent="0.3">
      <c r="A47" s="42" t="s">
        <v>53</v>
      </c>
      <c r="B47" s="42">
        <v>150</v>
      </c>
      <c r="C47" s="42">
        <v>15</v>
      </c>
      <c r="D47" s="42">
        <v>25.935590000000499</v>
      </c>
      <c r="E47" s="1"/>
      <c r="F47" s="43" t="s">
        <v>53</v>
      </c>
      <c r="G47" s="19">
        <v>138.57400000000001</v>
      </c>
      <c r="H47" s="20">
        <f t="shared" si="0"/>
        <v>0.81283942153650401</v>
      </c>
      <c r="I47" s="44">
        <v>3604</v>
      </c>
      <c r="J47" s="1"/>
      <c r="K47" s="1"/>
      <c r="L47" s="41"/>
      <c r="N47" s="43" t="s">
        <v>53</v>
      </c>
      <c r="O47" s="19">
        <v>46.444600000000001</v>
      </c>
      <c r="P47" s="20">
        <f t="shared" si="1"/>
        <v>0.44158007604758148</v>
      </c>
      <c r="Q47" s="44">
        <v>1997</v>
      </c>
      <c r="R47" s="1"/>
      <c r="S47" s="1"/>
      <c r="T47" s="41"/>
    </row>
    <row r="48" spans="1:20" ht="15.75" thickBot="1" x14ac:dyDescent="0.3">
      <c r="A48" s="42" t="s">
        <v>54</v>
      </c>
      <c r="B48" s="42">
        <v>150</v>
      </c>
      <c r="C48" s="42">
        <v>15</v>
      </c>
      <c r="D48" s="42">
        <v>27.773009999999399</v>
      </c>
      <c r="E48" s="1"/>
      <c r="F48" s="43" t="s">
        <v>54</v>
      </c>
      <c r="G48" s="19">
        <v>106.488</v>
      </c>
      <c r="H48" s="20">
        <f t="shared" si="0"/>
        <v>0.73919117647059385</v>
      </c>
      <c r="I48" s="44">
        <v>4286</v>
      </c>
      <c r="J48" s="1"/>
      <c r="K48" s="1"/>
      <c r="L48" s="41"/>
      <c r="N48" s="43" t="s">
        <v>54</v>
      </c>
      <c r="O48" s="19">
        <v>55.557099999999998</v>
      </c>
      <c r="P48" s="20">
        <f t="shared" si="1"/>
        <v>0.50009971722787183</v>
      </c>
      <c r="Q48" s="44">
        <v>2253</v>
      </c>
      <c r="R48" s="1"/>
      <c r="S48" s="1"/>
      <c r="T48" s="41"/>
    </row>
    <row r="49" spans="1:20" ht="15.75" thickBot="1" x14ac:dyDescent="0.3">
      <c r="A49" s="42" t="s">
        <v>55</v>
      </c>
      <c r="B49" s="42">
        <v>150</v>
      </c>
      <c r="C49" s="42">
        <v>45</v>
      </c>
      <c r="D49" s="42">
        <v>227.74930999999799</v>
      </c>
      <c r="E49" s="1"/>
      <c r="F49" s="43" t="s">
        <v>55</v>
      </c>
      <c r="G49" s="19">
        <v>348.61900000000003</v>
      </c>
      <c r="H49" s="20">
        <f t="shared" si="0"/>
        <v>0.34670998998907698</v>
      </c>
      <c r="I49" s="44">
        <v>26104</v>
      </c>
      <c r="L49" s="41"/>
      <c r="N49" s="43" t="s">
        <v>55</v>
      </c>
      <c r="O49" s="19">
        <v>304.178</v>
      </c>
      <c r="P49" s="20">
        <f t="shared" si="1"/>
        <v>0.25126304334962424</v>
      </c>
      <c r="Q49" s="44">
        <v>7232</v>
      </c>
      <c r="T49" s="41"/>
    </row>
    <row r="50" spans="1:20" ht="15.75" thickBot="1" x14ac:dyDescent="0.3">
      <c r="A50" s="42" t="s">
        <v>56</v>
      </c>
      <c r="B50" s="42">
        <v>150</v>
      </c>
      <c r="C50" s="42">
        <v>45</v>
      </c>
      <c r="D50" s="42">
        <v>228.60290000000001</v>
      </c>
      <c r="E50" s="1"/>
      <c r="F50" s="43" t="s">
        <v>56</v>
      </c>
      <c r="G50" s="19">
        <v>481.22199999999998</v>
      </c>
      <c r="H50" s="20">
        <f t="shared" si="0"/>
        <v>0.52495334793504866</v>
      </c>
      <c r="I50" s="44">
        <v>21156</v>
      </c>
      <c r="L50" s="41"/>
      <c r="N50" s="43" t="s">
        <v>56</v>
      </c>
      <c r="O50" s="19">
        <v>346.48899999999998</v>
      </c>
      <c r="P50" s="20">
        <f t="shared" si="1"/>
        <v>0.34023042578552271</v>
      </c>
      <c r="Q50" s="44">
        <v>7234</v>
      </c>
      <c r="T50" s="41"/>
    </row>
    <row r="51" spans="1:20" ht="15.75" thickBot="1" x14ac:dyDescent="0.3">
      <c r="A51" s="42" t="s">
        <v>57</v>
      </c>
      <c r="B51" s="42">
        <v>150</v>
      </c>
      <c r="C51" s="42">
        <v>45</v>
      </c>
      <c r="D51" s="42">
        <v>226.745339999999</v>
      </c>
      <c r="E51" s="1"/>
      <c r="F51" s="43" t="s">
        <v>57</v>
      </c>
      <c r="G51" s="19">
        <v>427.34100000000001</v>
      </c>
      <c r="H51" s="20">
        <f t="shared" si="0"/>
        <v>0.46940419945664236</v>
      </c>
      <c r="I51" s="44">
        <v>29553</v>
      </c>
      <c r="L51" s="41"/>
      <c r="N51" s="43" t="s">
        <v>57</v>
      </c>
      <c r="O51" s="19">
        <v>353.33300000000003</v>
      </c>
      <c r="P51" s="20">
        <f t="shared" si="1"/>
        <v>0.3582673002521729</v>
      </c>
      <c r="Q51" s="44">
        <v>5536</v>
      </c>
      <c r="T51" s="41"/>
    </row>
    <row r="52" spans="1:20" ht="15.75" thickBot="1" x14ac:dyDescent="0.3">
      <c r="A52" s="42" t="s">
        <v>58</v>
      </c>
      <c r="B52" s="42">
        <v>150</v>
      </c>
      <c r="C52" s="42">
        <v>45</v>
      </c>
      <c r="D52" s="42">
        <v>226.409610000003</v>
      </c>
      <c r="E52" s="1"/>
      <c r="F52" s="43" t="s">
        <v>58</v>
      </c>
      <c r="G52" s="19">
        <v>449.55900000000003</v>
      </c>
      <c r="H52" s="20">
        <f t="shared" si="0"/>
        <v>0.49637397983356357</v>
      </c>
      <c r="I52" s="44">
        <v>26626</v>
      </c>
      <c r="L52" s="41"/>
      <c r="N52" s="43" t="s">
        <v>58</v>
      </c>
      <c r="O52" s="19">
        <v>350.16899999999998</v>
      </c>
      <c r="P52" s="20">
        <f t="shared" si="1"/>
        <v>0.35342760210069135</v>
      </c>
      <c r="Q52" s="44">
        <v>6419</v>
      </c>
      <c r="T52" s="41"/>
    </row>
    <row r="53" spans="1:20" ht="15.75" thickBot="1" x14ac:dyDescent="0.3">
      <c r="A53" s="42" t="s">
        <v>59</v>
      </c>
      <c r="B53" s="42">
        <v>150</v>
      </c>
      <c r="C53" s="42">
        <v>45</v>
      </c>
      <c r="D53" s="42">
        <v>248.856619999998</v>
      </c>
      <c r="E53" s="1"/>
      <c r="F53" s="43" t="s">
        <v>59</v>
      </c>
      <c r="G53" s="19">
        <v>362.56700000000001</v>
      </c>
      <c r="H53" s="20">
        <f t="shared" si="0"/>
        <v>0.31362584018954293</v>
      </c>
      <c r="I53" s="44">
        <v>26912</v>
      </c>
      <c r="L53" s="41"/>
      <c r="N53" s="43" t="s">
        <v>59</v>
      </c>
      <c r="O53" s="19">
        <v>381.46699999999998</v>
      </c>
      <c r="P53" s="20">
        <f t="shared" si="1"/>
        <v>0.34763263925844695</v>
      </c>
      <c r="Q53" s="44">
        <v>5747</v>
      </c>
      <c r="T53" s="41"/>
    </row>
    <row r="114" spans="27:28" ht="15.75" x14ac:dyDescent="0.25">
      <c r="AA114" s="36"/>
      <c r="AB114" s="45"/>
    </row>
    <row r="115" spans="27:28" ht="15.75" x14ac:dyDescent="0.25">
      <c r="AA115" s="36"/>
      <c r="AB115" s="37"/>
    </row>
  </sheetData>
  <mergeCells count="2">
    <mergeCell ref="F2:I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6D3A-AE43-41D8-BFD7-D36F8AB9049B}">
  <dimension ref="B1:F24"/>
  <sheetViews>
    <sheetView tabSelected="1" workbookViewId="0">
      <selection activeCell="G14" sqref="G14:K22"/>
    </sheetView>
  </sheetViews>
  <sheetFormatPr baseColWidth="10" defaultRowHeight="15" x14ac:dyDescent="0.25"/>
  <cols>
    <col min="2" max="2" width="15.140625" bestFit="1" customWidth="1"/>
    <col min="3" max="3" width="11.42578125" style="46"/>
  </cols>
  <sheetData>
    <row r="1" spans="2:6" ht="15.75" thickBot="1" x14ac:dyDescent="0.3"/>
    <row r="2" spans="2:6" ht="15.75" thickBot="1" x14ac:dyDescent="0.3">
      <c r="B2" s="52" t="s">
        <v>69</v>
      </c>
      <c r="C2" s="52" t="s">
        <v>6</v>
      </c>
      <c r="D2" s="48" t="s">
        <v>7</v>
      </c>
    </row>
    <row r="3" spans="2:6" x14ac:dyDescent="0.25">
      <c r="B3" s="49" t="s">
        <v>70</v>
      </c>
      <c r="C3" s="53">
        <v>0.6669772012053321</v>
      </c>
      <c r="D3" s="56">
        <v>24.495999999999995</v>
      </c>
    </row>
    <row r="4" spans="2:6" x14ac:dyDescent="0.25">
      <c r="B4" s="50" t="s">
        <v>71</v>
      </c>
      <c r="C4" s="54">
        <v>0.52468153633325332</v>
      </c>
      <c r="D4" s="57">
        <v>593.23599999999999</v>
      </c>
      <c r="E4" s="59"/>
    </row>
    <row r="5" spans="2:6" x14ac:dyDescent="0.25">
      <c r="B5" s="50" t="s">
        <v>72</v>
      </c>
      <c r="C5" s="54">
        <v>0.45876513126629304</v>
      </c>
      <c r="D5" s="57">
        <v>2458.62</v>
      </c>
    </row>
    <row r="6" spans="2:6" x14ac:dyDescent="0.25">
      <c r="B6" s="50" t="s">
        <v>73</v>
      </c>
      <c r="C6" s="54">
        <v>0.51337781920346892</v>
      </c>
      <c r="D6" s="57">
        <v>1459.12</v>
      </c>
    </row>
    <row r="7" spans="2:6" x14ac:dyDescent="0.25">
      <c r="B7" s="50" t="s">
        <v>74</v>
      </c>
      <c r="C7" s="54">
        <v>0.52844733236118291</v>
      </c>
      <c r="D7" s="57">
        <v>554.5</v>
      </c>
    </row>
    <row r="8" spans="2:6" x14ac:dyDescent="0.25">
      <c r="B8" s="50" t="s">
        <v>75</v>
      </c>
      <c r="C8" s="54">
        <v>0.6311593737875616</v>
      </c>
      <c r="D8" s="57">
        <v>248.52</v>
      </c>
    </row>
    <row r="9" spans="2:6" x14ac:dyDescent="0.25">
      <c r="B9" s="50" t="s">
        <v>76</v>
      </c>
      <c r="C9" s="54">
        <v>0.43672868103968054</v>
      </c>
      <c r="D9" s="57">
        <v>2982.7</v>
      </c>
    </row>
    <row r="10" spans="2:6" x14ac:dyDescent="0.25">
      <c r="B10" s="50" t="s">
        <v>77</v>
      </c>
      <c r="C10" s="54">
        <v>0.49147620079269183</v>
      </c>
      <c r="D10" s="57">
        <v>2211.1</v>
      </c>
    </row>
    <row r="11" spans="2:6" x14ac:dyDescent="0.25">
      <c r="B11" s="50" t="s">
        <v>78</v>
      </c>
      <c r="C11" s="54">
        <v>0.51018109348403495</v>
      </c>
      <c r="D11" s="57">
        <v>2178.42</v>
      </c>
    </row>
    <row r="12" spans="2:6" x14ac:dyDescent="0.25">
      <c r="B12" s="50" t="s">
        <v>87</v>
      </c>
      <c r="C12" s="54">
        <v>0.51944999129889791</v>
      </c>
      <c r="D12" s="57">
        <v>303.94</v>
      </c>
    </row>
    <row r="13" spans="2:6" x14ac:dyDescent="0.25">
      <c r="B13" s="50" t="s">
        <v>88</v>
      </c>
      <c r="C13" s="54">
        <v>0.37323098692555251</v>
      </c>
      <c r="D13" s="57">
        <v>3044.68</v>
      </c>
    </row>
    <row r="14" spans="2:6" x14ac:dyDescent="0.25">
      <c r="B14" s="50" t="s">
        <v>89</v>
      </c>
      <c r="C14" s="54">
        <v>0.34205446116301763</v>
      </c>
      <c r="D14" s="57">
        <v>2903.18</v>
      </c>
      <c r="F14" s="47"/>
    </row>
    <row r="15" spans="2:6" ht="15.75" thickBot="1" x14ac:dyDescent="0.3">
      <c r="B15" s="51" t="s">
        <v>90</v>
      </c>
      <c r="C15" s="55">
        <v>0.39235602721998858</v>
      </c>
      <c r="D15" s="58">
        <v>1828.36</v>
      </c>
    </row>
    <row r="16" spans="2:6" ht="15.75" thickBot="1" x14ac:dyDescent="0.3">
      <c r="B16" s="62" t="s">
        <v>84</v>
      </c>
      <c r="C16" s="63">
        <v>0.54882858858672134</v>
      </c>
      <c r="D16" s="48">
        <v>5219.74</v>
      </c>
    </row>
    <row r="17" spans="2:6" ht="15.75" thickBot="1" x14ac:dyDescent="0.3">
      <c r="B17" s="62" t="s">
        <v>86</v>
      </c>
      <c r="C17" s="63">
        <v>0.38076251414186713</v>
      </c>
      <c r="D17" s="48">
        <v>1955.58</v>
      </c>
    </row>
    <row r="23" spans="2:6" ht="15.75" x14ac:dyDescent="0.25">
      <c r="F23" s="45"/>
    </row>
    <row r="24" spans="2:6" ht="15.75" x14ac:dyDescent="0.25">
      <c r="F24" s="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Práctica 1</vt:lpstr>
      <vt:lpstr>Práctica 2</vt:lpstr>
      <vt:lpstr>Práctica 3</vt:lpstr>
      <vt:lpstr>Proyecto Final</vt:lpstr>
      <vt:lpstr>Resultados 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2022-06-19T13:29:34Z</dcterms:modified>
</cp:coreProperties>
</file>