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martv\Google Drive\5. Ideas\Picar-S\"/>
    </mc:Choice>
  </mc:AlternateContent>
  <xr:revisionPtr revIDLastSave="0" documentId="13_ncr:1_{DAA3C670-2663-4641-AC42-DF5CF49D0D35}" xr6:coauthVersionLast="41" xr6:coauthVersionMax="41" xr10:uidLastSave="{00000000-0000-0000-0000-000000000000}"/>
  <bookViews>
    <workbookView xWindow="28680" yWindow="-120" windowWidth="19440" windowHeight="15000" xr2:uid="{F5949844-E914-4820-8A1A-96602893F51A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I6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51" i="1"/>
  <c r="F50" i="1"/>
  <c r="F49" i="1"/>
  <c r="F48" i="1"/>
  <c r="F47" i="1"/>
  <c r="F46" i="1"/>
  <c r="F45" i="1"/>
  <c r="F44" i="1"/>
  <c r="F43" i="1"/>
  <c r="F42" i="1"/>
  <c r="I4" i="1"/>
  <c r="F41" i="1"/>
  <c r="F40" i="1"/>
  <c r="F39" i="1"/>
  <c r="F38" i="1"/>
  <c r="F37" i="1"/>
  <c r="F36" i="1"/>
  <c r="F35" i="1"/>
  <c r="F34" i="1"/>
  <c r="F33" i="1"/>
  <c r="I3" i="1"/>
  <c r="F32" i="1"/>
  <c r="F22" i="1"/>
  <c r="F23" i="1"/>
  <c r="F24" i="1"/>
  <c r="F25" i="1"/>
  <c r="F26" i="1"/>
  <c r="F27" i="1"/>
  <c r="F28" i="1"/>
  <c r="F29" i="1"/>
  <c r="F30" i="1"/>
  <c r="F31" i="1"/>
  <c r="I5" i="1" l="1"/>
  <c r="I2" i="1"/>
  <c r="J2" i="1" s="1"/>
  <c r="J7" i="1"/>
  <c r="H3" i="1"/>
  <c r="H4" i="1" s="1"/>
  <c r="H5" i="1" s="1"/>
  <c r="H6" i="1" s="1"/>
  <c r="H7" i="1" s="1"/>
  <c r="F21" i="1"/>
  <c r="F20" i="1"/>
  <c r="F19" i="1"/>
  <c r="F18" i="1"/>
  <c r="F17" i="1"/>
  <c r="F16" i="1"/>
  <c r="F15" i="1"/>
  <c r="F14" i="1"/>
  <c r="F13" i="1"/>
  <c r="F7" i="1"/>
  <c r="F6" i="1"/>
  <c r="F5" i="1"/>
  <c r="F4" i="1"/>
  <c r="F3" i="1"/>
  <c r="F2" i="1"/>
  <c r="F12" i="1"/>
  <c r="F8" i="1"/>
  <c r="F9" i="1"/>
  <c r="F10" i="1"/>
  <c r="F11" i="1"/>
  <c r="J3" i="1" l="1"/>
  <c r="J5" i="1"/>
  <c r="J4" i="1"/>
  <c r="J6" i="1"/>
</calcChain>
</file>

<file path=xl/sharedStrings.xml><?xml version="1.0" encoding="utf-8"?>
<sst xmlns="http://schemas.openxmlformats.org/spreadsheetml/2006/main" count="9" uniqueCount="9">
  <si>
    <t>Time (s)</t>
  </si>
  <si>
    <t>Distance (m)</t>
  </si>
  <si>
    <t>Speed</t>
  </si>
  <si>
    <t>Battery</t>
  </si>
  <si>
    <t>Real Speed (m/s)</t>
  </si>
  <si>
    <t>Average speed (m/s)</t>
  </si>
  <si>
    <t>Speed (%)</t>
  </si>
  <si>
    <t>#</t>
  </si>
  <si>
    <t>Calculated 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</si>
</sst>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 curve (all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Data!$B$2:$B$100</c:f>
              <c:numCache>
                <c:formatCode>General</c:formatCode>
                <c:ptCount val="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</c:numCache>
            </c:numRef>
          </c:xVal>
          <c:yVal>
            <c:numRef>
              <c:f>Data!$F$2:$F$100</c:f>
              <c:numCache>
                <c:formatCode>0.00</c:formatCode>
                <c:ptCount val="99"/>
                <c:pt idx="0">
                  <c:v>0.56657223796033995</c:v>
                </c:pt>
                <c:pt idx="1">
                  <c:v>0.54644808743169393</c:v>
                </c:pt>
                <c:pt idx="2">
                  <c:v>0.57471264367816088</c:v>
                </c:pt>
                <c:pt idx="3">
                  <c:v>0.554016620498615</c:v>
                </c:pt>
                <c:pt idx="4">
                  <c:v>0.54794520547945202</c:v>
                </c:pt>
                <c:pt idx="5">
                  <c:v>0.5617977528089888</c:v>
                </c:pt>
                <c:pt idx="6">
                  <c:v>0.56497175141242939</c:v>
                </c:pt>
                <c:pt idx="7">
                  <c:v>0.554016620498615</c:v>
                </c:pt>
                <c:pt idx="8">
                  <c:v>0.5780346820809249</c:v>
                </c:pt>
                <c:pt idx="9">
                  <c:v>0.5524861878453039</c:v>
                </c:pt>
                <c:pt idx="10">
                  <c:v>0.51282051282051289</c:v>
                </c:pt>
                <c:pt idx="11">
                  <c:v>0.55555555555555558</c:v>
                </c:pt>
                <c:pt idx="12">
                  <c:v>0.56818181818181823</c:v>
                </c:pt>
                <c:pt idx="13">
                  <c:v>0.54347826086956519</c:v>
                </c:pt>
                <c:pt idx="14">
                  <c:v>0.51282051282051289</c:v>
                </c:pt>
                <c:pt idx="15">
                  <c:v>0.52356020942408377</c:v>
                </c:pt>
                <c:pt idx="16">
                  <c:v>0.54945054945054939</c:v>
                </c:pt>
                <c:pt idx="17">
                  <c:v>0.58823529411764708</c:v>
                </c:pt>
                <c:pt idx="18">
                  <c:v>0.54347826086956519</c:v>
                </c:pt>
                <c:pt idx="19">
                  <c:v>0.5524861878453039</c:v>
                </c:pt>
                <c:pt idx="20">
                  <c:v>0.55865921787709494</c:v>
                </c:pt>
                <c:pt idx="21">
                  <c:v>0.56497175141242939</c:v>
                </c:pt>
                <c:pt idx="22">
                  <c:v>0.55865921787709494</c:v>
                </c:pt>
                <c:pt idx="23">
                  <c:v>0.5617977528089888</c:v>
                </c:pt>
                <c:pt idx="24">
                  <c:v>0.57306590257879653</c:v>
                </c:pt>
                <c:pt idx="25">
                  <c:v>0.57306590257879653</c:v>
                </c:pt>
                <c:pt idx="26">
                  <c:v>0.58651026392961869</c:v>
                </c:pt>
                <c:pt idx="27">
                  <c:v>0.5714285714285714</c:v>
                </c:pt>
                <c:pt idx="28">
                  <c:v>0.57471264367816088</c:v>
                </c:pt>
                <c:pt idx="29">
                  <c:v>0.5714285714285714</c:v>
                </c:pt>
                <c:pt idx="30">
                  <c:v>0.4329004329004329</c:v>
                </c:pt>
                <c:pt idx="31">
                  <c:v>0.44345898004434592</c:v>
                </c:pt>
                <c:pt idx="32">
                  <c:v>0.43383947939262468</c:v>
                </c:pt>
                <c:pt idx="33">
                  <c:v>0.42643923240938164</c:v>
                </c:pt>
                <c:pt idx="34">
                  <c:v>0.44150110375275936</c:v>
                </c:pt>
                <c:pt idx="35">
                  <c:v>0.43956043956043955</c:v>
                </c:pt>
                <c:pt idx="36">
                  <c:v>0.43383947939262468</c:v>
                </c:pt>
                <c:pt idx="37">
                  <c:v>0.43956043956043955</c:v>
                </c:pt>
                <c:pt idx="38">
                  <c:v>0.44843049327354262</c:v>
                </c:pt>
                <c:pt idx="39">
                  <c:v>0.43956043956043955</c:v>
                </c:pt>
                <c:pt idx="40">
                  <c:v>0.30441400304414001</c:v>
                </c:pt>
                <c:pt idx="41">
                  <c:v>0.30257186081694398</c:v>
                </c:pt>
                <c:pt idx="42">
                  <c:v>0.30721966205837176</c:v>
                </c:pt>
                <c:pt idx="43">
                  <c:v>0.3007518796992481</c:v>
                </c:pt>
                <c:pt idx="44">
                  <c:v>0.29985007496251875</c:v>
                </c:pt>
                <c:pt idx="45">
                  <c:v>0.30303030303030304</c:v>
                </c:pt>
                <c:pt idx="46">
                  <c:v>0.30534351145038169</c:v>
                </c:pt>
                <c:pt idx="47">
                  <c:v>0.30303030303030304</c:v>
                </c:pt>
                <c:pt idx="48">
                  <c:v>0.29850746268656714</c:v>
                </c:pt>
                <c:pt idx="49">
                  <c:v>0.30303030303030304</c:v>
                </c:pt>
                <c:pt idx="50">
                  <c:v>0.16708437761069339</c:v>
                </c:pt>
                <c:pt idx="51">
                  <c:v>0.17094017094017094</c:v>
                </c:pt>
                <c:pt idx="52">
                  <c:v>0.16792611251049538</c:v>
                </c:pt>
                <c:pt idx="53">
                  <c:v>0.16806722689075629</c:v>
                </c:pt>
                <c:pt idx="54">
                  <c:v>0.16750418760469013</c:v>
                </c:pt>
                <c:pt idx="55">
                  <c:v>0.16835016835016833</c:v>
                </c:pt>
                <c:pt idx="56">
                  <c:v>0.17513134851138354</c:v>
                </c:pt>
                <c:pt idx="57">
                  <c:v>0.16920473773265651</c:v>
                </c:pt>
                <c:pt idx="58">
                  <c:v>0.17123287671232876</c:v>
                </c:pt>
                <c:pt idx="59">
                  <c:v>0.1669449081803005</c:v>
                </c:pt>
                <c:pt idx="60">
                  <c:v>3.687315634218289E-2</c:v>
                </c:pt>
                <c:pt idx="61">
                  <c:v>3.5637918745545262E-2</c:v>
                </c:pt>
                <c:pt idx="62">
                  <c:v>3.7936267071320182E-2</c:v>
                </c:pt>
                <c:pt idx="63">
                  <c:v>3.7369207772795211E-2</c:v>
                </c:pt>
                <c:pt idx="64">
                  <c:v>3.8109756097560975E-2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8-470C-A566-28A4FCC1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32047"/>
        <c:axId val="593417631"/>
      </c:scatterChart>
      <c:valAx>
        <c:axId val="5814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3417631"/>
        <c:crosses val="autoZero"/>
        <c:crossBetween val="midCat"/>
      </c:valAx>
      <c:valAx>
        <c:axId val="5934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143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</a:t>
            </a:r>
            <a:r>
              <a:rPr lang="es-ES" baseline="0"/>
              <a:t> curve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Calculated 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Data!$J$2:$J$7</c:f>
              <c:numCache>
                <c:formatCode>0.000</c:formatCode>
                <c:ptCount val="6"/>
                <c:pt idx="0">
                  <c:v>0.55817895824159203</c:v>
                </c:pt>
                <c:pt idx="1">
                  <c:v>0.44654316659327364</c:v>
                </c:pt>
                <c:pt idx="2">
                  <c:v>0.33490737494495521</c:v>
                </c:pt>
                <c:pt idx="3">
                  <c:v>0.22327158329663682</c:v>
                </c:pt>
                <c:pt idx="4">
                  <c:v>0.11163579164831841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4AB-BE49-C11C8F15917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Average speed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4697033625513792"/>
                  <c:y val="-3.397340859993888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Data!$H$2:$H$7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Data!$I$2:$I$7</c:f>
              <c:numCache>
                <c:formatCode>0.000</c:formatCode>
                <c:ptCount val="6"/>
                <c:pt idx="0">
                  <c:v>0.55817895824159203</c:v>
                </c:pt>
                <c:pt idx="1">
                  <c:v>0.43790905198470298</c:v>
                </c:pt>
                <c:pt idx="2">
                  <c:v>0.30277493638090808</c:v>
                </c:pt>
                <c:pt idx="3">
                  <c:v>0.16923861150436437</c:v>
                </c:pt>
                <c:pt idx="4">
                  <c:v>3.7185261205880907E-2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9F-44AB-BE49-C11C8F15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79487"/>
        <c:axId val="625061279"/>
      </c:scatterChart>
      <c:valAx>
        <c:axId val="6189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061279"/>
        <c:crosses val="autoZero"/>
        <c:crossBetween val="midCat"/>
      </c:valAx>
      <c:valAx>
        <c:axId val="6250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97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Battery influence</a:t>
            </a:r>
            <a:r>
              <a:rPr lang="es-ES" baseline="0"/>
              <a:t> over speed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Data!$C$2:$C$31</c:f>
              <c:numCache>
                <c:formatCode>General</c:formatCode>
                <c:ptCount val="3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4E72-96A7-D85606E2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816224"/>
        <c:axId val="1897934144"/>
      </c:barChart>
      <c:lineChart>
        <c:grouping val="standar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Real Speed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Data!$F$2:$F$31</c:f>
              <c:numCache>
                <c:formatCode>0.00</c:formatCode>
                <c:ptCount val="30"/>
                <c:pt idx="0">
                  <c:v>0.56657223796033995</c:v>
                </c:pt>
                <c:pt idx="1">
                  <c:v>0.54644808743169393</c:v>
                </c:pt>
                <c:pt idx="2">
                  <c:v>0.57471264367816088</c:v>
                </c:pt>
                <c:pt idx="3">
                  <c:v>0.554016620498615</c:v>
                </c:pt>
                <c:pt idx="4">
                  <c:v>0.54794520547945202</c:v>
                </c:pt>
                <c:pt idx="5">
                  <c:v>0.5617977528089888</c:v>
                </c:pt>
                <c:pt idx="6">
                  <c:v>0.56497175141242939</c:v>
                </c:pt>
                <c:pt idx="7">
                  <c:v>0.554016620498615</c:v>
                </c:pt>
                <c:pt idx="8">
                  <c:v>0.5780346820809249</c:v>
                </c:pt>
                <c:pt idx="9">
                  <c:v>0.5524861878453039</c:v>
                </c:pt>
                <c:pt idx="10">
                  <c:v>0.51282051282051289</c:v>
                </c:pt>
                <c:pt idx="11">
                  <c:v>0.55555555555555558</c:v>
                </c:pt>
                <c:pt idx="12">
                  <c:v>0.56818181818181823</c:v>
                </c:pt>
                <c:pt idx="13">
                  <c:v>0.54347826086956519</c:v>
                </c:pt>
                <c:pt idx="14">
                  <c:v>0.51282051282051289</c:v>
                </c:pt>
                <c:pt idx="15">
                  <c:v>0.52356020942408377</c:v>
                </c:pt>
                <c:pt idx="16">
                  <c:v>0.54945054945054939</c:v>
                </c:pt>
                <c:pt idx="17">
                  <c:v>0.58823529411764708</c:v>
                </c:pt>
                <c:pt idx="18">
                  <c:v>0.54347826086956519</c:v>
                </c:pt>
                <c:pt idx="19">
                  <c:v>0.5524861878453039</c:v>
                </c:pt>
                <c:pt idx="20">
                  <c:v>0.55865921787709494</c:v>
                </c:pt>
                <c:pt idx="21">
                  <c:v>0.56497175141242939</c:v>
                </c:pt>
                <c:pt idx="22">
                  <c:v>0.55865921787709494</c:v>
                </c:pt>
                <c:pt idx="23">
                  <c:v>0.5617977528089888</c:v>
                </c:pt>
                <c:pt idx="24">
                  <c:v>0.57306590257879653</c:v>
                </c:pt>
                <c:pt idx="25">
                  <c:v>0.57306590257879653</c:v>
                </c:pt>
                <c:pt idx="26">
                  <c:v>0.58651026392961869</c:v>
                </c:pt>
                <c:pt idx="27">
                  <c:v>0.5714285714285714</c:v>
                </c:pt>
                <c:pt idx="28">
                  <c:v>0.57471264367816088</c:v>
                </c:pt>
                <c:pt idx="29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8-4E72-96A7-D85606E2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38496"/>
        <c:axId val="1897934976"/>
      </c:lineChart>
      <c:catAx>
        <c:axId val="17874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7934976"/>
        <c:crosses val="autoZero"/>
        <c:auto val="1"/>
        <c:lblAlgn val="ctr"/>
        <c:lblOffset val="100"/>
        <c:noMultiLvlLbl val="0"/>
      </c:catAx>
      <c:valAx>
        <c:axId val="1897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7438496"/>
        <c:crosses val="autoZero"/>
        <c:crossBetween val="between"/>
      </c:valAx>
      <c:valAx>
        <c:axId val="1897934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Battery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16224"/>
        <c:crosses val="max"/>
        <c:crossBetween val="between"/>
      </c:valAx>
      <c:catAx>
        <c:axId val="18948162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crossAx val="1897934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498474</xdr:colOff>
      <xdr:row>0</xdr:row>
      <xdr:rowOff>50800</xdr:rowOff>
    </xdr:from>
    <xdr:to>
      <xdr:col>24</xdr:col>
      <xdr:colOff>425449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D4840-5091-401B-B111-892CF21D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0</xdr:row>
      <xdr:rowOff>50800</xdr:rowOff>
    </xdr:from>
    <xdr:to>
      <xdr:col>16</xdr:col>
      <xdr:colOff>482600</xdr:colOff>
      <xdr:row>17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5F8DD0-E2C9-412C-8A10-9E365719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16783</xdr:colOff>
      <xdr:row>18</xdr:row>
      <xdr:rowOff>13154</xdr:rowOff>
    </xdr:from>
    <xdr:to>
      <xdr:col>18</xdr:col>
      <xdr:colOff>86180</xdr:colOff>
      <xdr:row>37</xdr:row>
      <xdr:rowOff>128361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A3D327-DE36-4C66-9939-7D0CF5925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7A5C-4C9B-4E39-875C-036240E68DA7}">
  <dimension ref="A1:J83"/>
  <sheetViews>
    <sheetView tabSelected="1" zoomScale="70" zoomScaleNormal="70" workbookViewId="0">
      <selection activeCell="J24" sqref="J24"/>
    </sheetView>
  </sheetViews>
  <sheetFormatPr baseColWidth="10" defaultRowHeight="14.5" x14ac:dyDescent="0.35"/>
  <cols>
    <col min="1" max="1" width="3.6328125" style="1" bestFit="1" customWidth="1"/>
    <col min="2" max="4" width="10.90625" style="1"/>
    <col min="5" max="5" width="10.90625" style="2"/>
    <col min="6" max="6" width="10.90625" style="1"/>
    <col min="9" max="10" width="14.1796875" style="8" bestFit="1" customWidth="1"/>
    <col min="11" max="11" width="10.90625" customWidth="1"/>
  </cols>
  <sheetData>
    <row r="1" spans="1:10" s="3" customFormat="1" ht="29" x14ac:dyDescent="0.35">
      <c r="A1" s="4" t="s">
        <v>7</v>
      </c>
      <c r="B1" s="4" t="s">
        <v>6</v>
      </c>
      <c r="C1" s="4" t="s">
        <v>3</v>
      </c>
      <c r="D1" s="4" t="s">
        <v>1</v>
      </c>
      <c r="E1" s="7" t="s">
        <v>0</v>
      </c>
      <c r="F1" s="4" t="s">
        <v>4</v>
      </c>
      <c r="H1" s="4" t="s">
        <v>2</v>
      </c>
      <c r="I1" s="4" t="s">
        <v>5</v>
      </c>
      <c r="J1" s="4" t="s">
        <v>8</v>
      </c>
    </row>
    <row r="2" spans="1:10" x14ac:dyDescent="0.35">
      <c r="A2" s="1">
        <v>1</v>
      </c>
      <c r="B2" s="1">
        <v>100</v>
      </c>
      <c r="C2" s="1">
        <v>0.5</v>
      </c>
      <c r="D2" s="1">
        <v>2</v>
      </c>
      <c r="E2" s="2">
        <v>3.53</v>
      </c>
      <c r="F2" s="2">
        <f t="shared" ref="F2:F13" si="0">IFERROR(D2/E2,"")</f>
        <v>0.56657223796033995</v>
      </c>
      <c r="H2" s="1">
        <v>100</v>
      </c>
      <c r="I2" s="5">
        <f>IFERROR(AVERAGEIF(B:B,H2,F:F),"")</f>
        <v>0.55817895824159203</v>
      </c>
      <c r="J2" s="6">
        <f>I2</f>
        <v>0.55817895824159203</v>
      </c>
    </row>
    <row r="3" spans="1:10" x14ac:dyDescent="0.35">
      <c r="A3" s="1">
        <v>2</v>
      </c>
      <c r="B3" s="1">
        <v>100</v>
      </c>
      <c r="C3" s="1">
        <v>0.5</v>
      </c>
      <c r="D3" s="1">
        <v>2</v>
      </c>
      <c r="E3" s="2">
        <v>3.66</v>
      </c>
      <c r="F3" s="2">
        <f t="shared" si="0"/>
        <v>0.54644808743169393</v>
      </c>
      <c r="H3" s="1">
        <f>H2-20</f>
        <v>80</v>
      </c>
      <c r="I3" s="5">
        <f>IFERROR(AVERAGEIF(B:B,H3,F:F),"")</f>
        <v>0.43790905198470298</v>
      </c>
      <c r="J3" s="6">
        <f>$I$2/$H$2*H3</f>
        <v>0.44654316659327364</v>
      </c>
    </row>
    <row r="4" spans="1:10" x14ac:dyDescent="0.35">
      <c r="A4" s="1">
        <v>3</v>
      </c>
      <c r="B4" s="1">
        <v>100</v>
      </c>
      <c r="C4" s="1">
        <v>0.5</v>
      </c>
      <c r="D4" s="1">
        <v>2</v>
      </c>
      <c r="E4" s="2">
        <v>3.48</v>
      </c>
      <c r="F4" s="2">
        <f t="shared" si="0"/>
        <v>0.57471264367816088</v>
      </c>
      <c r="H4" s="1">
        <f t="shared" ref="H4:H7" si="1">H3-20</f>
        <v>60</v>
      </c>
      <c r="I4" s="5">
        <f>IFERROR(AVERAGEIF(B:B,H4,F:F),"")</f>
        <v>0.30277493638090808</v>
      </c>
      <c r="J4" s="6">
        <f t="shared" ref="J4:J6" si="2">$I$2/$H$2*H4</f>
        <v>0.33490737494495521</v>
      </c>
    </row>
    <row r="5" spans="1:10" x14ac:dyDescent="0.35">
      <c r="A5" s="1">
        <v>4</v>
      </c>
      <c r="B5" s="1">
        <v>100</v>
      </c>
      <c r="C5" s="1">
        <v>0.5</v>
      </c>
      <c r="D5" s="1">
        <v>2</v>
      </c>
      <c r="E5" s="2">
        <v>3.61</v>
      </c>
      <c r="F5" s="2">
        <f t="shared" si="0"/>
        <v>0.554016620498615</v>
      </c>
      <c r="H5" s="1">
        <f t="shared" si="1"/>
        <v>40</v>
      </c>
      <c r="I5" s="5">
        <f>IFERROR(AVERAGEIF(B:B,H5,F:F),"")</f>
        <v>0.16923861150436437</v>
      </c>
      <c r="J5" s="6">
        <f t="shared" si="2"/>
        <v>0.22327158329663682</v>
      </c>
    </row>
    <row r="6" spans="1:10" x14ac:dyDescent="0.35">
      <c r="A6" s="1">
        <v>5</v>
      </c>
      <c r="B6" s="1">
        <v>100</v>
      </c>
      <c r="C6" s="1">
        <v>0.5</v>
      </c>
      <c r="D6" s="1">
        <v>2</v>
      </c>
      <c r="E6" s="2">
        <v>3.65</v>
      </c>
      <c r="F6" s="2">
        <f t="shared" si="0"/>
        <v>0.54794520547945202</v>
      </c>
      <c r="H6" s="1">
        <f t="shared" si="1"/>
        <v>20</v>
      </c>
      <c r="I6" s="5">
        <f>IFERROR(AVERAGEIF(B:B,H6,F:F),"")</f>
        <v>3.7185261205880907E-2</v>
      </c>
      <c r="J6" s="6">
        <f t="shared" si="2"/>
        <v>0.11163579164831841</v>
      </c>
    </row>
    <row r="7" spans="1:10" x14ac:dyDescent="0.35">
      <c r="A7" s="1">
        <v>6</v>
      </c>
      <c r="B7" s="1">
        <v>100</v>
      </c>
      <c r="C7" s="1">
        <v>0.5</v>
      </c>
      <c r="D7" s="1">
        <v>2</v>
      </c>
      <c r="E7" s="2">
        <v>3.56</v>
      </c>
      <c r="F7" s="2">
        <f t="shared" si="0"/>
        <v>0.5617977528089888</v>
      </c>
      <c r="H7" s="1">
        <f t="shared" si="1"/>
        <v>0</v>
      </c>
      <c r="I7" s="5">
        <v>0</v>
      </c>
      <c r="J7" s="6">
        <f>I7</f>
        <v>0</v>
      </c>
    </row>
    <row r="8" spans="1:10" x14ac:dyDescent="0.35">
      <c r="A8" s="1">
        <v>7</v>
      </c>
      <c r="B8" s="1">
        <v>100</v>
      </c>
      <c r="C8" s="1">
        <v>0.5</v>
      </c>
      <c r="D8" s="1">
        <v>2</v>
      </c>
      <c r="E8" s="2">
        <v>3.54</v>
      </c>
      <c r="F8" s="2">
        <f t="shared" si="0"/>
        <v>0.56497175141242939</v>
      </c>
      <c r="H8" s="1"/>
      <c r="I8" s="1"/>
    </row>
    <row r="9" spans="1:10" x14ac:dyDescent="0.35">
      <c r="A9" s="1">
        <v>8</v>
      </c>
      <c r="B9" s="1">
        <v>100</v>
      </c>
      <c r="C9" s="1">
        <v>0.5</v>
      </c>
      <c r="D9" s="1">
        <v>2</v>
      </c>
      <c r="E9" s="2">
        <v>3.61</v>
      </c>
      <c r="F9" s="2">
        <f t="shared" si="0"/>
        <v>0.554016620498615</v>
      </c>
      <c r="H9" s="1"/>
      <c r="I9" s="1"/>
    </row>
    <row r="10" spans="1:10" x14ac:dyDescent="0.35">
      <c r="A10" s="1">
        <v>9</v>
      </c>
      <c r="B10" s="1">
        <v>100</v>
      </c>
      <c r="C10" s="1">
        <v>0.5</v>
      </c>
      <c r="D10" s="1">
        <v>2</v>
      </c>
      <c r="E10" s="2">
        <v>3.46</v>
      </c>
      <c r="F10" s="2">
        <f t="shared" si="0"/>
        <v>0.5780346820809249</v>
      </c>
      <c r="H10" s="1"/>
      <c r="I10" s="1"/>
    </row>
    <row r="11" spans="1:10" x14ac:dyDescent="0.35">
      <c r="A11" s="1">
        <v>10</v>
      </c>
      <c r="B11" s="1">
        <v>100</v>
      </c>
      <c r="C11" s="1">
        <v>0.5</v>
      </c>
      <c r="D11" s="1">
        <v>2</v>
      </c>
      <c r="E11" s="2">
        <v>3.62</v>
      </c>
      <c r="F11" s="2">
        <f t="shared" si="0"/>
        <v>0.5524861878453039</v>
      </c>
      <c r="H11" s="1"/>
      <c r="I11" s="1"/>
    </row>
    <row r="12" spans="1:10" x14ac:dyDescent="0.35">
      <c r="A12" s="1">
        <v>11</v>
      </c>
      <c r="B12" s="1">
        <v>100</v>
      </c>
      <c r="C12" s="1">
        <v>0.5</v>
      </c>
      <c r="D12" s="1">
        <v>1</v>
      </c>
      <c r="E12" s="2">
        <v>1.95</v>
      </c>
      <c r="F12" s="2">
        <f t="shared" si="0"/>
        <v>0.51282051282051289</v>
      </c>
      <c r="H12" s="1"/>
      <c r="I12" s="1"/>
    </row>
    <row r="13" spans="1:10" x14ac:dyDescent="0.35">
      <c r="A13" s="1">
        <v>12</v>
      </c>
      <c r="B13" s="1">
        <v>100</v>
      </c>
      <c r="C13" s="1">
        <v>0.5</v>
      </c>
      <c r="D13" s="1">
        <v>1</v>
      </c>
      <c r="E13" s="2">
        <v>1.8</v>
      </c>
      <c r="F13" s="2">
        <f t="shared" si="0"/>
        <v>0.55555555555555558</v>
      </c>
      <c r="H13" s="1"/>
      <c r="I13" s="1"/>
    </row>
    <row r="14" spans="1:10" x14ac:dyDescent="0.35">
      <c r="A14" s="1">
        <v>13</v>
      </c>
      <c r="B14" s="1">
        <v>100</v>
      </c>
      <c r="C14" s="1">
        <v>0.5</v>
      </c>
      <c r="D14" s="1">
        <v>1</v>
      </c>
      <c r="E14" s="2">
        <v>1.76</v>
      </c>
      <c r="F14" s="2">
        <f t="shared" ref="F14:F77" si="3">IFERROR(D14/E14,"")</f>
        <v>0.56818181818181823</v>
      </c>
    </row>
    <row r="15" spans="1:10" x14ac:dyDescent="0.35">
      <c r="A15" s="1">
        <v>14</v>
      </c>
      <c r="B15" s="1">
        <v>100</v>
      </c>
      <c r="C15" s="1">
        <v>0.5</v>
      </c>
      <c r="D15" s="1">
        <v>1</v>
      </c>
      <c r="E15" s="2">
        <v>1.84</v>
      </c>
      <c r="F15" s="2">
        <f t="shared" si="3"/>
        <v>0.54347826086956519</v>
      </c>
    </row>
    <row r="16" spans="1:10" x14ac:dyDescent="0.35">
      <c r="A16" s="1">
        <v>15</v>
      </c>
      <c r="B16" s="1">
        <v>100</v>
      </c>
      <c r="C16" s="1">
        <v>0.5</v>
      </c>
      <c r="D16" s="1">
        <v>1</v>
      </c>
      <c r="E16" s="2">
        <v>1.95</v>
      </c>
      <c r="F16" s="2">
        <f t="shared" si="3"/>
        <v>0.51282051282051289</v>
      </c>
    </row>
    <row r="17" spans="1:6" x14ac:dyDescent="0.35">
      <c r="A17" s="1">
        <v>16</v>
      </c>
      <c r="B17" s="1">
        <v>100</v>
      </c>
      <c r="C17" s="1">
        <v>0.5</v>
      </c>
      <c r="D17" s="1">
        <v>1</v>
      </c>
      <c r="E17" s="2">
        <v>1.91</v>
      </c>
      <c r="F17" s="2">
        <f t="shared" si="3"/>
        <v>0.52356020942408377</v>
      </c>
    </row>
    <row r="18" spans="1:6" x14ac:dyDescent="0.35">
      <c r="A18" s="1">
        <v>17</v>
      </c>
      <c r="B18" s="1">
        <v>100</v>
      </c>
      <c r="C18" s="1">
        <v>0.5</v>
      </c>
      <c r="D18" s="1">
        <v>1</v>
      </c>
      <c r="E18" s="2">
        <v>1.82</v>
      </c>
      <c r="F18" s="2">
        <f t="shared" si="3"/>
        <v>0.54945054945054939</v>
      </c>
    </row>
    <row r="19" spans="1:6" x14ac:dyDescent="0.35">
      <c r="A19" s="1">
        <v>18</v>
      </c>
      <c r="B19" s="1">
        <v>100</v>
      </c>
      <c r="C19" s="1">
        <v>0.5</v>
      </c>
      <c r="D19" s="1">
        <v>1</v>
      </c>
      <c r="E19" s="2">
        <v>1.7</v>
      </c>
      <c r="F19" s="2">
        <f t="shared" si="3"/>
        <v>0.58823529411764708</v>
      </c>
    </row>
    <row r="20" spans="1:6" x14ac:dyDescent="0.35">
      <c r="A20" s="1">
        <v>19</v>
      </c>
      <c r="B20" s="1">
        <v>100</v>
      </c>
      <c r="C20" s="1">
        <v>0.5</v>
      </c>
      <c r="D20" s="1">
        <v>1</v>
      </c>
      <c r="E20" s="2">
        <v>1.84</v>
      </c>
      <c r="F20" s="2">
        <f t="shared" si="3"/>
        <v>0.54347826086956519</v>
      </c>
    </row>
    <row r="21" spans="1:6" x14ac:dyDescent="0.35">
      <c r="A21" s="1">
        <v>20</v>
      </c>
      <c r="B21" s="1">
        <v>100</v>
      </c>
      <c r="C21" s="1">
        <v>0.5</v>
      </c>
      <c r="D21" s="1">
        <v>1</v>
      </c>
      <c r="E21" s="2">
        <v>1.81</v>
      </c>
      <c r="F21" s="2">
        <f t="shared" si="3"/>
        <v>0.5524861878453039</v>
      </c>
    </row>
    <row r="22" spans="1:6" x14ac:dyDescent="0.35">
      <c r="A22" s="1">
        <v>21</v>
      </c>
      <c r="B22" s="1">
        <v>100</v>
      </c>
      <c r="C22" s="1">
        <v>1</v>
      </c>
      <c r="D22" s="1">
        <v>1</v>
      </c>
      <c r="E22" s="2">
        <v>1.79</v>
      </c>
      <c r="F22" s="2">
        <f t="shared" si="3"/>
        <v>0.55865921787709494</v>
      </c>
    </row>
    <row r="23" spans="1:6" x14ac:dyDescent="0.35">
      <c r="A23" s="1">
        <v>22</v>
      </c>
      <c r="B23" s="1">
        <v>100</v>
      </c>
      <c r="C23" s="1">
        <v>1</v>
      </c>
      <c r="D23" s="1">
        <v>1</v>
      </c>
      <c r="E23" s="2">
        <v>1.77</v>
      </c>
      <c r="F23" s="2">
        <f t="shared" si="3"/>
        <v>0.56497175141242939</v>
      </c>
    </row>
    <row r="24" spans="1:6" x14ac:dyDescent="0.35">
      <c r="A24" s="1">
        <v>23</v>
      </c>
      <c r="B24" s="1">
        <v>100</v>
      </c>
      <c r="C24" s="1">
        <v>1</v>
      </c>
      <c r="D24" s="1">
        <v>1</v>
      </c>
      <c r="E24" s="2">
        <v>1.79</v>
      </c>
      <c r="F24" s="2">
        <f t="shared" si="3"/>
        <v>0.55865921787709494</v>
      </c>
    </row>
    <row r="25" spans="1:6" x14ac:dyDescent="0.35">
      <c r="A25" s="1">
        <v>24</v>
      </c>
      <c r="B25" s="1">
        <v>100</v>
      </c>
      <c r="C25" s="1">
        <v>1</v>
      </c>
      <c r="D25" s="1">
        <v>1</v>
      </c>
      <c r="E25" s="2">
        <v>1.78</v>
      </c>
      <c r="F25" s="2">
        <f t="shared" si="3"/>
        <v>0.5617977528089888</v>
      </c>
    </row>
    <row r="26" spans="1:6" x14ac:dyDescent="0.35">
      <c r="A26" s="1">
        <v>25</v>
      </c>
      <c r="B26" s="1">
        <v>100</v>
      </c>
      <c r="C26" s="1">
        <v>1</v>
      </c>
      <c r="D26" s="1">
        <v>2</v>
      </c>
      <c r="E26" s="2">
        <v>3.49</v>
      </c>
      <c r="F26" s="2">
        <f t="shared" si="3"/>
        <v>0.57306590257879653</v>
      </c>
    </row>
    <row r="27" spans="1:6" x14ac:dyDescent="0.35">
      <c r="A27" s="1">
        <v>26</v>
      </c>
      <c r="B27" s="1">
        <v>100</v>
      </c>
      <c r="C27" s="1">
        <v>1</v>
      </c>
      <c r="D27" s="1">
        <v>2</v>
      </c>
      <c r="E27" s="2">
        <v>3.49</v>
      </c>
      <c r="F27" s="2">
        <f t="shared" si="3"/>
        <v>0.57306590257879653</v>
      </c>
    </row>
    <row r="28" spans="1:6" x14ac:dyDescent="0.35">
      <c r="A28" s="1">
        <v>27</v>
      </c>
      <c r="B28" s="1">
        <v>100</v>
      </c>
      <c r="C28" s="1">
        <v>1</v>
      </c>
      <c r="D28" s="1">
        <v>2</v>
      </c>
      <c r="E28" s="2">
        <v>3.41</v>
      </c>
      <c r="F28" s="2">
        <f t="shared" si="3"/>
        <v>0.58651026392961869</v>
      </c>
    </row>
    <row r="29" spans="1:6" x14ac:dyDescent="0.35">
      <c r="A29" s="1">
        <v>28</v>
      </c>
      <c r="B29" s="1">
        <v>100</v>
      </c>
      <c r="C29" s="1">
        <v>1</v>
      </c>
      <c r="D29" s="1">
        <v>2</v>
      </c>
      <c r="E29" s="2">
        <v>3.5</v>
      </c>
      <c r="F29" s="2">
        <f t="shared" si="3"/>
        <v>0.5714285714285714</v>
      </c>
    </row>
    <row r="30" spans="1:6" x14ac:dyDescent="0.35">
      <c r="A30" s="1">
        <v>29</v>
      </c>
      <c r="B30" s="1">
        <v>100</v>
      </c>
      <c r="C30" s="1">
        <v>1</v>
      </c>
      <c r="D30" s="1">
        <v>2</v>
      </c>
      <c r="E30" s="2">
        <v>3.48</v>
      </c>
      <c r="F30" s="2">
        <f t="shared" si="3"/>
        <v>0.57471264367816088</v>
      </c>
    </row>
    <row r="31" spans="1:6" x14ac:dyDescent="0.35">
      <c r="A31" s="1">
        <v>30</v>
      </c>
      <c r="B31" s="1">
        <v>100</v>
      </c>
      <c r="C31" s="1">
        <v>1</v>
      </c>
      <c r="D31" s="1">
        <v>2</v>
      </c>
      <c r="E31" s="2">
        <v>3.5</v>
      </c>
      <c r="F31" s="2">
        <f t="shared" si="3"/>
        <v>0.5714285714285714</v>
      </c>
    </row>
    <row r="32" spans="1:6" x14ac:dyDescent="0.35">
      <c r="A32" s="1">
        <v>31</v>
      </c>
      <c r="B32" s="1">
        <v>80</v>
      </c>
      <c r="C32" s="1">
        <v>1</v>
      </c>
      <c r="D32" s="1">
        <v>2</v>
      </c>
      <c r="E32" s="2">
        <v>4.62</v>
      </c>
      <c r="F32" s="2">
        <f t="shared" si="3"/>
        <v>0.4329004329004329</v>
      </c>
    </row>
    <row r="33" spans="1:6" x14ac:dyDescent="0.35">
      <c r="A33" s="1">
        <v>32</v>
      </c>
      <c r="B33" s="1">
        <v>80</v>
      </c>
      <c r="C33" s="1">
        <v>1</v>
      </c>
      <c r="D33" s="1">
        <v>2</v>
      </c>
      <c r="E33" s="2">
        <v>4.51</v>
      </c>
      <c r="F33" s="2">
        <f t="shared" si="3"/>
        <v>0.44345898004434592</v>
      </c>
    </row>
    <row r="34" spans="1:6" x14ac:dyDescent="0.35">
      <c r="A34" s="1">
        <v>33</v>
      </c>
      <c r="B34" s="1">
        <v>80</v>
      </c>
      <c r="C34" s="1">
        <v>1</v>
      </c>
      <c r="D34" s="1">
        <v>2</v>
      </c>
      <c r="E34" s="2">
        <v>4.6100000000000003</v>
      </c>
      <c r="F34" s="2">
        <f t="shared" si="3"/>
        <v>0.43383947939262468</v>
      </c>
    </row>
    <row r="35" spans="1:6" x14ac:dyDescent="0.35">
      <c r="A35" s="1">
        <v>34</v>
      </c>
      <c r="B35" s="1">
        <v>80</v>
      </c>
      <c r="C35" s="1">
        <v>1</v>
      </c>
      <c r="D35" s="1">
        <v>2</v>
      </c>
      <c r="E35" s="2">
        <v>4.6900000000000004</v>
      </c>
      <c r="F35" s="2">
        <f t="shared" si="3"/>
        <v>0.42643923240938164</v>
      </c>
    </row>
    <row r="36" spans="1:6" x14ac:dyDescent="0.35">
      <c r="A36" s="1">
        <v>35</v>
      </c>
      <c r="B36" s="1">
        <v>80</v>
      </c>
      <c r="C36" s="1">
        <v>1</v>
      </c>
      <c r="D36" s="1">
        <v>2</v>
      </c>
      <c r="E36" s="2">
        <v>4.53</v>
      </c>
      <c r="F36" s="2">
        <f t="shared" si="3"/>
        <v>0.44150110375275936</v>
      </c>
    </row>
    <row r="37" spans="1:6" x14ac:dyDescent="0.35">
      <c r="A37" s="1">
        <v>36</v>
      </c>
      <c r="B37" s="1">
        <v>80</v>
      </c>
      <c r="C37" s="1">
        <v>1</v>
      </c>
      <c r="D37" s="1">
        <v>2</v>
      </c>
      <c r="E37" s="2">
        <v>4.55</v>
      </c>
      <c r="F37" s="2">
        <f t="shared" si="3"/>
        <v>0.43956043956043955</v>
      </c>
    </row>
    <row r="38" spans="1:6" x14ac:dyDescent="0.35">
      <c r="A38" s="1">
        <v>37</v>
      </c>
      <c r="B38" s="1">
        <v>80</v>
      </c>
      <c r="C38" s="1">
        <v>1</v>
      </c>
      <c r="D38" s="1">
        <v>2</v>
      </c>
      <c r="E38" s="2">
        <v>4.6100000000000003</v>
      </c>
      <c r="F38" s="2">
        <f t="shared" si="3"/>
        <v>0.43383947939262468</v>
      </c>
    </row>
    <row r="39" spans="1:6" x14ac:dyDescent="0.35">
      <c r="A39" s="1">
        <v>38</v>
      </c>
      <c r="B39" s="1">
        <v>80</v>
      </c>
      <c r="C39" s="1">
        <v>1</v>
      </c>
      <c r="D39" s="1">
        <v>2</v>
      </c>
      <c r="E39" s="2">
        <v>4.55</v>
      </c>
      <c r="F39" s="2">
        <f t="shared" si="3"/>
        <v>0.43956043956043955</v>
      </c>
    </row>
    <row r="40" spans="1:6" x14ac:dyDescent="0.35">
      <c r="A40" s="1">
        <v>39</v>
      </c>
      <c r="B40" s="1">
        <v>80</v>
      </c>
      <c r="C40" s="1">
        <v>1</v>
      </c>
      <c r="D40" s="1">
        <v>2</v>
      </c>
      <c r="E40" s="2">
        <v>4.46</v>
      </c>
      <c r="F40" s="2">
        <f t="shared" si="3"/>
        <v>0.44843049327354262</v>
      </c>
    </row>
    <row r="41" spans="1:6" x14ac:dyDescent="0.35">
      <c r="A41" s="1">
        <v>40</v>
      </c>
      <c r="B41" s="1">
        <v>80</v>
      </c>
      <c r="C41" s="1">
        <v>1</v>
      </c>
      <c r="D41" s="1">
        <v>2</v>
      </c>
      <c r="E41" s="2">
        <v>4.55</v>
      </c>
      <c r="F41" s="2">
        <f t="shared" si="3"/>
        <v>0.43956043956043955</v>
      </c>
    </row>
    <row r="42" spans="1:6" x14ac:dyDescent="0.35">
      <c r="A42" s="1">
        <v>41</v>
      </c>
      <c r="B42" s="1">
        <v>60</v>
      </c>
      <c r="C42" s="1">
        <v>1</v>
      </c>
      <c r="D42" s="1">
        <v>2</v>
      </c>
      <c r="E42" s="2">
        <v>6.57</v>
      </c>
      <c r="F42" s="2">
        <f t="shared" si="3"/>
        <v>0.30441400304414001</v>
      </c>
    </row>
    <row r="43" spans="1:6" x14ac:dyDescent="0.35">
      <c r="A43" s="1">
        <v>42</v>
      </c>
      <c r="B43" s="1">
        <v>60</v>
      </c>
      <c r="C43" s="1">
        <v>1</v>
      </c>
      <c r="D43" s="1">
        <v>2</v>
      </c>
      <c r="E43" s="2">
        <v>6.61</v>
      </c>
      <c r="F43" s="2">
        <f t="shared" si="3"/>
        <v>0.30257186081694398</v>
      </c>
    </row>
    <row r="44" spans="1:6" x14ac:dyDescent="0.35">
      <c r="A44" s="1">
        <v>43</v>
      </c>
      <c r="B44" s="1">
        <v>60</v>
      </c>
      <c r="C44" s="1">
        <v>1</v>
      </c>
      <c r="D44" s="1">
        <v>2</v>
      </c>
      <c r="E44" s="2">
        <v>6.51</v>
      </c>
      <c r="F44" s="2">
        <f t="shared" si="3"/>
        <v>0.30721966205837176</v>
      </c>
    </row>
    <row r="45" spans="1:6" x14ac:dyDescent="0.35">
      <c r="A45" s="1">
        <v>44</v>
      </c>
      <c r="B45" s="1">
        <v>60</v>
      </c>
      <c r="C45" s="1">
        <v>1</v>
      </c>
      <c r="D45" s="1">
        <v>2</v>
      </c>
      <c r="E45" s="2">
        <v>6.65</v>
      </c>
      <c r="F45" s="2">
        <f t="shared" si="3"/>
        <v>0.3007518796992481</v>
      </c>
    </row>
    <row r="46" spans="1:6" x14ac:dyDescent="0.35">
      <c r="A46" s="1">
        <v>45</v>
      </c>
      <c r="B46" s="1">
        <v>60</v>
      </c>
      <c r="C46" s="1">
        <v>1</v>
      </c>
      <c r="D46" s="1">
        <v>2</v>
      </c>
      <c r="E46" s="2">
        <v>6.67</v>
      </c>
      <c r="F46" s="2">
        <f t="shared" si="3"/>
        <v>0.29985007496251875</v>
      </c>
    </row>
    <row r="47" spans="1:6" x14ac:dyDescent="0.35">
      <c r="A47" s="1">
        <v>46</v>
      </c>
      <c r="B47" s="1">
        <v>60</v>
      </c>
      <c r="C47" s="1">
        <v>1</v>
      </c>
      <c r="D47" s="1">
        <v>2</v>
      </c>
      <c r="E47" s="2">
        <v>6.6</v>
      </c>
      <c r="F47" s="2">
        <f t="shared" si="3"/>
        <v>0.30303030303030304</v>
      </c>
    </row>
    <row r="48" spans="1:6" x14ac:dyDescent="0.35">
      <c r="A48" s="1">
        <v>47</v>
      </c>
      <c r="B48" s="1">
        <v>60</v>
      </c>
      <c r="C48" s="1">
        <v>1</v>
      </c>
      <c r="D48" s="1">
        <v>2</v>
      </c>
      <c r="E48" s="2">
        <v>6.55</v>
      </c>
      <c r="F48" s="2">
        <f t="shared" si="3"/>
        <v>0.30534351145038169</v>
      </c>
    </row>
    <row r="49" spans="1:6" x14ac:dyDescent="0.35">
      <c r="A49" s="1">
        <v>48</v>
      </c>
      <c r="B49" s="1">
        <v>60</v>
      </c>
      <c r="C49" s="1">
        <v>1</v>
      </c>
      <c r="D49" s="1">
        <v>2</v>
      </c>
      <c r="E49" s="2">
        <v>6.6</v>
      </c>
      <c r="F49" s="2">
        <f t="shared" si="3"/>
        <v>0.30303030303030304</v>
      </c>
    </row>
    <row r="50" spans="1:6" x14ac:dyDescent="0.35">
      <c r="A50" s="1">
        <v>49</v>
      </c>
      <c r="B50" s="1">
        <v>60</v>
      </c>
      <c r="C50" s="1">
        <v>1</v>
      </c>
      <c r="D50" s="1">
        <v>2</v>
      </c>
      <c r="E50" s="2">
        <v>6.7</v>
      </c>
      <c r="F50" s="2">
        <f t="shared" si="3"/>
        <v>0.29850746268656714</v>
      </c>
    </row>
    <row r="51" spans="1:6" x14ac:dyDescent="0.35">
      <c r="A51" s="1">
        <v>50</v>
      </c>
      <c r="B51" s="1">
        <v>60</v>
      </c>
      <c r="C51" s="1">
        <v>1</v>
      </c>
      <c r="D51" s="1">
        <v>2</v>
      </c>
      <c r="E51" s="2">
        <v>6.6</v>
      </c>
      <c r="F51" s="2">
        <f t="shared" si="3"/>
        <v>0.30303030303030304</v>
      </c>
    </row>
    <row r="52" spans="1:6" x14ac:dyDescent="0.35">
      <c r="A52" s="1">
        <v>51</v>
      </c>
      <c r="B52" s="1">
        <v>40</v>
      </c>
      <c r="C52" s="1">
        <v>1</v>
      </c>
      <c r="D52" s="1">
        <v>2</v>
      </c>
      <c r="E52" s="2">
        <v>11.97</v>
      </c>
      <c r="F52" s="2">
        <f t="shared" si="3"/>
        <v>0.16708437761069339</v>
      </c>
    </row>
    <row r="53" spans="1:6" x14ac:dyDescent="0.35">
      <c r="A53" s="1">
        <v>52</v>
      </c>
      <c r="B53" s="1">
        <v>40</v>
      </c>
      <c r="C53" s="1">
        <v>1</v>
      </c>
      <c r="D53" s="1">
        <v>2</v>
      </c>
      <c r="E53" s="2">
        <v>11.7</v>
      </c>
      <c r="F53" s="2">
        <f t="shared" si="3"/>
        <v>0.17094017094017094</v>
      </c>
    </row>
    <row r="54" spans="1:6" x14ac:dyDescent="0.35">
      <c r="A54" s="1">
        <v>53</v>
      </c>
      <c r="B54" s="1">
        <v>40</v>
      </c>
      <c r="C54" s="1">
        <v>1</v>
      </c>
      <c r="D54" s="1">
        <v>2</v>
      </c>
      <c r="E54" s="2">
        <v>11.91</v>
      </c>
      <c r="F54" s="2">
        <f t="shared" si="3"/>
        <v>0.16792611251049538</v>
      </c>
    </row>
    <row r="55" spans="1:6" x14ac:dyDescent="0.35">
      <c r="A55" s="1">
        <v>54</v>
      </c>
      <c r="B55" s="1">
        <v>40</v>
      </c>
      <c r="C55" s="1">
        <v>1</v>
      </c>
      <c r="D55" s="1">
        <v>2</v>
      </c>
      <c r="E55" s="2">
        <v>11.9</v>
      </c>
      <c r="F55" s="2">
        <f t="shared" si="3"/>
        <v>0.16806722689075629</v>
      </c>
    </row>
    <row r="56" spans="1:6" x14ac:dyDescent="0.35">
      <c r="A56" s="1">
        <v>55</v>
      </c>
      <c r="B56" s="1">
        <v>40</v>
      </c>
      <c r="C56" s="1">
        <v>1</v>
      </c>
      <c r="D56" s="1">
        <v>2</v>
      </c>
      <c r="E56" s="2">
        <v>11.94</v>
      </c>
      <c r="F56" s="2">
        <f t="shared" si="3"/>
        <v>0.16750418760469013</v>
      </c>
    </row>
    <row r="57" spans="1:6" x14ac:dyDescent="0.35">
      <c r="A57" s="1">
        <v>56</v>
      </c>
      <c r="B57" s="1">
        <v>40</v>
      </c>
      <c r="C57" s="1">
        <v>1</v>
      </c>
      <c r="D57" s="1">
        <v>1</v>
      </c>
      <c r="E57" s="2">
        <v>5.94</v>
      </c>
      <c r="F57" s="2">
        <f t="shared" si="3"/>
        <v>0.16835016835016833</v>
      </c>
    </row>
    <row r="58" spans="1:6" x14ac:dyDescent="0.35">
      <c r="A58" s="1">
        <v>57</v>
      </c>
      <c r="B58" s="1">
        <v>40</v>
      </c>
      <c r="C58" s="1">
        <v>1</v>
      </c>
      <c r="D58" s="1">
        <v>1</v>
      </c>
      <c r="E58" s="2">
        <v>5.71</v>
      </c>
      <c r="F58" s="2">
        <f t="shared" si="3"/>
        <v>0.17513134851138354</v>
      </c>
    </row>
    <row r="59" spans="1:6" x14ac:dyDescent="0.35">
      <c r="A59" s="1">
        <v>58</v>
      </c>
      <c r="B59" s="1">
        <v>40</v>
      </c>
      <c r="C59" s="1">
        <v>1</v>
      </c>
      <c r="D59" s="1">
        <v>1</v>
      </c>
      <c r="E59" s="2">
        <v>5.91</v>
      </c>
      <c r="F59" s="2">
        <f t="shared" si="3"/>
        <v>0.16920473773265651</v>
      </c>
    </row>
    <row r="60" spans="1:6" x14ac:dyDescent="0.35">
      <c r="A60" s="1">
        <v>59</v>
      </c>
      <c r="B60" s="1">
        <v>40</v>
      </c>
      <c r="C60" s="1">
        <v>1</v>
      </c>
      <c r="D60" s="1">
        <v>1</v>
      </c>
      <c r="E60" s="2">
        <v>5.84</v>
      </c>
      <c r="F60" s="2">
        <f t="shared" si="3"/>
        <v>0.17123287671232876</v>
      </c>
    </row>
    <row r="61" spans="1:6" x14ac:dyDescent="0.35">
      <c r="A61" s="1">
        <v>60</v>
      </c>
      <c r="B61" s="1">
        <v>40</v>
      </c>
      <c r="C61" s="1">
        <v>1</v>
      </c>
      <c r="D61" s="1">
        <v>1</v>
      </c>
      <c r="E61" s="2">
        <v>5.99</v>
      </c>
      <c r="F61" s="2">
        <f t="shared" si="3"/>
        <v>0.1669449081803005</v>
      </c>
    </row>
    <row r="62" spans="1:6" x14ac:dyDescent="0.35">
      <c r="A62" s="1">
        <v>61</v>
      </c>
      <c r="B62" s="1">
        <v>20</v>
      </c>
      <c r="C62" s="1">
        <v>1</v>
      </c>
      <c r="D62" s="1">
        <v>1</v>
      </c>
      <c r="E62" s="2">
        <v>27.12</v>
      </c>
      <c r="F62" s="2">
        <f t="shared" si="3"/>
        <v>3.687315634218289E-2</v>
      </c>
    </row>
    <row r="63" spans="1:6" x14ac:dyDescent="0.35">
      <c r="A63" s="1">
        <v>62</v>
      </c>
      <c r="B63" s="1">
        <v>20</v>
      </c>
      <c r="C63" s="1">
        <v>1</v>
      </c>
      <c r="D63" s="1">
        <v>1</v>
      </c>
      <c r="E63" s="2">
        <v>28.06</v>
      </c>
      <c r="F63" s="2">
        <f t="shared" si="3"/>
        <v>3.5637918745545262E-2</v>
      </c>
    </row>
    <row r="64" spans="1:6" x14ac:dyDescent="0.35">
      <c r="A64" s="1">
        <v>63</v>
      </c>
      <c r="B64" s="1">
        <v>20</v>
      </c>
      <c r="C64" s="1">
        <v>1</v>
      </c>
      <c r="D64" s="1">
        <v>1</v>
      </c>
      <c r="E64" s="2">
        <v>26.36</v>
      </c>
      <c r="F64" s="2">
        <f t="shared" si="3"/>
        <v>3.7936267071320182E-2</v>
      </c>
    </row>
    <row r="65" spans="1:6" x14ac:dyDescent="0.35">
      <c r="A65" s="1">
        <v>64</v>
      </c>
      <c r="B65" s="1">
        <v>20</v>
      </c>
      <c r="C65" s="1">
        <v>1</v>
      </c>
      <c r="D65" s="1">
        <v>1</v>
      </c>
      <c r="E65" s="2">
        <v>26.76</v>
      </c>
      <c r="F65" s="2">
        <f t="shared" si="3"/>
        <v>3.7369207772795211E-2</v>
      </c>
    </row>
    <row r="66" spans="1:6" x14ac:dyDescent="0.35">
      <c r="A66" s="1">
        <v>65</v>
      </c>
      <c r="B66" s="1">
        <v>20</v>
      </c>
      <c r="C66" s="1">
        <v>1</v>
      </c>
      <c r="D66" s="1">
        <v>1</v>
      </c>
      <c r="E66" s="2">
        <v>26.24</v>
      </c>
      <c r="F66" s="2">
        <f t="shared" si="3"/>
        <v>3.8109756097560975E-2</v>
      </c>
    </row>
    <row r="67" spans="1:6" x14ac:dyDescent="0.35">
      <c r="A67" s="1">
        <v>66</v>
      </c>
      <c r="F67" s="2" t="str">
        <f t="shared" si="3"/>
        <v/>
      </c>
    </row>
    <row r="68" spans="1:6" x14ac:dyDescent="0.35">
      <c r="A68" s="1">
        <v>67</v>
      </c>
      <c r="F68" s="2" t="str">
        <f t="shared" si="3"/>
        <v/>
      </c>
    </row>
    <row r="69" spans="1:6" x14ac:dyDescent="0.35">
      <c r="A69" s="1">
        <v>68</v>
      </c>
      <c r="F69" s="2" t="str">
        <f t="shared" si="3"/>
        <v/>
      </c>
    </row>
    <row r="70" spans="1:6" x14ac:dyDescent="0.35">
      <c r="A70" s="1">
        <v>69</v>
      </c>
      <c r="F70" s="2" t="str">
        <f t="shared" si="3"/>
        <v/>
      </c>
    </row>
    <row r="71" spans="1:6" x14ac:dyDescent="0.35">
      <c r="A71" s="1">
        <v>70</v>
      </c>
      <c r="F71" s="2" t="str">
        <f t="shared" si="3"/>
        <v/>
      </c>
    </row>
    <row r="72" spans="1:6" x14ac:dyDescent="0.35">
      <c r="A72" s="1">
        <v>71</v>
      </c>
      <c r="F72" s="2" t="str">
        <f t="shared" si="3"/>
        <v/>
      </c>
    </row>
    <row r="73" spans="1:6" x14ac:dyDescent="0.35">
      <c r="A73" s="1">
        <v>72</v>
      </c>
      <c r="F73" s="2" t="str">
        <f t="shared" si="3"/>
        <v/>
      </c>
    </row>
    <row r="74" spans="1:6" x14ac:dyDescent="0.35">
      <c r="A74" s="1">
        <v>73</v>
      </c>
      <c r="F74" s="2" t="str">
        <f t="shared" si="3"/>
        <v/>
      </c>
    </row>
    <row r="75" spans="1:6" x14ac:dyDescent="0.35">
      <c r="A75" s="1">
        <v>74</v>
      </c>
      <c r="F75" s="2" t="str">
        <f t="shared" si="3"/>
        <v/>
      </c>
    </row>
    <row r="76" spans="1:6" x14ac:dyDescent="0.35">
      <c r="A76" s="1">
        <v>75</v>
      </c>
      <c r="F76" s="2" t="str">
        <f t="shared" si="3"/>
        <v/>
      </c>
    </row>
    <row r="77" spans="1:6" x14ac:dyDescent="0.35">
      <c r="A77" s="1">
        <v>76</v>
      </c>
      <c r="F77" s="2" t="str">
        <f t="shared" si="3"/>
        <v/>
      </c>
    </row>
    <row r="78" spans="1:6" x14ac:dyDescent="0.35">
      <c r="A78" s="1">
        <v>77</v>
      </c>
      <c r="F78" s="2" t="str">
        <f t="shared" ref="F78:F83" si="4">IFERROR(D78/E78,"")</f>
        <v/>
      </c>
    </row>
    <row r="79" spans="1:6" x14ac:dyDescent="0.35">
      <c r="A79" s="1">
        <v>78</v>
      </c>
      <c r="F79" s="2" t="str">
        <f t="shared" si="4"/>
        <v/>
      </c>
    </row>
    <row r="80" spans="1:6" x14ac:dyDescent="0.35">
      <c r="A80" s="1">
        <v>79</v>
      </c>
      <c r="F80" s="2" t="str">
        <f t="shared" si="4"/>
        <v/>
      </c>
    </row>
    <row r="81" spans="1:6" x14ac:dyDescent="0.35">
      <c r="A81" s="1">
        <v>80</v>
      </c>
      <c r="F81" s="2" t="str">
        <f t="shared" si="4"/>
        <v/>
      </c>
    </row>
    <row r="82" spans="1:6" x14ac:dyDescent="0.35">
      <c r="A82" s="1">
        <v>81</v>
      </c>
      <c r="F82" s="2" t="str">
        <f t="shared" si="4"/>
        <v/>
      </c>
    </row>
    <row r="83" spans="1:6" x14ac:dyDescent="0.35">
      <c r="A83" s="1">
        <v>82</v>
      </c>
      <c r="F83" s="2" t="str">
        <f t="shared" si="4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Martínez Velasco</dc:creator>
  <cp:lastModifiedBy>Fernando Martínez Velasco</cp:lastModifiedBy>
  <dcterms:created xsi:type="dcterms:W3CDTF">2019-03-23T18:53:47Z</dcterms:created>
  <dcterms:modified xsi:type="dcterms:W3CDTF">2019-03-23T22:34:38Z</dcterms:modified>
</cp:coreProperties>
</file>