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zona_balanza" sheetId="20" r:id="rId20"/>
    <sheet name="sd_cola_pesaje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10" i="20"/>
  <c r="F11" i="20"/>
  <c r="F2" i="20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<sst xmlns="http://schemas.openxmlformats.org/spreadsheetml/2006/main" count="776" uniqueCount="430">
  <si>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</si>
  <si>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</si>
  <si>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</si>
  <si>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</si>
  <si>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</si>
  <si>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</si>
  <si>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</si>
  <si>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</si>
  <si>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</si>
  <si>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</si>
  <si>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</si>
  <si>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</si>
  <si>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</si>
  <si>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</si>
  <si>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</si>
  <si>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</si>
  <si>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</si>
  <si>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</si>
  <si>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</si>
  <si>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</si>
  <si>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</si>
  <si>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</si>
  <si>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</si>
  <si>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</si>
  <si>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</si>
  <si>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</si>
  <si>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</si>
  <si>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</si>
  <si>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</si>
  <si>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</si>
  <si>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</si>
  <si>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</si>
  <si>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</si>
  <si>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</si>
  <si>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</si>
  <si>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</si>
  <si>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</si>
  <si>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</si>
  <si>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</si>
  <si>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</si>
  <si>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</si>
  <si>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</si>
  <si>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</si>
  <si>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</si>
  <si>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</si>
  <si>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</si>
  <si>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</si>
  <si>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</si>
  <si>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</si>
  <si>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</si>
  <si>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</si>
  <si>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</si>
  <si>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</si>
  <si>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</si>
  <si>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</si>
  <si>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</si>
  <si>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</si>
  <si>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</si>
  <si>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</si>
  <si>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</si>
  <si>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</si>
  <si>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</si>
  <si>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</si>
  <si>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</si>
  <si>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</si>
  <si>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</si>
  <si>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</si>
  <si>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</si>
  <si>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</si>
  <si>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</si>
  <si>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</si>
  <si>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</si>
  <si>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</si>
  <si>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</si>
  <si>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</si>
  <si>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</si>
  <si>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</si>
  <si>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</si>
  <si>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</si>
  <si>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</si>
  <si>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</si>
  <si>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</si>
  <si>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</si>
  <si>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</si>
  <si>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</si>
  <si>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</si>
  <si>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</si>
  <si>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</si>
  <si>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</si>
  <si>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</si>
  <si>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</si>
  <si>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</si>
  <si>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</si>
  <si>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</si>
  <si>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</si>
  <si>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</si>
  <si>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</si>
  <si>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</si>
  <si>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</si>
  <si>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</si>
  <si>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</si>
  <si>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</si>
  <si>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</si>
  <si>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</si>
  <si>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</si>
  <si>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</si>
  <si>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</si>
  <si>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</si>
  <si>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</si>
  <si>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</si>
  <si>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</si>
  <si>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</si>
  <si>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</si>
  <si>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</si>
  <si>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</si>
  <si>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</si>
  <si>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</si>
  <si>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</si>
  <si>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</si>
  <si>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</si>
  <si>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</si>
  <si>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</si>
  <si>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</si>
  <si>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</si>
  <si>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</si>
  <si>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</si>
  <si>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</si>
  <si>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</si>
  <si>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</si>
  <si>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</si>
  <si>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</si>
  <si>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</si>
  <si>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</si>
  <si>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</si>
  <si>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</si>
  <si>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</si>
  <si>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</si>
  <si>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</si>
  <si>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</si>
  <si>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</si>
  <si>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</si>
  <si>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</si>
  <si>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</si>
  <si>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</si>
  <si>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</si>
  <si>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</si>
  <si>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</si>
  <si>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</si>
  <si>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</si>
  <si>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</si>
  <si>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</si>
  <si>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</si>
  <si>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</si>
  <si>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</si>
  <si>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</si>
  <si>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</si>
  <si>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</si>
  <si>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</si>
  <si>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</si>
  <si>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</si>
  <si>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</si>
  <si>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</si>
  <si>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</si>
  <si>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</si>
  <si>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</si>
  <si>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</si>
  <si>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</si>
  <si>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</si>
  <si>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</si>
  <si>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</si>
  <si>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</si>
  <si>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</si>
  <si>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</si>
  <si>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</si>
  <si>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</si>
  <si>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</si>
  <si>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</si>
  <si>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</si>
  <si>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</si>
  <si>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</si>
  <si>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</si>
  <si>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</si>
  <si>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</si>
  <si>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</si>
  <si>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</si>
  <si>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</si>
  <si>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</si>
  <si>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</si>
  <si>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</si>
  <si>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</si>
  <si>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</si>
  <si>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</si>
  <si>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</si>
  <si>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</si>
  <si>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</si>
  <si>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</si>
  <si>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</si>
  <si>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</si>
  <si>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</si>
  <si>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</si>
  <si>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</si>
  <si>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</si>
  <si>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</si>
  <si>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</si>
  <si>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</si>
  <si>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</si>
  <si>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</si>
  <si>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</si>
  <si>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</si>
  <si>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</si>
  <si>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</si>
  <si>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</si>
  <si>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</si>
  <si>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</si>
  <si>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</si>
  <si>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</si>
  <si>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</si>
  <si>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</si>
  <si>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</si>
  <si>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</si>
  <si>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</si>
  <si>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</si>
  <si>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</si>
  <si>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</si>
  <si>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</si>
  <si>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</si>
  <si>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</si>
  <si>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</si>
  <si>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</si>
  <si>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</si>
  <si>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</si>
  <si>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</si>
  <si>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</si>
  <si>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</si>
  <si>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</si>
  <si>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</si>
  <si>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</si>
  <si>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</si>
  <si>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</si>
  <si>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</si>
  <si>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</si>
  <si>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</si>
  <si>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</si>
  <si>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</si>
  <si>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</si>
  <si>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</si>
  <si>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</si>
  <si>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</si>
  <si>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</si>
  <si>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</si>
  <si>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</si>
  <si>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</si>
  <si>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</si>
  <si>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</si>
  <si>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</si>
  <si>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</si>
  <si>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</si>
  <si>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</si>
  <si>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</si>
  <si>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</si>
  <si>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</si>
  <si>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</si>
  <si>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</si>
  <si>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</si>
  <si>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</si>
  <si>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</si>
  <si>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</si>
  <si>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</si>
  <si>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</si>
  <si>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</si>
  <si>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</si>
  <si>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</si>
  <si>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</si>
  <si>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</si>
  <si>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</si>
  <si>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</si>
  <si>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</si>
  <si>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</si>
  <si>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</si>
  <si>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</si>
  <si>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</si>
  <si>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</si>
  <si>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</si>
  <si>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</si>
  <si>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</si>
  <si>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</si>
  <si>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</si>
  <si>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</si>
  <si>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</si>
  <si>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</si>
  <si>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</si>
  <si>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</si>
  <si>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</si>
  <si>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</si>
  <si>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</si>
  <si>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</si>
  <si>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</si>
  <si>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</si>
  <si>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</si>
  <si>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</si>
  <si>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</si>
  <si>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</si>
  <si>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</si>
  <si>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</si>
  <si>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</si>
  <si>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</si>
  <si>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</si>
  <si>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</si>
  <si>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</si>
  <si>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</si>
  <si>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</si>
  <si>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</si>
  <si>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</si>
  <si>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</si>
  <si>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</si>
  <si>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</si>
  <si>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</si>
  <si>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</si>
  <si>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</si>
  <si>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</si>
  <si>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</si>
  <si>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</si>
  <si>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</si>
  <si>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</si>
  <si>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</si>
  <si>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</si>
  <si>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</si>
  <si>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</si>
  <si>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</si>
  <si>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</si>
  <si>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</si>
  <si>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</si>
  <si>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</si>
  <si>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</si>
  <si>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</si>
  <si>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</si>
  <si>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</si>
  <si>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</si>
  <si>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</si>
  <si>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</si>
  <si>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</si>
  <si>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</si>
  <si>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</si>
  <si>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</si>
  <si>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</si>
  <si>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</si>
  <si>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</si>
  <si>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</si>
  <si>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</si>
  <si>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</si>
  <si>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</si>
  <si>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</si>
  <si>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</si>
  <si>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</si>
  <si>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</si>
  <si>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</si>
  <si>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</si>
  <si>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</si>
  <si>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</si>
  <si>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</si>
  <si>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</si>
  <si>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</si>
  <si>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</si>
  <si>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</si>
  <si>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</si>
  <si>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</si>
  <si>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</si>
  <si>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</si>
  <si>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</si>
  <si>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</si>
  <si>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</si>
  <si>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</si>
  <si>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</si>
  <si>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</si>
  <si>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</si>
  <si>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</si>
  <si>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</si>
  <si>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</si>
  <si>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</si>
  <si>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</si>
  <si>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</si>
  <si>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</si>
  <si>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</si>
  <si>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</si>
  <si>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</si>
  <si>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</si>
  <si>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</si>
  <si>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</si>
  <si>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</si>
  <si>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</si>
  <si>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</si>
  <si>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</si>
  <si>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</si>
  <si>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</si>
  <si>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</si>
  <si>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</si>
  <si>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</si>
  <si>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</si>
  <si>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</si>
  <si>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</si>
  <si>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</si>
  <si>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</si>
  <si>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</si>
  <si>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</si>
  <si>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</si>
  <si>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</si>
  <si>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</si>
  <si>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FJSIDLFMSDL</t>
  </si>
  <si>
    <t>FMESIOLFMN</t>
  </si>
  <si>
    <t>DEMAIFLSKNE</t>
  </si>
  <si>
    <t>MFEISKLFESMF</t>
  </si>
  <si>
    <t>FNMISLKFSE</t>
  </si>
  <si>
    <t>MFEISNO</t>
  </si>
  <si>
    <t>MFIESLKFNS</t>
  </si>
  <si>
    <t>JGIKDFMOB</t>
  </si>
  <si>
    <t>KSMLFNSDK</t>
  </si>
  <si>
    <t>MFIOESLNFIS</t>
  </si>
  <si>
    <t>balanza1</t>
  </si>
  <si>
    <t>balanza2</t>
  </si>
  <si>
    <t>balanza3</t>
  </si>
  <si>
    <t>balanza4</t>
  </si>
  <si>
    <t>balanza5</t>
  </si>
  <si>
    <t>balanza6</t>
  </si>
  <si>
    <t>balanza7</t>
  </si>
  <si>
    <t>balanza8</t>
  </si>
  <si>
    <t>balanza9</t>
  </si>
  <si>
    <t>balanza10</t>
  </si>
  <si>
    <t>id_cola_pesaje</t>
  </si>
  <si>
    <t>id_tipo_pesaje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</si>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</sst>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2" sqref="A22:B22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2:K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3" sqref="D3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19">
        <f>VLOOKUP(B2,sd_usuario!$B$2:$F$25,5,0)</f>
        <v>48641955</v>
      </c>
      <c r="E2" s="19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1">
        <v>4</v>
      </c>
      <c r="B5" s="21">
        <v>4</v>
      </c>
      <c r="C5" s="22" t="s">
        <v>121</v>
      </c>
      <c r="D5" s="23" t="str">
        <f>VLOOKUP(B5,sd_usuario!$B$2:$F$25,5,0)</f>
        <v>12012589</v>
      </c>
      <c r="E5" s="23">
        <v>3586</v>
      </c>
      <c r="F5" s="21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4">
        <v>5</v>
      </c>
      <c r="B6" s="24">
        <v>9</v>
      </c>
      <c r="C6" s="25" t="s">
        <v>291</v>
      </c>
      <c r="D6" s="26" t="str">
        <f>VLOOKUP(B6,sd_usuario!$B$2:$F$25,5,0)</f>
        <v>45150148</v>
      </c>
      <c r="E6" s="26">
        <v>3458</v>
      </c>
      <c r="F6" s="24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1">
        <v>6</v>
      </c>
      <c r="B7" s="21">
        <v>10</v>
      </c>
      <c r="C7" s="22" t="s">
        <v>125</v>
      </c>
      <c r="D7" s="23" t="str">
        <f>VLOOKUP(B7,sd_usuario!$B$2:$F$25,5,0)</f>
        <v>24578521</v>
      </c>
      <c r="E7" s="23">
        <v>8547</v>
      </c>
      <c r="F7" s="21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7">
        <v>7</v>
      </c>
      <c r="B8" s="27">
        <v>11</v>
      </c>
      <c r="C8" s="28" t="s">
        <v>292</v>
      </c>
      <c r="D8" s="29" t="str">
        <f>VLOOKUP(B8,sd_usuario!$B$2:$F$25,5,0)</f>
        <v>54541257</v>
      </c>
      <c r="E8" s="29">
        <v>3138</v>
      </c>
      <c r="F8" s="27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4">
        <v>8</v>
      </c>
      <c r="B9" s="24">
        <v>12</v>
      </c>
      <c r="C9" s="25" t="s">
        <v>291</v>
      </c>
      <c r="D9" s="26" t="str">
        <f>VLOOKUP(B9,sd_usuario!$B$2:$F$25,5,0)</f>
        <v>14587625</v>
      </c>
      <c r="E9" s="26">
        <v>9521</v>
      </c>
      <c r="F9" s="24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7">
        <v>9</v>
      </c>
      <c r="B10" s="27">
        <v>17</v>
      </c>
      <c r="C10" s="28" t="s">
        <v>293</v>
      </c>
      <c r="D10" s="29" t="str">
        <f>VLOOKUP(B10,sd_usuario!$B$2:$F$25,5,0)</f>
        <v>01248755</v>
      </c>
      <c r="E10" s="29">
        <v>2415</v>
      </c>
      <c r="F10" s="27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4">
        <v>10</v>
      </c>
      <c r="B11" s="24">
        <v>18</v>
      </c>
      <c r="C11" s="25" t="s">
        <v>294</v>
      </c>
      <c r="D11" s="26" t="str">
        <f>VLOOKUP(B11,sd_usuario!$B$2:$F$25,5,0)</f>
        <v>01246589</v>
      </c>
      <c r="E11" s="26">
        <v>2205</v>
      </c>
      <c r="F11" s="24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7">
        <v>11</v>
      </c>
      <c r="B12" s="27">
        <v>19</v>
      </c>
      <c r="C12" s="28" t="s">
        <v>295</v>
      </c>
      <c r="D12" s="29" t="str">
        <f>VLOOKUP(B12,sd_usuario!$B$2:$F$25,5,0)</f>
        <v>12457845</v>
      </c>
      <c r="E12" s="29">
        <v>6982</v>
      </c>
      <c r="F12" s="27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4">
        <v>12</v>
      </c>
      <c r="B13" s="24">
        <v>20</v>
      </c>
      <c r="C13" s="25" t="s">
        <v>296</v>
      </c>
      <c r="D13" s="26" t="str">
        <f>VLOOKUP(B13,sd_usuario!$B$2:$F$25,5,0)</f>
        <v>15655845</v>
      </c>
      <c r="E13" s="26">
        <v>2492</v>
      </c>
      <c r="F13" s="24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baseColWidth="10" defaultRowHeight="14.4" x14ac:dyDescent="0.3"/>
  <cols>
    <col min="4" max="4" width="13.21875" bestFit="1" customWidth="1"/>
  </cols>
  <sheetData>
    <row r="1" spans="1:6" x14ac:dyDescent="0.3">
      <c r="A1" t="s">
        <v>394</v>
      </c>
      <c r="B1" t="s">
        <v>160</v>
      </c>
      <c r="C1" t="s">
        <v>188</v>
      </c>
      <c r="D1" s="32" t="s">
        <v>395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 t="s">
        <v>397</v>
      </c>
      <c r="D2" t="s">
        <v>407</v>
      </c>
      <c r="E2" t="s">
        <v>417</v>
      </c>
      <c r="F2" t="str">
        <f>"INSERT INTO sd_zona_balanza (id_planta, codigo, qr_fisico, contrasena, activo, usuario_registro, fecha_registro) VALUES ("&amp;B2&amp;",'"&amp;C2&amp;"', '"&amp;D2&amp;"', '"&amp;E2&amp;"', 1, 'admin', sysdate());"</f>
        <v>INSERT INTO sd_zona_balanza (id_planta, codigo, qr_fisico, contrasena, activo, usuario_registro, fecha_registro) VALUES (1,'B1', 'FJSIDLFMSDL', 'balanza1', 1, 'admin', sysdate());</v>
      </c>
    </row>
    <row r="3" spans="1:6" x14ac:dyDescent="0.3">
      <c r="A3">
        <v>2</v>
      </c>
      <c r="B3">
        <v>1</v>
      </c>
      <c r="C3" t="s">
        <v>398</v>
      </c>
      <c r="D3" t="s">
        <v>408</v>
      </c>
      <c r="E3" t="s">
        <v>418</v>
      </c>
      <c r="F3" t="str">
        <f t="shared" ref="F3:F11" si="0">"INSERT INTO sd_zona_balanza (id_planta, codigo, qr_fisico, contrasena, activo, usuario_registro, fecha_registro) VALUES ("&amp;B3&amp;",'"&amp;C3&amp;"', '"&amp;D3&amp;"', '"&amp;E3&amp;"', 1, 'admin', sysdate());"</f>
        <v>INSERT INTO sd_zona_balanza (id_planta, codigo, qr_fisico, contrasena, activo, usuario_registro, fecha_registro) VALUES (1,'B2', 'FMESIOLFMN', 'balanza2', 1, 'admin', sysdate());</v>
      </c>
    </row>
    <row r="4" spans="1:6" x14ac:dyDescent="0.3">
      <c r="A4">
        <v>3</v>
      </c>
      <c r="B4">
        <v>1</v>
      </c>
      <c r="C4" t="s">
        <v>399</v>
      </c>
      <c r="D4" t="s">
        <v>409</v>
      </c>
      <c r="E4" t="s">
        <v>419</v>
      </c>
      <c r="F4" t="str">
        <f t="shared" si="0"/>
        <v>INSERT INTO sd_zona_balanza (id_planta, codigo, qr_fisico, contrasena, activo, usuario_registro, fecha_registro) VALUES (1,'B3', 'DEMAIFLSKNE', 'balanza3', 1, 'admin', sysdate());</v>
      </c>
    </row>
    <row r="5" spans="1:6" x14ac:dyDescent="0.3">
      <c r="A5">
        <v>4</v>
      </c>
      <c r="B5">
        <v>1</v>
      </c>
      <c r="C5" t="s">
        <v>400</v>
      </c>
      <c r="D5" t="s">
        <v>410</v>
      </c>
      <c r="E5" t="s">
        <v>420</v>
      </c>
      <c r="F5" t="str">
        <f t="shared" si="0"/>
        <v>INSERT INTO sd_zona_balanza (id_planta, codigo, qr_fisico, contrasena, activo, usuario_registro, fecha_registro) VALUES (1,'B4', 'MFEISKLFESMF', 'balanza4', 1, 'admin', sysdate());</v>
      </c>
    </row>
    <row r="6" spans="1:6" x14ac:dyDescent="0.3">
      <c r="A6">
        <v>5</v>
      </c>
      <c r="B6">
        <v>1</v>
      </c>
      <c r="C6" t="s">
        <v>401</v>
      </c>
      <c r="D6" t="s">
        <v>411</v>
      </c>
      <c r="E6" t="s">
        <v>421</v>
      </c>
      <c r="F6" t="str">
        <f t="shared" si="0"/>
        <v>INSERT INTO sd_zona_balanza (id_planta, codigo, qr_fisico, contrasena, activo, usuario_registro, fecha_registro) VALUES (1,'B5', 'FNMISLKFSE', 'balanza5', 1, 'admin', sysdate());</v>
      </c>
    </row>
    <row r="7" spans="1:6" x14ac:dyDescent="0.3">
      <c r="A7">
        <v>6</v>
      </c>
      <c r="B7">
        <v>1</v>
      </c>
      <c r="C7" t="s">
        <v>402</v>
      </c>
      <c r="D7" t="s">
        <v>412</v>
      </c>
      <c r="E7" t="s">
        <v>422</v>
      </c>
      <c r="F7" t="str">
        <f t="shared" si="0"/>
        <v>INSERT INTO sd_zona_balanza (id_planta, codigo, qr_fisico, contrasena, activo, usuario_registro, fecha_registro) VALUES (1,'B6', 'MFEISNO', 'balanza6', 1, 'admin', sysdate());</v>
      </c>
    </row>
    <row r="8" spans="1:6" x14ac:dyDescent="0.3">
      <c r="A8">
        <v>7</v>
      </c>
      <c r="B8">
        <v>1</v>
      </c>
      <c r="C8" t="s">
        <v>403</v>
      </c>
      <c r="D8" t="s">
        <v>413</v>
      </c>
      <c r="E8" t="s">
        <v>423</v>
      </c>
      <c r="F8" t="str">
        <f t="shared" si="0"/>
        <v>INSERT INTO sd_zona_balanza (id_planta, codigo, qr_fisico, contrasena, activo, usuario_registro, fecha_registro) VALUES (1,'B7', 'MFIESLKFNS', 'balanza7', 1, 'admin', sysdate());</v>
      </c>
    </row>
    <row r="9" spans="1:6" x14ac:dyDescent="0.3">
      <c r="A9">
        <v>8</v>
      </c>
      <c r="B9">
        <v>1</v>
      </c>
      <c r="C9" t="s">
        <v>404</v>
      </c>
      <c r="D9" t="s">
        <v>414</v>
      </c>
      <c r="E9" t="s">
        <v>424</v>
      </c>
      <c r="F9" t="str">
        <f t="shared" si="0"/>
        <v>INSERT INTO sd_zona_balanza (id_planta, codigo, qr_fisico, contrasena, activo, usuario_registro, fecha_registro) VALUES (1,'B8', 'JGIKDFMOB', 'balanza8', 1, 'admin', sysdate());</v>
      </c>
    </row>
    <row r="10" spans="1:6" x14ac:dyDescent="0.3">
      <c r="A10">
        <v>9</v>
      </c>
      <c r="B10">
        <v>1</v>
      </c>
      <c r="C10" t="s">
        <v>405</v>
      </c>
      <c r="D10" t="s">
        <v>415</v>
      </c>
      <c r="E10" t="s">
        <v>425</v>
      </c>
      <c r="F10" t="str">
        <f t="shared" si="0"/>
        <v>INSERT INTO sd_zona_balanza (id_planta, codigo, qr_fisico, contrasena, activo, usuario_registro, fecha_registro) VALUES (1,'B9', 'KSMLFNSDK', 'balanza9', 1, 'admin', sysdate());</v>
      </c>
    </row>
    <row r="11" spans="1:6" x14ac:dyDescent="0.3">
      <c r="A11">
        <v>10</v>
      </c>
      <c r="B11">
        <v>1</v>
      </c>
      <c r="C11" t="s">
        <v>406</v>
      </c>
      <c r="D11" t="s">
        <v>416</v>
      </c>
      <c r="E11" t="s">
        <v>426</v>
      </c>
      <c r="F11" t="str">
        <f t="shared" si="0"/>
        <v>INSERT INTO sd_zona_balanza (id_planta, codigo, qr_fisico, contrasena, activo, usuario_registro, fecha_registro) VALUES (1,'B10', 'MFIOESLNFIS', 'balanza10',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427</v>
      </c>
      <c r="B1" t="s">
        <v>185</v>
      </c>
      <c r="C1" t="s">
        <v>394</v>
      </c>
      <c r="D1" t="s">
        <v>428</v>
      </c>
      <c r="E1" t="s">
        <v>429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1" customFormat="1" x14ac:dyDescent="0.3">
      <c r="A4" s="21">
        <v>3</v>
      </c>
      <c r="B4" s="21">
        <v>7</v>
      </c>
      <c r="C4" s="21" t="str">
        <f>VLOOKUP(B4,sd_usuario!$B$2:$F$25,5,0)</f>
        <v>24516874</v>
      </c>
      <c r="D4" s="31" t="s">
        <v>312</v>
      </c>
      <c r="E4" s="21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30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30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30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20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9" sqref="G19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sd_zona_balanza</vt:lpstr>
      <vt:lpstr>sd_cola_pesaje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2024-05-19T04:41:08Z</dcterms:modified>
</cp:coreProperties>
</file>