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4226"/>
  <xr:revisionPtr revIDLastSave="0" documentId="13_ncr:1_{BC4A58C6-5D6B-BC42-8671-A6241475C77C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Cover_Dimensions_Aspects" sheetId="8" r:id="rId1"/>
    <sheet name="MAIN_Table" sheetId="1" r:id="rId2"/>
    <sheet name="Energy_Storage_Scenarios" sheetId="39" r:id="rId3"/>
    <sheet name="Day" sheetId="38" r:id="rId4"/>
    <sheet name="Sieze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Countries" sheetId="19" r:id="rId12"/>
    <sheet name="Use_Phase" sheetId="21" r:id="rId13"/>
    <sheet name="Drive_Train" sheetId="23" r:id="rId14"/>
    <sheet name="Battery_Chemistry" sheetId="24" r:id="rId15"/>
    <sheet name="Segment" sheetId="27" r:id="rId16"/>
    <sheet name="Battery_Parts" sheetId="28" r:id="rId17"/>
    <sheet name="Scenario" sheetId="32" r:id="rId18"/>
    <sheet name="Recycling_Process" sheetId="29" r:id="rId1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2" i="1" l="1"/>
  <c r="J13" i="1"/>
  <c r="J14" i="1"/>
  <c r="J15" i="1"/>
  <c r="J16" i="1"/>
  <c r="J17" i="1"/>
  <c r="J11" i="1"/>
  <c r="H14" i="1"/>
  <c r="H13" i="1"/>
  <c r="H12" i="1"/>
  <c r="H11" i="1"/>
  <c r="Q13" i="1"/>
  <c r="T12" i="1"/>
  <c r="T11" i="1"/>
  <c r="T2" i="1"/>
  <c r="T3" i="1"/>
  <c r="T4" i="1"/>
  <c r="T5" i="1"/>
  <c r="T6" i="1"/>
  <c r="T7" i="1"/>
  <c r="T8" i="1"/>
  <c r="T9" i="1"/>
  <c r="T10" i="1"/>
  <c r="T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11" i="1"/>
  <c r="S6" i="1"/>
  <c r="S7" i="1"/>
  <c r="S8" i="1"/>
  <c r="S9" i="1"/>
  <c r="S10" i="1"/>
  <c r="S2" i="1"/>
  <c r="S3" i="1"/>
  <c r="S4" i="1"/>
  <c r="S5" i="1"/>
  <c r="S1" i="1"/>
  <c r="Q12" i="1"/>
  <c r="R12" i="1"/>
  <c r="R13" i="1"/>
  <c r="R11" i="1"/>
  <c r="R2" i="1"/>
  <c r="R3" i="1"/>
  <c r="R4" i="1"/>
  <c r="R5" i="1"/>
  <c r="Q11" i="1"/>
  <c r="Q2" i="1"/>
  <c r="Q3" i="1"/>
  <c r="Q4" i="1"/>
  <c r="Q5" i="1"/>
  <c r="Q6" i="1"/>
  <c r="Q7" i="1"/>
  <c r="Q8" i="1"/>
  <c r="Q9" i="1"/>
  <c r="Q10" i="1"/>
  <c r="Q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F16" i="1"/>
  <c r="F12" i="1"/>
  <c r="F13" i="1"/>
  <c r="F14" i="1"/>
  <c r="F15" i="1"/>
  <c r="F11" i="1"/>
  <c r="P12" i="1"/>
  <c r="P2" i="1"/>
  <c r="P3" i="1"/>
  <c r="P4" i="1"/>
  <c r="P5" i="1"/>
  <c r="P6" i="1"/>
  <c r="P7" i="1"/>
  <c r="P8" i="1"/>
  <c r="P9" i="1"/>
  <c r="P10" i="1"/>
  <c r="P1" i="1"/>
  <c r="N13" i="1"/>
  <c r="O12" i="1"/>
  <c r="O13" i="1"/>
  <c r="O11" i="1"/>
  <c r="O2" i="1"/>
  <c r="O3" i="1"/>
  <c r="O4" i="1"/>
  <c r="O5" i="1"/>
  <c r="O6" i="1"/>
  <c r="O7" i="1"/>
  <c r="O8" i="1"/>
  <c r="O9" i="1"/>
  <c r="O10" i="1"/>
  <c r="O1" i="1"/>
  <c r="J3" i="1"/>
  <c r="J4" i="1"/>
  <c r="J5" i="1"/>
  <c r="J6" i="1"/>
  <c r="J7" i="1"/>
  <c r="J8" i="1"/>
  <c r="J9" i="1"/>
  <c r="J10" i="1"/>
  <c r="J2" i="1"/>
  <c r="N12" i="1"/>
  <c r="N11" i="1"/>
  <c r="N6" i="1" a="1"/>
  <c r="N6" i="1"/>
  <c r="D112" i="1"/>
  <c r="K12" i="1"/>
  <c r="K13" i="1"/>
  <c r="K14" i="1"/>
  <c r="K15" i="1"/>
  <c r="K16" i="1"/>
  <c r="K17" i="1"/>
  <c r="K18" i="1"/>
  <c r="K19" i="1"/>
  <c r="K11" i="1"/>
  <c r="L11" i="1"/>
  <c r="L12" i="1"/>
  <c r="L13" i="1"/>
  <c r="M12" i="1"/>
  <c r="M13" i="1"/>
  <c r="M11" i="1"/>
  <c r="I11" i="1"/>
  <c r="I5" i="1"/>
  <c r="I6" i="1"/>
  <c r="I7" i="1"/>
  <c r="I8" i="1"/>
  <c r="I9" i="1"/>
  <c r="I2" i="1"/>
  <c r="I3" i="1"/>
  <c r="I4" i="1"/>
  <c r="I1" i="1"/>
  <c r="H2" i="1"/>
  <c r="H3" i="1"/>
  <c r="H4" i="1"/>
  <c r="H5" i="1"/>
  <c r="H6" i="1"/>
  <c r="H7" i="1"/>
  <c r="H8" i="1"/>
  <c r="H9" i="1"/>
  <c r="H1" i="1"/>
  <c r="G11" i="1" a="1"/>
  <c r="G11" i="1"/>
  <c r="G6" i="1"/>
  <c r="G7" i="1"/>
  <c r="G8" i="1"/>
  <c r="G9" i="1"/>
  <c r="G2" i="1"/>
  <c r="G3" i="1"/>
  <c r="G4" i="1"/>
  <c r="G5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<sst xmlns="http://schemas.openxmlformats.org/spreadsheetml/2006/main" count="712" uniqueCount="394">
  <si>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</si>
  <si>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</si>
  <si>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</si>
  <si>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</si>
  <si>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</si>
  <si>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</si>
  <si>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</si>
  <si>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</si>
  <si>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</si>
  <si>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</si>
  <si>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</si>
  <si>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</si>
  <si>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</si>
  <si>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</si>
  <si>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</si>
  <si>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</si>
  <si>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</si>
  <si>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</si>
  <si>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</si>
  <si>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</si>
  <si>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</si>
  <si>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</si>
  <si>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</si>
  <si>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</si>
  <si>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</si>
  <si>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</si>
  <si>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</si>
  <si>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</si>
  <si>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</si>
  <si>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</si>
  <si>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</si>
  <si>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</si>
  <si>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</si>
  <si>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</si>
  <si>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</si>
  <si>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</si>
  <si>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</si>
  <si>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</si>
  <si>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</si>
  <si>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</si>
  <si>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</si>
  <si>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</si>
  <si>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</si>
  <si>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</si>
  <si>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</si>
  <si>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</si>
  <si>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</si>
  <si>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</si>
  <si>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</si>
  <si>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</si>
  <si>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</si>
  <si>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</si>
  <si>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</si>
  <si>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</si>
  <si>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</si>
  <si>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</si>
  <si>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</si>
  <si>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</si>
  <si>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</si>
  <si>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</si>
  <si>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</si>
  <si>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</si>
  <si>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</si>
  <si>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</si>
  <si>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</si>
  <si>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</si>
  <si>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</si>
  <si>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</si>
  <si>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</si>
  <si>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</si>
  <si>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</si>
  <si>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</si>
  <si>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</si>
  <si>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</si>
  <si>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</si>
  <si>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</si>
  <si>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</si>
  <si>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</si>
  <si>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</si>
  <si>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</si>
  <si>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</si>
  <si>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</si>
  <si>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</si>
  <si>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</si>
  <si>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</si>
  <si>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</si>
  <si>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</si>
  <si>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</si>
  <si>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</si>
  <si>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</si>
  <si>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</si>
  <si>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</si>
  <si>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</si>
  <si>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</si>
  <si>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</si>
  <si>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</si>
  <si>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</si>
  <si>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</si>
  <si>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</si>
  <si>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</si>
  <si>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</si>
  <si>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</si>
  <si>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</si>
  <si>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</si>
  <si>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</si>
  <si>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</si>
  <si>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</si>
  <si>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</si>
  <si>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</si>
  <si>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</si>
  <si>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</si>
  <si>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</si>
  <si>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</si>
  <si>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</si>
  <si>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</si>
  <si>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</si>
  <si>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</si>
  <si>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</si>
  <si>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</si>
  <si>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</si>
  <si>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</si>
  <si>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</si>
  <si>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</si>
  <si>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</si>
  <si>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</si>
  <si>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</si>
  <si>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</si>
  <si>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</si>
  <si>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</si>
  <si>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</si>
  <si>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</si>
  <si>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</si>
  <si>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</si>
  <si>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</si>
  <si>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</si>
  <si>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</si>
  <si>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</si>
  <si>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</si>
  <si>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</si>
  <si>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</si>
  <si>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</si>
  <si>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</si>
  <si>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</si>
  <si>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</si>
  <si>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</si>
  <si>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</si>
  <si>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</si>
  <si>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</si>
  <si>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</si>
  <si>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</si>
  <si>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</si>
  <si>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</si>
  <si>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</si>
  <si>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</si>
  <si>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</si>
  <si>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</si>
  <si>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</si>
  <si>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</si>
  <si>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</si>
  <si>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</si>
  <si>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</si>
  <si>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</si>
  <si>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</si>
  <si>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</si>
  <si>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</si>
  <si>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</si>
  <si>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</si>
  <si>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</si>
  <si>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</si>
  <si>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</si>
  <si>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</si>
  <si>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</si>
  <si>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</si>
  <si>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</si>
  <si>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</si>
  <si>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</si>
  <si>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</si>
  <si>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</si>
  <si>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</si>
  <si>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</si>
  <si>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</si>
  <si>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</si>
  <si>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</si>
  <si>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</si>
  <si>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</si>
  <si>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</si>
  <si>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</si>
  <si>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</si>
  <si>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</si>
  <si>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</si>
  <si>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</si>
  <si>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</si>
  <si>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</si>
  <si>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</si>
  <si>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</si>
  <si>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</si>
  <si>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</si>
  <si>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</si>
  <si>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</si>
  <si>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</si>
  <si>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</si>
  <si>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</si>
  <si>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</si>
  <si>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</si>
  <si>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</si>
  <si>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</si>
  <si>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</si>
  <si>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</si>
  <si>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</si>
  <si>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</si>
  <si>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</si>
  <si>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</si>
  <si>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</si>
  <si>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</si>
  <si>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</si>
  <si>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</si>
  <si>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</si>
  <si>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</si>
  <si>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</si>
  <si>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</si>
  <si>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</si>
  <si>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</si>
  <si>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</si>
  <si>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</si>
  <si>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</si>
  <si>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</si>
  <si>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</si>
  <si>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</si>
  <si>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</si>
  <si>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</si>
  <si>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</si>
  <si>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</si>
  <si>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ODYM Classifications master file, tutorial version</t>
  </si>
  <si>
    <t>Fernando Aguilar Lopez, 2020</t>
  </si>
  <si>
    <t>Fernando Aguilar Lopez</t>
  </si>
  <si>
    <t>44694814-5884-11ea-8e2d-0242ac130003</t>
  </si>
  <si>
    <t>44694a9e-5884-11ea-8e2d-0242ac130003</t>
  </si>
  <si>
    <t>44694bc0-5884-11ea-8e2d-0242ac130003</t>
  </si>
  <si>
    <t>44694cce-5884-11ea-8e2d-0242ac130003</t>
  </si>
  <si>
    <t>List of end-use sectors, including industrial end use (fixed capital)</t>
  </si>
  <si>
    <t>Hybernating stock</t>
  </si>
  <si>
    <t xml:space="preserve">This stock has not reached EOL, but is also not in the active fleet </t>
  </si>
  <si>
    <t>PHEV</t>
  </si>
  <si>
    <t>BEV</t>
  </si>
  <si>
    <t>446950c0-5884-11ea-8e2d-0242ac130003</t>
  </si>
  <si>
    <t>In stock vehicles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</si>
  <si>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</si>
  <si>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</si>
  <si>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</si>
  <si>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</si>
  <si>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</si>
  <si>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</t>
  </si>
  <si>
    <t>Countries considered in the fleet model</t>
  </si>
  <si>
    <t>Use_Phase</t>
  </si>
  <si>
    <t>446958b8-5884-11ea-8e2d-0242ac130003</t>
  </si>
  <si>
    <t>Model time scope</t>
  </si>
  <si>
    <t>ODYM_Classifications_Master_Vehicle_System</t>
  </si>
  <si>
    <t>Drive_Train</t>
  </si>
  <si>
    <t>Battery_Chemistry</t>
  </si>
  <si>
    <t>LMO/NMC</t>
  </si>
  <si>
    <t>NCA</t>
  </si>
  <si>
    <t>LFP</t>
  </si>
  <si>
    <t>44695fd4-5884-11ea-8e2d-0242ac130003</t>
  </si>
  <si>
    <t>Segment</t>
  </si>
  <si>
    <t>Segment based on weight category of vehicle (curb weight)</t>
  </si>
  <si>
    <t>Battery_Parts</t>
  </si>
  <si>
    <t>Battery parts containing relevant materials</t>
  </si>
  <si>
    <t>Modules</t>
  </si>
  <si>
    <t>Case (pack)</t>
  </si>
  <si>
    <t>BMS, wiring, and equipment</t>
  </si>
  <si>
    <t>Weight category of vehicle (curb weight)</t>
  </si>
  <si>
    <t>kg</t>
  </si>
  <si>
    <t>Battery parts making uo the pack</t>
  </si>
  <si>
    <t>Recycling_Process</t>
  </si>
  <si>
    <t>Type of recycling process</t>
  </si>
  <si>
    <t>Direct</t>
  </si>
  <si>
    <t>Hydrometallurgy</t>
  </si>
  <si>
    <t>Pyrometallurgy</t>
  </si>
  <si>
    <t>OTH</t>
  </si>
  <si>
    <t>b100</t>
  </si>
  <si>
    <t>b120</t>
  </si>
  <si>
    <t>b140</t>
  </si>
  <si>
    <t>b160</t>
  </si>
  <si>
    <t>b150</t>
  </si>
  <si>
    <t>b180</t>
  </si>
  <si>
    <t>b200</t>
  </si>
  <si>
    <t>a200</t>
  </si>
  <si>
    <t>b130</t>
  </si>
  <si>
    <t>Scenario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</si>
  <si>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</si>
  <si>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</si>
  <si>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</si>
  <si>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</si>
  <si>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</si>
  <si>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</si>
  <si>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</si>
  <si>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</si>
  <si>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</si>
  <si>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</si>
  <si>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</si>
  <si>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</si>
  <si>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</si>
  <si>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</si>
  <si>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</si>
  <si>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</si>
  <si>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</si>
  <si>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</si>
  <si>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</si>
  <si>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</si>
  <si>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High</t>
  </si>
  <si>
    <t>Low</t>
  </si>
  <si>
    <t>Stock_Scenarios</t>
  </si>
  <si>
    <t>US AND CANADA</t>
  </si>
  <si>
    <t>EUROPE</t>
  </si>
  <si>
    <t>SOUTH KOREA AND JAPAN</t>
  </si>
  <si>
    <t>CHINA</t>
  </si>
  <si>
    <t>ROW</t>
  </si>
  <si>
    <t>GLOBAL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</si>
  <si>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</si>
  <si>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</si>
  <si>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</si>
  <si>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</si>
  <si>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</si>
  <si>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</si>
  <si>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</si>
  <si>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</si>
  <si>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Direct recycling</t>
  </si>
  <si>
    <t>Day</t>
  </si>
  <si>
    <t>time in one day</t>
  </si>
  <si>
    <t>00:00h</t>
  </si>
  <si>
    <t>00:30h</t>
  </si>
  <si>
    <t>01:00h</t>
  </si>
  <si>
    <t>01:30h</t>
  </si>
  <si>
    <t>02:00h</t>
  </si>
  <si>
    <t>02:30h</t>
  </si>
  <si>
    <t>03:00h</t>
  </si>
  <si>
    <t>03:30h</t>
  </si>
  <si>
    <t>04:00h</t>
  </si>
  <si>
    <t>04:30h</t>
  </si>
  <si>
    <t>05:00h</t>
  </si>
  <si>
    <t>05:30h</t>
  </si>
  <si>
    <t>06:00h</t>
  </si>
  <si>
    <t>06:30h</t>
  </si>
  <si>
    <t>07:00h</t>
  </si>
  <si>
    <t>07:30h</t>
  </si>
  <si>
    <t>08:00h</t>
  </si>
  <si>
    <t>08:30h</t>
  </si>
  <si>
    <t>09:00h</t>
  </si>
  <si>
    <t>09:30h</t>
  </si>
  <si>
    <t>10:00h</t>
  </si>
  <si>
    <t>10:30h</t>
  </si>
  <si>
    <t>11:00h</t>
  </si>
  <si>
    <t>11:30h</t>
  </si>
  <si>
    <t>12:00h</t>
  </si>
  <si>
    <t>12:30h</t>
  </si>
  <si>
    <t>13:00h</t>
  </si>
  <si>
    <t>13:30h</t>
  </si>
  <si>
    <t>14:00h</t>
  </si>
  <si>
    <t>14:30h</t>
  </si>
  <si>
    <t>15:00h</t>
  </si>
  <si>
    <t>15:30h</t>
  </si>
  <si>
    <t>16:00h</t>
  </si>
  <si>
    <t>16:30h</t>
  </si>
  <si>
    <t>17:00h</t>
  </si>
  <si>
    <t>17:30h</t>
  </si>
  <si>
    <t>18:00h</t>
  </si>
  <si>
    <t>18:30h</t>
  </si>
  <si>
    <t>19:00h</t>
  </si>
  <si>
    <t>19:30h</t>
  </si>
  <si>
    <t>20:00h</t>
  </si>
  <si>
    <t>20:30h</t>
  </si>
  <si>
    <t>21:00h</t>
  </si>
  <si>
    <t>21:30h</t>
  </si>
  <si>
    <t>22:00h</t>
  </si>
  <si>
    <t>22:30h</t>
  </si>
  <si>
    <t>23:00h</t>
  </si>
  <si>
    <t>23:30h</t>
  </si>
  <si>
    <t>Energy_Storage_Scenarios</t>
  </si>
  <si>
    <t>IRENA_ref_high</t>
  </si>
  <si>
    <t>IRENA_remap_high</t>
  </si>
  <si>
    <t>All reused</t>
  </si>
  <si>
    <t>Net Zero</t>
  </si>
  <si>
    <t>Constant</t>
  </si>
  <si>
    <t>Faraday</t>
  </si>
  <si>
    <t>BNEF</t>
  </si>
  <si>
    <t>Non-Li</t>
  </si>
  <si>
    <t>Next_gen_BNEF</t>
  </si>
  <si>
    <t>Li_free</t>
  </si>
  <si>
    <t>Size_Scenarios</t>
  </si>
  <si>
    <t>Scenarios for vehicle size development</t>
  </si>
  <si>
    <t>Shift to small cars</t>
  </si>
  <si>
    <t>Shift to large cars</t>
  </si>
  <si>
    <t>All_LFP</t>
  </si>
  <si>
    <t>Next_gen_LFP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</si>
</sst>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13" sqref="C13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232</v>
      </c>
    </row>
    <row r="5" spans="2:4" x14ac:dyDescent="0.2">
      <c r="C5" t="s">
        <v>233</v>
      </c>
    </row>
    <row r="6" spans="2:4" x14ac:dyDescent="0.2">
      <c r="B6" s="6" t="s">
        <v>0</v>
      </c>
      <c r="C6" s="11" t="s">
        <v>256</v>
      </c>
    </row>
    <row r="7" spans="2:4" x14ac:dyDescent="0.2">
      <c r="B7" s="6" t="s">
        <v>3</v>
      </c>
      <c r="C7" t="s">
        <v>254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255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F1311"/>
  <sheetViews>
    <sheetView showGridLines="0" tabSelected="1" zoomScale="90" zoomScaleNormal="90" workbookViewId="0">
      <pane xSplit="1" ySplit="5" topLeftCell="H6" activePane="bottomRight" state="frozen"/>
      <selection pane="topRight" activeCell="B1" sqref="B1"/>
      <selection pane="bottomLeft" activeCell="A6" sqref="A6"/>
      <selection pane="bottomRight" activeCell="J19" sqref="J19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6" width="38.5" style="7" customWidth="1"/>
    <col min="7" max="7" width="51.83203125" bestFit="1" customWidth="1"/>
    <col min="8" max="10" width="51.83203125" customWidth="1"/>
    <col min="11" max="12" width="35.6640625" style="7" bestFit="1" customWidth="1"/>
    <col min="13" max="13" width="34.5" style="7" bestFit="1" customWidth="1"/>
    <col min="14" max="14" width="10.5" style="7" bestFit="1" customWidth="1"/>
    <col min="15" max="16" width="35.1640625" style="7" bestFit="1" customWidth="1"/>
    <col min="17" max="19" width="34.6640625" style="7" bestFit="1" customWidth="1"/>
    <col min="20" max="20" width="34.6640625" style="7" customWidth="1"/>
    <col min="21" max="16384" width="9.1640625" style="7"/>
  </cols>
  <sheetData>
    <row r="1" spans="1:32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Countries!B1</f>
        <v>Countries</v>
      </c>
      <c r="G1" s="6" t="str">
        <f>Use_Phase!B1</f>
        <v>Use_Phase</v>
      </c>
      <c r="H1" s="6" t="str">
        <f>Drive_Train!B1</f>
        <v>Drive_Train</v>
      </c>
      <c r="I1" s="6" t="str">
        <f>Battery_Chemistry!B1</f>
        <v>Battery_Chemistry</v>
      </c>
      <c r="J1" s="6" t="s">
        <v>299</v>
      </c>
      <c r="K1" s="6" t="s">
        <v>263</v>
      </c>
      <c r="L1" s="6" t="s">
        <v>265</v>
      </c>
      <c r="M1" s="6" t="s">
        <v>273</v>
      </c>
      <c r="N1" s="6" t="s">
        <v>288</v>
      </c>
      <c r="O1" s="6" t="str">
        <f>Size!B1</f>
        <v>Size</v>
      </c>
      <c r="P1" s="6" t="str">
        <f>Stock_Scenarios!B1</f>
        <v>Stock_Scenarios</v>
      </c>
      <c r="Q1" s="7" t="str">
        <f>Reuse_Scenarios!B1</f>
        <v>Reuse_Scenarios</v>
      </c>
      <c r="R1" s="7" t="s">
        <v>388</v>
      </c>
      <c r="S1" s="7" t="str">
        <f>Day!B1</f>
        <v>Day</v>
      </c>
      <c r="T1" s="7" t="str">
        <f>Energy_Storage_Scenarios!B1</f>
        <v>Energy_Storage_Scenarios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Countries!B2</f>
        <v>Region</v>
      </c>
      <c r="G2" s="7" t="str">
        <f>Use_Phase!B2</f>
        <v>Process</v>
      </c>
      <c r="H2" s="7" t="str">
        <f>Drive_Train!B2</f>
        <v>Material</v>
      </c>
      <c r="I2" s="7" t="str">
        <f>Battery_Chemistry!B2</f>
        <v>Material</v>
      </c>
      <c r="J2" s="7" t="str">
        <f>Chemistry_Scenarios!B1</f>
        <v>Battery chemistry development scenarios</v>
      </c>
      <c r="K2" s="7" t="s">
        <v>220</v>
      </c>
      <c r="L2" s="7" t="s">
        <v>220</v>
      </c>
      <c r="M2" s="7" t="s">
        <v>220</v>
      </c>
      <c r="N2" s="7" t="s">
        <v>288</v>
      </c>
      <c r="O2" s="6" t="str">
        <f>Size!B2</f>
        <v>Material</v>
      </c>
      <c r="P2" s="6" t="str">
        <f>Stock_Scenarios!B2</f>
        <v>Material</v>
      </c>
      <c r="Q2" s="7" t="str">
        <f>Reuse_Scenarios!B2</f>
        <v>Material</v>
      </c>
      <c r="R2" s="7" t="str">
        <f>Sieze_Scenarios!B2</f>
        <v>Material</v>
      </c>
      <c r="S2" s="7" t="str">
        <f>Day!B2</f>
        <v>Day</v>
      </c>
      <c r="T2" s="7" t="str">
        <f>Energy_Storage_Scenarios!B2</f>
        <v>Material</v>
      </c>
    </row>
    <row r="3" spans="1:32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Countries!B3</f>
        <v>Countries considered in the fleet model</v>
      </c>
      <c r="G3" s="7" t="str">
        <f>Use_Phase!B3</f>
        <v>List of end-use sectors, including industrial end use (fixed capital)</v>
      </c>
      <c r="H3" s="7" t="str">
        <f>Drive_Train!B3</f>
        <v>List of manufactured and constructed products</v>
      </c>
      <c r="I3" s="7" t="str">
        <f>Battery_Chemistry!B3</f>
        <v>List of manufactured and constructed products</v>
      </c>
      <c r="J3" s="7" t="str">
        <f>Chemistry_Scenarios!B2</f>
        <v>Material</v>
      </c>
      <c r="K3" s="7" t="s">
        <v>264</v>
      </c>
      <c r="L3" s="7" t="s">
        <v>266</v>
      </c>
      <c r="M3" s="7" t="s">
        <v>274</v>
      </c>
      <c r="O3" s="6" t="str">
        <f>Size!B3</f>
        <v>Vehicle size</v>
      </c>
      <c r="P3" s="6" t="str">
        <f>Stock_Scenarios!B3</f>
        <v>Scenarios for chemistry development</v>
      </c>
      <c r="Q3" s="7" t="str">
        <f>Reuse_Scenarios!B3</f>
        <v>Scenarios for chemistry development</v>
      </c>
      <c r="R3" s="7" t="str">
        <f>Sieze_Scenarios!B3</f>
        <v>Scenarios for vehicle size development</v>
      </c>
      <c r="S3" s="7" t="str">
        <f>Day!B3</f>
        <v>time in one day</v>
      </c>
      <c r="T3" s="7" t="str">
        <f>Energy_Storage_Scenarios!B3</f>
        <v>Scenarios for chemistry development</v>
      </c>
    </row>
    <row r="4" spans="1:32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Countries!B4</f>
        <v>None</v>
      </c>
      <c r="G4" s="7" t="str">
        <f>Use_Phase!B4</f>
        <v>None</v>
      </c>
      <c r="H4" s="7" t="str">
        <f>Drive_Train!B4</f>
        <v>None</v>
      </c>
      <c r="I4" s="7" t="str">
        <f>Battery_Chemistry!B4</f>
        <v>None</v>
      </c>
      <c r="J4" s="7" t="str">
        <f>Chemistry_Scenarios!B3</f>
        <v>Scenarios for chemistry development</v>
      </c>
      <c r="K4" s="7" t="s">
        <v>8</v>
      </c>
      <c r="L4" s="7" t="s">
        <v>8</v>
      </c>
      <c r="M4" s="7" t="s">
        <v>8</v>
      </c>
      <c r="O4" s="6" t="str">
        <f>Size!B4</f>
        <v>None</v>
      </c>
      <c r="P4" s="6" t="str">
        <f>Stock_Scenarios!B4</f>
        <v>None</v>
      </c>
      <c r="Q4" s="7" t="str">
        <f>Reuse_Scenarios!B4</f>
        <v>None</v>
      </c>
      <c r="R4" s="7" t="str">
        <f>Sieze_Scenarios!B4</f>
        <v>None</v>
      </c>
      <c r="S4" s="7" t="str">
        <f>Day!B4</f>
        <v>None</v>
      </c>
      <c r="T4" s="7" t="str">
        <f>Energy_Storage_Scenarios!B4</f>
        <v>None</v>
      </c>
    </row>
    <row r="5" spans="1:32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Countries!B5</f>
        <v>44694bc0-5884-11ea-8e2d-0242ac130003</v>
      </c>
      <c r="G5" s="7" t="str">
        <f>Use_Phase!B5</f>
        <v>44694cce-5884-11ea-8e2d-0242ac130003</v>
      </c>
      <c r="H5" s="7" t="str">
        <f>Drive_Train!B5</f>
        <v>446950c0-5884-11ea-8e2d-0242ac130003</v>
      </c>
      <c r="I5" s="7" t="str">
        <f>Battery_Chemistry!B5</f>
        <v>44695fd4-5884-11ea-8e2d-0242ac130003</v>
      </c>
      <c r="J5" s="7" t="str">
        <f>Chemistry_Scenarios!B4</f>
        <v>None</v>
      </c>
      <c r="K5" s="7" t="s">
        <v>262</v>
      </c>
      <c r="L5" s="7" t="s">
        <v>262</v>
      </c>
      <c r="M5" s="7" t="s">
        <v>262</v>
      </c>
      <c r="O5" s="6" t="str">
        <f>Size!B5</f>
        <v>44694a9e-5884-11ea-8e2d-0242ac130003</v>
      </c>
      <c r="P5" s="6" t="str">
        <f>Stock_Scenarios!B5</f>
        <v>44694a9e-5884-11ea-8e2d-0242ac130003</v>
      </c>
      <c r="Q5" s="7" t="str">
        <f>Reuse_Scenarios!B5</f>
        <v>44694a9e-5884-11ea-8e2d-0242ac130003</v>
      </c>
      <c r="R5" s="7" t="str">
        <f>Sieze_Scenarios!B5</f>
        <v>44694a9e-5884-11ea-8e2d-0242ac130003</v>
      </c>
      <c r="S5" s="7" t="str">
        <f>Day!B5</f>
        <v>44694a9e-5884-11ea-8e2d-0242ac130003</v>
      </c>
      <c r="T5" s="7" t="str">
        <f>Energy_Storage_Scenarios!B5</f>
        <v>44694a9e-5884-11ea-8e2d-0242ac130003</v>
      </c>
    </row>
    <row r="6" spans="1:32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Countries!B6</f>
        <v>43887</v>
      </c>
      <c r="G6" s="10">
        <f>Use_Phase!B6</f>
        <v>43028</v>
      </c>
      <c r="H6" s="10">
        <f>Drive_Train!B6</f>
        <v>43028</v>
      </c>
      <c r="I6" s="10">
        <f>Battery_Chemistry!B6</f>
        <v>43028</v>
      </c>
      <c r="J6" s="7" t="str">
        <f>Chemistry_Scenarios!B5</f>
        <v>44694a9e-5884-11ea-8e2d-0242ac130003</v>
      </c>
      <c r="K6" s="10">
        <v>43028</v>
      </c>
      <c r="L6" s="10">
        <v>43028</v>
      </c>
      <c r="M6" s="10">
        <v>43028</v>
      </c>
      <c r="N6" s="10" t="e" cm="1">
        <f t="array" ref="N6">#REF!</f>
        <v>#REF!</v>
      </c>
      <c r="O6" s="6">
        <f>Size!B6</f>
        <v>43887</v>
      </c>
      <c r="P6" s="6">
        <f>Stock_Scenarios!B6</f>
        <v>43887</v>
      </c>
      <c r="Q6" s="7">
        <f>Reuse_Scenarios!B6</f>
        <v>43887</v>
      </c>
      <c r="R6" s="10"/>
      <c r="S6" s="7">
        <f>Day!B6</f>
        <v>43887</v>
      </c>
      <c r="T6" s="7">
        <f>Energy_Storage_Scenarios!B6</f>
        <v>43887</v>
      </c>
      <c r="U6" s="10"/>
      <c r="V6" s="10"/>
      <c r="W6" s="10"/>
      <c r="X6" s="10"/>
      <c r="Y6" s="10"/>
      <c r="Z6" s="10"/>
      <c r="AA6" s="10"/>
      <c r="AB6" s="10"/>
    </row>
    <row r="7" spans="1:32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Countries!B7</f>
        <v>43887</v>
      </c>
      <c r="G7" s="10">
        <f>Use_Phase!B7</f>
        <v>43879</v>
      </c>
      <c r="H7" s="10">
        <f>Drive_Train!B7</f>
        <v>43887</v>
      </c>
      <c r="I7" s="10">
        <f>Battery_Chemistry!B7</f>
        <v>43887</v>
      </c>
      <c r="J7" s="7">
        <f>Chemistry_Scenarios!B6</f>
        <v>43887</v>
      </c>
      <c r="K7" s="10">
        <v>43887</v>
      </c>
      <c r="L7" s="10">
        <v>43887</v>
      </c>
      <c r="M7" s="10">
        <v>43887</v>
      </c>
      <c r="N7" s="10"/>
      <c r="O7" s="6">
        <f>Size!B7</f>
        <v>43887</v>
      </c>
      <c r="P7" s="6">
        <f>Stock_Scenarios!B7</f>
        <v>43887</v>
      </c>
      <c r="Q7" s="7">
        <f>Reuse_Scenarios!B7</f>
        <v>43887</v>
      </c>
      <c r="R7" s="10"/>
      <c r="S7" s="7">
        <f>Day!B7</f>
        <v>43887</v>
      </c>
      <c r="T7" s="7">
        <f>Energy_Storage_Scenarios!B7</f>
        <v>43887</v>
      </c>
      <c r="U7" s="10"/>
      <c r="V7" s="10"/>
      <c r="W7" s="10"/>
      <c r="X7" s="10"/>
      <c r="Y7" s="10"/>
      <c r="Z7" s="10"/>
      <c r="AA7" s="10"/>
      <c r="AB7" s="10"/>
    </row>
    <row r="8" spans="1:32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Countries!B8</f>
        <v>Fernando Aguilar Lopez</v>
      </c>
      <c r="G8" s="7" t="str">
        <f>Use_Phase!B8</f>
        <v>Fernando Aguilar Lopez</v>
      </c>
      <c r="H8" s="7" t="str">
        <f>Drive_Train!B8</f>
        <v>Fernando Aguilar Lopez</v>
      </c>
      <c r="I8" s="7" t="str">
        <f>Battery_Chemistry!B8</f>
        <v>Fernando Aguilar Lopez</v>
      </c>
      <c r="J8" s="7">
        <f>Chemistry_Scenarios!B7</f>
        <v>43887</v>
      </c>
      <c r="K8" s="7" t="s">
        <v>234</v>
      </c>
      <c r="L8" s="7" t="s">
        <v>234</v>
      </c>
      <c r="M8" s="7" t="s">
        <v>234</v>
      </c>
      <c r="O8" s="6" t="str">
        <f>Size!B8</f>
        <v>Fernando Aguilar Lopez</v>
      </c>
      <c r="P8" s="6" t="str">
        <f>Stock_Scenarios!B8</f>
        <v>Fernando Aguilar Lopez</v>
      </c>
      <c r="Q8" s="7" t="str">
        <f>Reuse_Scenarios!B8</f>
        <v>Fernando Aguilar Lopez</v>
      </c>
      <c r="S8" s="7" t="str">
        <f>Day!B8</f>
        <v>Fernando Aguilar Lopez</v>
      </c>
      <c r="T8" s="7" t="str">
        <f>Energy_Storage_Scenarios!B8</f>
        <v>Fernando Aguilar Lopez</v>
      </c>
    </row>
    <row r="9" spans="1:32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 t="str">
        <f>Countries!B9</f>
        <v>None</v>
      </c>
      <c r="G9" s="7">
        <f>Use_Phase!B9</f>
        <v>0</v>
      </c>
      <c r="H9" s="7">
        <f>Drive_Train!B9</f>
        <v>0</v>
      </c>
      <c r="I9" s="7">
        <f>Battery_Chemistry!B9</f>
        <v>0</v>
      </c>
      <c r="J9" s="7" t="str">
        <f>Chemistry_Scenarios!B8</f>
        <v>Fernando Aguilar Lopez</v>
      </c>
      <c r="K9" s="7">
        <v>0</v>
      </c>
      <c r="L9" s="7">
        <v>0</v>
      </c>
      <c r="M9" s="7">
        <v>0</v>
      </c>
      <c r="O9" s="6" t="str">
        <f>Size!B9</f>
        <v>None</v>
      </c>
      <c r="P9" s="6" t="str">
        <f>Stock_Scenarios!B9</f>
        <v>None</v>
      </c>
      <c r="Q9" s="7" t="str">
        <f>Reuse_Scenarios!B9</f>
        <v>None</v>
      </c>
      <c r="S9" s="7" t="str">
        <f>Day!B9</f>
        <v>None</v>
      </c>
      <c r="T9" s="7" t="str">
        <f>Energy_Storage_Scenarios!B9</f>
        <v>None</v>
      </c>
    </row>
    <row r="10" spans="1:32" s="9" customFormat="1" x14ac:dyDescent="0.2">
      <c r="A10" s="8" t="s">
        <v>5</v>
      </c>
      <c r="J10" s="7" t="str">
        <f>Chemistry_Scenarios!B9</f>
        <v>None</v>
      </c>
      <c r="K10" s="9">
        <v>0</v>
      </c>
      <c r="L10" s="9">
        <v>0</v>
      </c>
      <c r="M10" s="9">
        <v>0</v>
      </c>
      <c r="O10" s="6">
        <f>Size!B10</f>
        <v>0</v>
      </c>
      <c r="P10" s="6">
        <f>Stock_Scenarios!B10</f>
        <v>0</v>
      </c>
      <c r="Q10" s="7">
        <f>Reuse_Scenarios!B10</f>
        <v>0</v>
      </c>
      <c r="R10" s="9">
        <v>0</v>
      </c>
      <c r="S10" s="7">
        <f>Day!B10</f>
        <v>0</v>
      </c>
      <c r="T10" s="7">
        <f>Energy_Storage_Scenarios!B10</f>
        <v>0</v>
      </c>
    </row>
    <row r="11" spans="1:32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s="7" t="str">
        <f>Countries!D2</f>
        <v>US AND CANADA</v>
      </c>
      <c r="G11" t="str" cm="1">
        <f t="array" ref="G11:G12">Use_Phase!D2:D3</f>
        <v>In stock vehicles</v>
      </c>
      <c r="H11" t="str">
        <f>Drive_Train!D2</f>
        <v>ICE</v>
      </c>
      <c r="I11" t="str">
        <f>Battery_Chemistry!D2</f>
        <v>LMO/NMC</v>
      </c>
      <c r="J11" t="str">
        <f>Chemistry_Scenarios!D2</f>
        <v>NCX</v>
      </c>
      <c r="K11" s="7" t="str">
        <f>Segment!D2</f>
        <v>b100</v>
      </c>
      <c r="L11" s="7" t="str">
        <f>Battery_Parts!D2</f>
        <v>Modules</v>
      </c>
      <c r="M11" s="7" t="str">
        <f>Recycling_Process!D2</f>
        <v>Direct</v>
      </c>
      <c r="N11" s="7" t="str">
        <f>Scenario!D2</f>
        <v>STEP</v>
      </c>
      <c r="O11" s="7" t="str">
        <f>Size!D2</f>
        <v>Small</v>
      </c>
      <c r="P11" s="7" t="s">
        <v>310</v>
      </c>
      <c r="Q11" s="7" t="str">
        <f>Reuse_Scenarios!D2</f>
        <v>LFP reused</v>
      </c>
      <c r="R11" s="7" t="str">
        <f>Sieze_Scenarios!D2</f>
        <v>Shift to small cars</v>
      </c>
      <c r="S11" s="14" t="str">
        <f>Day!D2</f>
        <v>00:00h</v>
      </c>
      <c r="T11" s="14" t="str">
        <f>Energy_Storage_Scenarios!D2</f>
        <v>IRENA_ref_high</v>
      </c>
    </row>
    <row r="12" spans="1:32" x14ac:dyDescent="0.2">
      <c r="A12" s="6">
        <v>1</v>
      </c>
      <c r="C12" s="7">
        <f>Time!D3</f>
        <v>1701</v>
      </c>
      <c r="D12" s="7" t="str">
        <f>Chemical_Elements!D3</f>
        <v>H</v>
      </c>
      <c r="F12" s="7" t="str">
        <f>Countries!D3</f>
        <v>EUROPE</v>
      </c>
      <c r="G12" t="str">
        <v>Hybernating stock</v>
      </c>
      <c r="H12" t="str">
        <f>Drive_Train!D3</f>
        <v>BEV</v>
      </c>
      <c r="I12" t="str">
        <f>Battery_Chemistry!D3</f>
        <v>NCA</v>
      </c>
      <c r="J12" t="str">
        <f>Chemistry_Scenarios!D3</f>
        <v>LFP</v>
      </c>
      <c r="K12" s="7" t="str">
        <f>Segment!D3</f>
        <v>b120</v>
      </c>
      <c r="L12" s="7" t="str">
        <f>Battery_Parts!D3</f>
        <v>Case (pack)</v>
      </c>
      <c r="M12" s="7" t="str">
        <f>Recycling_Process!D3</f>
        <v>Hydrometallurgy</v>
      </c>
      <c r="N12" s="7" t="str">
        <f>Scenario!D3</f>
        <v>SD</v>
      </c>
      <c r="O12" s="7" t="str">
        <f>Size!D3</f>
        <v>Medium</v>
      </c>
      <c r="P12" s="7" t="str">
        <f>Stock_Scenarios!D3</f>
        <v>Medium</v>
      </c>
      <c r="Q12" s="7" t="str">
        <f>Reuse_Scenarios!D3</f>
        <v>Direct recycling</v>
      </c>
      <c r="R12" s="7" t="str">
        <f>Sieze_Scenarios!D3</f>
        <v>Constant</v>
      </c>
      <c r="S12" s="14" t="str">
        <f>Day!D3</f>
        <v>00:30h</v>
      </c>
      <c r="T12" s="14" t="str">
        <f>Energy_Storage_Scenarios!D3</f>
        <v>IRENA_remap_high</v>
      </c>
    </row>
    <row r="13" spans="1:32" x14ac:dyDescent="0.2">
      <c r="A13" s="6">
        <v>2</v>
      </c>
      <c r="C13" s="7">
        <f>Time!D4</f>
        <v>1702</v>
      </c>
      <c r="D13" s="7" t="str">
        <f>Chemical_Elements!D4</f>
        <v>He</v>
      </c>
      <c r="F13" s="7" t="str">
        <f>Countries!D4</f>
        <v>SOUTH KOREA AND JAPAN</v>
      </c>
      <c r="H13" t="str">
        <f>Drive_Train!D4</f>
        <v>PHEV</v>
      </c>
      <c r="I13" t="str">
        <f>Battery_Chemistry!D4</f>
        <v>LFP</v>
      </c>
      <c r="J13" t="str">
        <f>Chemistry_Scenarios!D4</f>
        <v>Next_gen</v>
      </c>
      <c r="K13" s="7" t="str">
        <f>Segment!D4</f>
        <v>b130</v>
      </c>
      <c r="L13" s="7" t="str">
        <f>Battery_Parts!D4</f>
        <v>BMS, wiring, and equipment</v>
      </c>
      <c r="M13" s="7" t="str">
        <f>Recycling_Process!D4</f>
        <v>Pyrometallurgy</v>
      </c>
      <c r="N13" s="7" t="str">
        <f>Scenario!D4</f>
        <v>Net Zero</v>
      </c>
      <c r="O13" s="7" t="str">
        <f>Size!D4</f>
        <v>Large</v>
      </c>
      <c r="P13" s="7" t="s">
        <v>309</v>
      </c>
      <c r="Q13" s="7" t="str">
        <f>Reuse_Scenarios!D4</f>
        <v>All reused</v>
      </c>
      <c r="R13" s="7" t="str">
        <f>Sieze_Scenarios!D4</f>
        <v>Shift to large cars</v>
      </c>
      <c r="S13" s="14" t="str">
        <f>Day!D4</f>
        <v>01:00h</v>
      </c>
      <c r="T13" s="14"/>
    </row>
    <row r="14" spans="1:32" x14ac:dyDescent="0.2">
      <c r="A14" s="6">
        <v>3</v>
      </c>
      <c r="C14" s="7">
        <f>Time!D5</f>
        <v>1703</v>
      </c>
      <c r="D14" s="7" t="str">
        <f>Chemical_Elements!D5</f>
        <v>Li</v>
      </c>
      <c r="F14" s="7" t="str">
        <f>Countries!D5</f>
        <v>CHINA</v>
      </c>
      <c r="H14" t="str">
        <f>Drive_Train!D5</f>
        <v>OTH</v>
      </c>
      <c r="I14" t="str">
        <f>Battery_Chemistry!D5</f>
        <v>NCM111</v>
      </c>
      <c r="J14" t="str">
        <f>Chemistry_Scenarios!D7</f>
        <v>BNEF</v>
      </c>
      <c r="K14" s="7" t="str">
        <f>Segment!D5</f>
        <v>b140</v>
      </c>
      <c r="S14" s="14" t="str">
        <f>Day!D5</f>
        <v>01:30h</v>
      </c>
      <c r="T14" s="14"/>
    </row>
    <row r="15" spans="1:32" x14ac:dyDescent="0.2">
      <c r="A15" s="6">
        <v>4</v>
      </c>
      <c r="C15" s="7">
        <f>Time!D6</f>
        <v>1704</v>
      </c>
      <c r="D15" s="7" t="str">
        <f>Chemical_Elements!D6</f>
        <v>Be</v>
      </c>
      <c r="F15" s="7" t="str">
        <f>Countries!D6</f>
        <v>ROW</v>
      </c>
      <c r="I15" t="str">
        <f>Battery_Chemistry!D6</f>
        <v>NCM217</v>
      </c>
      <c r="J15" t="str">
        <f>Chemistry_Scenarios!D8</f>
        <v>Next_gen_BNEF</v>
      </c>
      <c r="K15" s="7" t="str">
        <f>Segment!D6</f>
        <v>b150</v>
      </c>
      <c r="S15" s="14" t="str">
        <f>Day!D6</f>
        <v>02:00h</v>
      </c>
      <c r="T15" s="14"/>
    </row>
    <row r="16" spans="1:32" x14ac:dyDescent="0.2">
      <c r="A16" s="6">
        <v>5</v>
      </c>
      <c r="C16" s="7">
        <f>Time!D7</f>
        <v>1705</v>
      </c>
      <c r="D16" s="7" t="str">
        <f>Chemical_Elements!D7</f>
        <v>B</v>
      </c>
      <c r="F16" s="7" t="str">
        <f>Countries!D7</f>
        <v>GLOBAL</v>
      </c>
      <c r="I16" t="str">
        <f>Battery_Chemistry!D7</f>
        <v>NCM523</v>
      </c>
      <c r="J16" t="str">
        <f>Chemistry_Scenarios!D9</f>
        <v>Li_free</v>
      </c>
      <c r="K16" s="7" t="str">
        <f>Segment!D7</f>
        <v>b160</v>
      </c>
      <c r="S16" s="14" t="str">
        <f>Day!D7</f>
        <v>02:30h</v>
      </c>
      <c r="T16" s="14"/>
    </row>
    <row r="17" spans="1:20" x14ac:dyDescent="0.2">
      <c r="A17" s="6">
        <v>6</v>
      </c>
      <c r="C17" s="7">
        <f>Time!D8</f>
        <v>1706</v>
      </c>
      <c r="D17" s="7" t="str">
        <f>Chemical_Elements!D8</f>
        <v>Graphite</v>
      </c>
      <c r="I17" t="str">
        <f>Battery_Chemistry!D8</f>
        <v>NCM622</v>
      </c>
      <c r="J17" t="str">
        <f>Chemistry_Scenarios!D10</f>
        <v>All_LFP</v>
      </c>
      <c r="K17" s="7" t="str">
        <f>Segment!D8</f>
        <v>b180</v>
      </c>
      <c r="S17" s="14" t="str">
        <f>Day!D8</f>
        <v>03:00h</v>
      </c>
      <c r="T17" s="14"/>
    </row>
    <row r="18" spans="1:20" x14ac:dyDescent="0.2">
      <c r="A18" s="6">
        <v>7</v>
      </c>
      <c r="C18" s="7">
        <f>Time!D9</f>
        <v>1707</v>
      </c>
      <c r="D18" s="7" t="str">
        <f>Chemical_Elements!D9</f>
        <v>N</v>
      </c>
      <c r="I18" t="str">
        <f>Battery_Chemistry!D9</f>
        <v>NCM622-Graphite (Si)</v>
      </c>
      <c r="J18" t="s">
        <v>393</v>
      </c>
      <c r="K18" s="7" t="str">
        <f>Segment!D9</f>
        <v>b200</v>
      </c>
      <c r="S18" s="14" t="str">
        <f>Day!D9</f>
        <v>03:30h</v>
      </c>
      <c r="T18" s="14"/>
    </row>
    <row r="19" spans="1:20" x14ac:dyDescent="0.2">
      <c r="A19" s="6">
        <v>8</v>
      </c>
      <c r="C19" s="7">
        <f>Time!D10</f>
        <v>1708</v>
      </c>
      <c r="D19" s="7" t="str">
        <f>Chemical_Elements!D10</f>
        <v>O</v>
      </c>
      <c r="I19" t="str">
        <f>Battery_Chemistry!D10</f>
        <v>NCM712-Graphite (Si)</v>
      </c>
      <c r="K19" s="7" t="str">
        <f>Segment!D10</f>
        <v>a200</v>
      </c>
      <c r="S19" s="14" t="str">
        <f>Day!D10</f>
        <v>04:00h</v>
      </c>
      <c r="T19" s="14"/>
    </row>
    <row r="20" spans="1:20" x14ac:dyDescent="0.2">
      <c r="A20" s="6">
        <v>9</v>
      </c>
      <c r="C20" s="7">
        <f>Time!D11</f>
        <v>1709</v>
      </c>
      <c r="D20" s="7" t="str">
        <f>Chemical_Elements!D11</f>
        <v>F</v>
      </c>
      <c r="I20" t="str">
        <f>Battery_Chemistry!D11</f>
        <v>NCM811-Graphite (Si)</v>
      </c>
      <c r="S20" s="14" t="str">
        <f>Day!D11</f>
        <v>04:30h</v>
      </c>
      <c r="T20" s="14"/>
    </row>
    <row r="21" spans="1:20" x14ac:dyDescent="0.2">
      <c r="A21" s="6">
        <v>10</v>
      </c>
      <c r="C21" s="7">
        <f>Time!D12</f>
        <v>1710</v>
      </c>
      <c r="D21" s="7" t="str">
        <f>Chemical_Elements!D12</f>
        <v>Ne</v>
      </c>
      <c r="I21" t="str">
        <f>Battery_Chemistry!D12</f>
        <v>NCM955-Graphite (Si)</v>
      </c>
      <c r="S21" s="14" t="str">
        <f>Day!D12</f>
        <v>05:00h</v>
      </c>
      <c r="T21" s="14"/>
    </row>
    <row r="22" spans="1:20" x14ac:dyDescent="0.2">
      <c r="A22" s="6">
        <v>11</v>
      </c>
      <c r="C22" s="7">
        <f>Time!D13</f>
        <v>1711</v>
      </c>
      <c r="D22" s="7" t="str">
        <f>Chemical_Elements!D13</f>
        <v>Na</v>
      </c>
      <c r="I22" t="str">
        <f>Battery_Chemistry!D13</f>
        <v>Li-Air</v>
      </c>
      <c r="S22" s="14" t="str">
        <f>Day!D13</f>
        <v>05:30h</v>
      </c>
      <c r="T22" s="14"/>
    </row>
    <row r="23" spans="1:20" x14ac:dyDescent="0.2">
      <c r="A23" s="6">
        <v>12</v>
      </c>
      <c r="C23" s="7">
        <f>Time!D14</f>
        <v>1712</v>
      </c>
      <c r="D23" s="7" t="str">
        <f>Chemical_Elements!D14</f>
        <v>Mg</v>
      </c>
      <c r="I23" t="str">
        <f>Battery_Chemistry!D14</f>
        <v>Li-Sulphur</v>
      </c>
      <c r="S23" s="14" t="str">
        <f>Day!D14</f>
        <v>06:00h</v>
      </c>
      <c r="T23" s="14"/>
    </row>
    <row r="24" spans="1:20" x14ac:dyDescent="0.2">
      <c r="A24" s="6">
        <v>13</v>
      </c>
      <c r="C24" s="7">
        <f>Time!D15</f>
        <v>1713</v>
      </c>
      <c r="D24" s="7" t="str">
        <f>Chemical_Elements!D15</f>
        <v>Al</v>
      </c>
      <c r="I24" t="str">
        <f>Battery_Chemistry!D15</f>
        <v>LNO</v>
      </c>
      <c r="S24" s="14" t="str">
        <f>Day!D15</f>
        <v>06:30h</v>
      </c>
      <c r="T24" s="14"/>
    </row>
    <row r="25" spans="1:20" x14ac:dyDescent="0.2">
      <c r="A25" s="6">
        <v>14</v>
      </c>
      <c r="C25" s="7">
        <f>Time!D16</f>
        <v>1714</v>
      </c>
      <c r="D25" s="7" t="str">
        <f>Chemical_Elements!D16</f>
        <v>Si</v>
      </c>
      <c r="I25" t="str">
        <f>Battery_Chemistry!D16</f>
        <v>NCMA</v>
      </c>
      <c r="S25" s="14" t="str">
        <f>Day!D16</f>
        <v>07:00h</v>
      </c>
      <c r="T25" s="14"/>
    </row>
    <row r="26" spans="1:20" x14ac:dyDescent="0.2">
      <c r="A26" s="6">
        <v>15</v>
      </c>
      <c r="C26" s="7">
        <f>Time!D17</f>
        <v>1715</v>
      </c>
      <c r="D26" s="7" t="str">
        <f>Chemical_Elements!D17</f>
        <v>P</v>
      </c>
      <c r="I26" t="str">
        <f>Battery_Chemistry!D17</f>
        <v>NiMH</v>
      </c>
      <c r="S26" s="14" t="str">
        <f>Day!D17</f>
        <v>07:30h</v>
      </c>
      <c r="T26" s="14"/>
    </row>
    <row r="27" spans="1:20" x14ac:dyDescent="0.2">
      <c r="A27" s="6">
        <v>16</v>
      </c>
      <c r="C27" s="7">
        <f>Time!D18</f>
        <v>1716</v>
      </c>
      <c r="D27" s="7" t="str">
        <f>Chemical_Elements!D18</f>
        <v>S</v>
      </c>
      <c r="I27" t="s">
        <v>385</v>
      </c>
      <c r="S27" s="14" t="str">
        <f>Day!D18</f>
        <v>08:00h</v>
      </c>
      <c r="T27" s="14"/>
    </row>
    <row r="28" spans="1:20" x14ac:dyDescent="0.2">
      <c r="A28" s="6">
        <v>17</v>
      </c>
      <c r="C28" s="7">
        <f>Time!D19</f>
        <v>1717</v>
      </c>
      <c r="D28" s="7" t="str">
        <f>Chemical_Elements!D19</f>
        <v>Cl</v>
      </c>
      <c r="S28" s="14" t="str">
        <f>Day!D19</f>
        <v>08:30h</v>
      </c>
      <c r="T28" s="14"/>
    </row>
    <row r="29" spans="1:20" x14ac:dyDescent="0.2">
      <c r="A29" s="6">
        <v>18</v>
      </c>
      <c r="C29" s="7">
        <f>Time!D20</f>
        <v>1718</v>
      </c>
      <c r="D29" s="7" t="str">
        <f>Chemical_Elements!D20</f>
        <v>Ar</v>
      </c>
      <c r="S29" s="14" t="str">
        <f>Day!D20</f>
        <v>09:00h</v>
      </c>
      <c r="T29" s="14"/>
    </row>
    <row r="30" spans="1:20" x14ac:dyDescent="0.2">
      <c r="A30" s="6">
        <v>19</v>
      </c>
      <c r="C30" s="7">
        <f>Time!D21</f>
        <v>1719</v>
      </c>
      <c r="D30" s="7" t="str">
        <f>Chemical_Elements!D21</f>
        <v>K</v>
      </c>
      <c r="S30" s="14" t="str">
        <f>Day!D21</f>
        <v>09:30h</v>
      </c>
      <c r="T30" s="14"/>
    </row>
    <row r="31" spans="1:20" x14ac:dyDescent="0.2">
      <c r="A31" s="6">
        <v>20</v>
      </c>
      <c r="C31" s="7">
        <f>Time!D22</f>
        <v>1720</v>
      </c>
      <c r="D31" s="7" t="str">
        <f>Chemical_Elements!D22</f>
        <v>Ca</v>
      </c>
      <c r="S31" s="14" t="str">
        <f>Day!D22</f>
        <v>10:00h</v>
      </c>
      <c r="T31" s="14"/>
    </row>
    <row r="32" spans="1:20" x14ac:dyDescent="0.2">
      <c r="A32" s="6">
        <v>21</v>
      </c>
      <c r="C32" s="7">
        <f>Time!D23</f>
        <v>1721</v>
      </c>
      <c r="D32" s="7" t="str">
        <f>Chemical_Elements!D23</f>
        <v>Sc</v>
      </c>
      <c r="S32" s="14" t="str">
        <f>Day!D23</f>
        <v>10:30h</v>
      </c>
      <c r="T32" s="14"/>
    </row>
    <row r="33" spans="1:20" x14ac:dyDescent="0.2">
      <c r="A33" s="6">
        <v>22</v>
      </c>
      <c r="C33" s="7">
        <f>Time!D24</f>
        <v>1722</v>
      </c>
      <c r="D33" s="7" t="str">
        <f>Chemical_Elements!D24</f>
        <v>Ti</v>
      </c>
      <c r="S33" s="14" t="str">
        <f>Day!D24</f>
        <v>11:00h</v>
      </c>
      <c r="T33" s="14"/>
    </row>
    <row r="34" spans="1:20" x14ac:dyDescent="0.2">
      <c r="A34" s="6">
        <v>23</v>
      </c>
      <c r="C34" s="7">
        <f>Time!D25</f>
        <v>1723</v>
      </c>
      <c r="D34" s="7" t="str">
        <f>Chemical_Elements!D25</f>
        <v>V</v>
      </c>
      <c r="S34" s="14" t="str">
        <f>Day!D25</f>
        <v>11:30h</v>
      </c>
      <c r="T34" s="14"/>
    </row>
    <row r="35" spans="1:20" x14ac:dyDescent="0.2">
      <c r="A35" s="6">
        <v>24</v>
      </c>
      <c r="C35" s="7">
        <f>Time!D26</f>
        <v>1724</v>
      </c>
      <c r="D35" s="7" t="str">
        <f>Chemical_Elements!D26</f>
        <v>Cr</v>
      </c>
      <c r="S35" s="14" t="str">
        <f>Day!D26</f>
        <v>12:00h</v>
      </c>
      <c r="T35" s="14"/>
    </row>
    <row r="36" spans="1:20" x14ac:dyDescent="0.2">
      <c r="A36" s="6">
        <v>25</v>
      </c>
      <c r="C36" s="7">
        <f>Time!D27</f>
        <v>1725</v>
      </c>
      <c r="D36" s="7" t="str">
        <f>Chemical_Elements!D27</f>
        <v>Mn</v>
      </c>
      <c r="S36" s="14" t="str">
        <f>Day!D27</f>
        <v>12:30h</v>
      </c>
      <c r="T36" s="14"/>
    </row>
    <row r="37" spans="1:20" x14ac:dyDescent="0.2">
      <c r="A37" s="6">
        <v>26</v>
      </c>
      <c r="C37" s="7">
        <f>Time!D28</f>
        <v>1726</v>
      </c>
      <c r="D37" s="7" t="str">
        <f>Chemical_Elements!D28</f>
        <v>Fe</v>
      </c>
      <c r="S37" s="14" t="str">
        <f>Day!D28</f>
        <v>13:00h</v>
      </c>
      <c r="T37" s="14"/>
    </row>
    <row r="38" spans="1:20" x14ac:dyDescent="0.2">
      <c r="A38" s="6">
        <v>27</v>
      </c>
      <c r="C38" s="7">
        <f>Time!D29</f>
        <v>1727</v>
      </c>
      <c r="D38" s="7" t="str">
        <f>Chemical_Elements!D29</f>
        <v>Co</v>
      </c>
      <c r="S38" s="14" t="str">
        <f>Day!D29</f>
        <v>13:30h</v>
      </c>
      <c r="T38" s="14"/>
    </row>
    <row r="39" spans="1:20" x14ac:dyDescent="0.2">
      <c r="A39" s="6">
        <v>28</v>
      </c>
      <c r="C39" s="7">
        <f>Time!D30</f>
        <v>1728</v>
      </c>
      <c r="D39" s="7" t="str">
        <f>Chemical_Elements!D30</f>
        <v>Ni</v>
      </c>
      <c r="S39" s="14" t="str">
        <f>Day!D30</f>
        <v>14:00h</v>
      </c>
      <c r="T39" s="14"/>
    </row>
    <row r="40" spans="1:20" x14ac:dyDescent="0.2">
      <c r="A40" s="6">
        <v>29</v>
      </c>
      <c r="C40" s="7">
        <f>Time!D31</f>
        <v>1729</v>
      </c>
      <c r="D40" s="7" t="str">
        <f>Chemical_Elements!D31</f>
        <v>Cu</v>
      </c>
      <c r="S40" s="14" t="str">
        <f>Day!D31</f>
        <v>14:30h</v>
      </c>
      <c r="T40" s="14"/>
    </row>
    <row r="41" spans="1:20" x14ac:dyDescent="0.2">
      <c r="A41" s="6">
        <v>30</v>
      </c>
      <c r="C41" s="7">
        <f>Time!D32</f>
        <v>1730</v>
      </c>
      <c r="D41" s="7" t="str">
        <f>Chemical_Elements!D32</f>
        <v>Zn</v>
      </c>
      <c r="S41" s="14" t="str">
        <f>Day!D32</f>
        <v>15:00h</v>
      </c>
      <c r="T41" s="14"/>
    </row>
    <row r="42" spans="1:20" x14ac:dyDescent="0.2">
      <c r="A42" s="6">
        <v>31</v>
      </c>
      <c r="C42" s="7">
        <f>Time!D33</f>
        <v>1731</v>
      </c>
      <c r="D42" s="7" t="str">
        <f>Chemical_Elements!D33</f>
        <v>Ga</v>
      </c>
      <c r="S42" s="14" t="str">
        <f>Day!D33</f>
        <v>15:30h</v>
      </c>
      <c r="T42" s="14"/>
    </row>
    <row r="43" spans="1:20" x14ac:dyDescent="0.2">
      <c r="A43" s="6">
        <v>32</v>
      </c>
      <c r="C43" s="7">
        <f>Time!D34</f>
        <v>1732</v>
      </c>
      <c r="D43" s="7" t="str">
        <f>Chemical_Elements!D34</f>
        <v>Ge</v>
      </c>
      <c r="S43" s="14" t="str">
        <f>Day!D34</f>
        <v>16:00h</v>
      </c>
      <c r="T43" s="14"/>
    </row>
    <row r="44" spans="1:20" x14ac:dyDescent="0.2">
      <c r="A44" s="6">
        <v>33</v>
      </c>
      <c r="C44" s="7">
        <f>Time!D35</f>
        <v>1733</v>
      </c>
      <c r="D44" s="7" t="str">
        <f>Chemical_Elements!D35</f>
        <v>As</v>
      </c>
      <c r="S44" s="14" t="str">
        <f>Day!D35</f>
        <v>16:30h</v>
      </c>
      <c r="T44" s="14"/>
    </row>
    <row r="45" spans="1:20" x14ac:dyDescent="0.2">
      <c r="A45" s="6">
        <v>34</v>
      </c>
      <c r="C45" s="7">
        <f>Time!D36</f>
        <v>1734</v>
      </c>
      <c r="D45" s="7" t="str">
        <f>Chemical_Elements!D36</f>
        <v>Se</v>
      </c>
      <c r="S45" s="14" t="str">
        <f>Day!D36</f>
        <v>17:00h</v>
      </c>
      <c r="T45" s="14"/>
    </row>
    <row r="46" spans="1:20" x14ac:dyDescent="0.2">
      <c r="A46" s="6">
        <v>35</v>
      </c>
      <c r="C46" s="7">
        <f>Time!D37</f>
        <v>1735</v>
      </c>
      <c r="D46" s="7" t="str">
        <f>Chemical_Elements!D37</f>
        <v>Br</v>
      </c>
      <c r="S46" s="14" t="str">
        <f>Day!D37</f>
        <v>17:30h</v>
      </c>
      <c r="T46" s="14"/>
    </row>
    <row r="47" spans="1:20" x14ac:dyDescent="0.2">
      <c r="A47" s="6">
        <v>36</v>
      </c>
      <c r="C47" s="7">
        <f>Time!D38</f>
        <v>1736</v>
      </c>
      <c r="D47" s="7" t="str">
        <f>Chemical_Elements!D38</f>
        <v>Kr</v>
      </c>
      <c r="S47" s="14" t="str">
        <f>Day!D38</f>
        <v>18:00h</v>
      </c>
      <c r="T47" s="14"/>
    </row>
    <row r="48" spans="1:20" x14ac:dyDescent="0.2">
      <c r="A48" s="6">
        <v>37</v>
      </c>
      <c r="C48" s="7">
        <f>Time!D39</f>
        <v>1737</v>
      </c>
      <c r="D48" s="7" t="str">
        <f>Chemical_Elements!D39</f>
        <v>Rb</v>
      </c>
      <c r="S48" s="14" t="str">
        <f>Day!D39</f>
        <v>18:30h</v>
      </c>
      <c r="T48" s="14"/>
    </row>
    <row r="49" spans="1:20" x14ac:dyDescent="0.2">
      <c r="A49" s="6">
        <v>38</v>
      </c>
      <c r="C49" s="7">
        <f>Time!D40</f>
        <v>1738</v>
      </c>
      <c r="D49" s="7" t="str">
        <f>Chemical_Elements!D40</f>
        <v>Sr</v>
      </c>
      <c r="S49" s="14" t="str">
        <f>Day!D40</f>
        <v>19:00h</v>
      </c>
      <c r="T49" s="14"/>
    </row>
    <row r="50" spans="1:20" x14ac:dyDescent="0.2">
      <c r="A50" s="6">
        <v>39</v>
      </c>
      <c r="C50" s="7">
        <f>Time!D41</f>
        <v>1739</v>
      </c>
      <c r="D50" s="7" t="str">
        <f>Chemical_Elements!D41</f>
        <v>Y</v>
      </c>
      <c r="S50" s="14" t="str">
        <f>Day!D41</f>
        <v>19:30h</v>
      </c>
      <c r="T50" s="14"/>
    </row>
    <row r="51" spans="1:20" x14ac:dyDescent="0.2">
      <c r="A51" s="6">
        <v>40</v>
      </c>
      <c r="C51" s="7">
        <f>Time!D42</f>
        <v>1740</v>
      </c>
      <c r="D51" s="7" t="str">
        <f>Chemical_Elements!D42</f>
        <v>Zr</v>
      </c>
      <c r="S51" s="14" t="str">
        <f>Day!D42</f>
        <v>20:00h</v>
      </c>
      <c r="T51" s="14"/>
    </row>
    <row r="52" spans="1:20" x14ac:dyDescent="0.2">
      <c r="A52" s="6">
        <v>41</v>
      </c>
      <c r="C52" s="7">
        <f>Time!D43</f>
        <v>1741</v>
      </c>
      <c r="D52" s="7" t="str">
        <f>Chemical_Elements!D43</f>
        <v>Nb</v>
      </c>
      <c r="S52" s="14" t="str">
        <f>Day!D43</f>
        <v>20:30h</v>
      </c>
      <c r="T52" s="14"/>
    </row>
    <row r="53" spans="1:20" x14ac:dyDescent="0.2">
      <c r="A53" s="6">
        <v>42</v>
      </c>
      <c r="C53" s="7">
        <f>Time!D44</f>
        <v>1742</v>
      </c>
      <c r="D53" s="7" t="str">
        <f>Chemical_Elements!D44</f>
        <v>Mo</v>
      </c>
      <c r="S53" s="14" t="str">
        <f>Day!D44</f>
        <v>21:00h</v>
      </c>
      <c r="T53" s="14"/>
    </row>
    <row r="54" spans="1:20" x14ac:dyDescent="0.2">
      <c r="A54" s="6">
        <v>43</v>
      </c>
      <c r="C54" s="7">
        <f>Time!D45</f>
        <v>1743</v>
      </c>
      <c r="D54" s="7" t="str">
        <f>Chemical_Elements!D45</f>
        <v>Tc</v>
      </c>
      <c r="S54" s="14" t="str">
        <f>Day!D45</f>
        <v>21:30h</v>
      </c>
      <c r="T54" s="14"/>
    </row>
    <row r="55" spans="1:20" x14ac:dyDescent="0.2">
      <c r="A55" s="6">
        <v>44</v>
      </c>
      <c r="C55" s="7">
        <f>Time!D46</f>
        <v>1744</v>
      </c>
      <c r="D55" s="7" t="str">
        <f>Chemical_Elements!D46</f>
        <v>Ru</v>
      </c>
      <c r="S55" s="14" t="str">
        <f>Day!D46</f>
        <v>22:00h</v>
      </c>
      <c r="T55" s="14"/>
    </row>
    <row r="56" spans="1:20" x14ac:dyDescent="0.2">
      <c r="A56" s="6">
        <v>45</v>
      </c>
      <c r="C56" s="7">
        <f>Time!D47</f>
        <v>1745</v>
      </c>
      <c r="D56" s="7" t="str">
        <f>Chemical_Elements!D47</f>
        <v>Rh</v>
      </c>
      <c r="S56" s="14" t="str">
        <f>Day!D47</f>
        <v>22:30h</v>
      </c>
      <c r="T56" s="14"/>
    </row>
    <row r="57" spans="1:20" x14ac:dyDescent="0.2">
      <c r="A57" s="6">
        <v>46</v>
      </c>
      <c r="C57" s="7">
        <f>Time!D48</f>
        <v>1746</v>
      </c>
      <c r="D57" s="7" t="str">
        <f>Chemical_Elements!D48</f>
        <v>Pd</v>
      </c>
      <c r="S57" s="14" t="str">
        <f>Day!D48</f>
        <v>23:00h</v>
      </c>
      <c r="T57" s="14"/>
    </row>
    <row r="58" spans="1:20" x14ac:dyDescent="0.2">
      <c r="A58" s="6">
        <v>47</v>
      </c>
      <c r="C58" s="7">
        <f>Time!D49</f>
        <v>1747</v>
      </c>
      <c r="D58" s="7" t="str">
        <f>Chemical_Elements!D49</f>
        <v>Ag</v>
      </c>
      <c r="S58" s="14" t="str">
        <f>Day!D49</f>
        <v>23:30h</v>
      </c>
      <c r="T58" s="14"/>
    </row>
    <row r="59" spans="1:20" x14ac:dyDescent="0.2">
      <c r="A59" s="6">
        <v>48</v>
      </c>
      <c r="C59" s="7">
        <f>Time!D50</f>
        <v>1748</v>
      </c>
      <c r="D59" s="7" t="str">
        <f>Chemical_Elements!D50</f>
        <v>Cd</v>
      </c>
      <c r="S59" s="14"/>
      <c r="T59" s="14"/>
    </row>
    <row r="60" spans="1:20" x14ac:dyDescent="0.2">
      <c r="A60" s="6">
        <v>49</v>
      </c>
      <c r="C60" s="7">
        <f>Time!D51</f>
        <v>1749</v>
      </c>
      <c r="D60" s="7" t="str">
        <f>Chemical_Elements!D51</f>
        <v>In</v>
      </c>
      <c r="S60" s="14"/>
      <c r="T60" s="14"/>
    </row>
    <row r="61" spans="1:20" x14ac:dyDescent="0.2">
      <c r="A61" s="6">
        <v>50</v>
      </c>
      <c r="C61" s="7">
        <f>Time!D52</f>
        <v>1750</v>
      </c>
      <c r="D61" s="7" t="str">
        <f>Chemical_Elements!D52</f>
        <v>Sn</v>
      </c>
      <c r="S61" s="14"/>
      <c r="T61" s="14"/>
    </row>
    <row r="62" spans="1:20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20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20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activeCell="M24" sqref="M24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377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378</v>
      </c>
      <c r="E2">
        <v>0</v>
      </c>
    </row>
    <row r="3" spans="1:6" x14ac:dyDescent="0.2">
      <c r="A3" s="6" t="s">
        <v>1</v>
      </c>
      <c r="B3" t="s">
        <v>303</v>
      </c>
      <c r="D3" t="s">
        <v>379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EE52-C28F-EB46-89B4-D1BFF2D2192A}">
  <dimension ref="A1:G49"/>
  <sheetViews>
    <sheetView workbookViewId="0">
      <selection activeCell="D2" sqref="D2:D49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327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327</v>
      </c>
      <c r="D2" s="13" t="s">
        <v>329</v>
      </c>
      <c r="E2">
        <v>0</v>
      </c>
    </row>
    <row r="3" spans="1:7" x14ac:dyDescent="0.2">
      <c r="A3" s="6" t="s">
        <v>1</v>
      </c>
      <c r="B3" t="s">
        <v>328</v>
      </c>
      <c r="D3" s="13" t="s">
        <v>330</v>
      </c>
      <c r="E3">
        <v>1</v>
      </c>
    </row>
    <row r="4" spans="1:7" x14ac:dyDescent="0.2">
      <c r="A4" s="6" t="s">
        <v>2</v>
      </c>
      <c r="B4" t="s">
        <v>8</v>
      </c>
      <c r="D4" s="13" t="s">
        <v>331</v>
      </c>
      <c r="E4">
        <v>2</v>
      </c>
    </row>
    <row r="5" spans="1:7" x14ac:dyDescent="0.2">
      <c r="A5" s="6" t="s">
        <v>3</v>
      </c>
      <c r="B5" t="s">
        <v>236</v>
      </c>
      <c r="D5" s="13" t="s">
        <v>332</v>
      </c>
      <c r="E5">
        <v>3</v>
      </c>
    </row>
    <row r="6" spans="1:7" x14ac:dyDescent="0.2">
      <c r="A6" s="6" t="s">
        <v>13</v>
      </c>
      <c r="B6" s="2">
        <v>43887</v>
      </c>
      <c r="D6" s="13" t="s">
        <v>333</v>
      </c>
      <c r="E6">
        <v>4</v>
      </c>
    </row>
    <row r="7" spans="1:7" x14ac:dyDescent="0.2">
      <c r="A7" s="6" t="s">
        <v>15</v>
      </c>
      <c r="B7" s="2">
        <v>43887</v>
      </c>
      <c r="D7" s="13" t="s">
        <v>334</v>
      </c>
      <c r="E7">
        <v>5</v>
      </c>
    </row>
    <row r="8" spans="1:7" x14ac:dyDescent="0.2">
      <c r="A8" s="6" t="s">
        <v>16</v>
      </c>
      <c r="B8" t="s">
        <v>234</v>
      </c>
      <c r="D8" s="13" t="s">
        <v>335</v>
      </c>
      <c r="E8">
        <v>6</v>
      </c>
    </row>
    <row r="9" spans="1:7" x14ac:dyDescent="0.2">
      <c r="A9" s="6" t="s">
        <v>14</v>
      </c>
      <c r="B9" t="s">
        <v>8</v>
      </c>
      <c r="D9" s="13" t="s">
        <v>336</v>
      </c>
      <c r="E9">
        <v>7</v>
      </c>
    </row>
    <row r="10" spans="1:7" x14ac:dyDescent="0.2">
      <c r="A10" s="6"/>
      <c r="D10" s="13" t="s">
        <v>337</v>
      </c>
      <c r="E10">
        <v>8</v>
      </c>
    </row>
    <row r="11" spans="1:7" x14ac:dyDescent="0.2">
      <c r="D11" s="13" t="s">
        <v>338</v>
      </c>
      <c r="E11">
        <v>9</v>
      </c>
    </row>
    <row r="12" spans="1:7" x14ac:dyDescent="0.2">
      <c r="D12" s="13" t="s">
        <v>339</v>
      </c>
      <c r="E12">
        <v>10</v>
      </c>
    </row>
    <row r="13" spans="1:7" x14ac:dyDescent="0.2">
      <c r="D13" s="13" t="s">
        <v>340</v>
      </c>
      <c r="E13">
        <v>11</v>
      </c>
    </row>
    <row r="14" spans="1:7" x14ac:dyDescent="0.2">
      <c r="D14" s="13" t="s">
        <v>341</v>
      </c>
      <c r="E14">
        <v>12</v>
      </c>
    </row>
    <row r="15" spans="1:7" x14ac:dyDescent="0.2">
      <c r="D15" s="13" t="s">
        <v>342</v>
      </c>
      <c r="E15">
        <v>13</v>
      </c>
    </row>
    <row r="16" spans="1:7" x14ac:dyDescent="0.2">
      <c r="D16" s="13" t="s">
        <v>343</v>
      </c>
      <c r="E16">
        <v>14</v>
      </c>
    </row>
    <row r="17" spans="4:5" x14ac:dyDescent="0.2">
      <c r="D17" s="13" t="s">
        <v>344</v>
      </c>
      <c r="E17">
        <v>15</v>
      </c>
    </row>
    <row r="18" spans="4:5" x14ac:dyDescent="0.2">
      <c r="D18" s="13" t="s">
        <v>345</v>
      </c>
      <c r="E18">
        <v>16</v>
      </c>
    </row>
    <row r="19" spans="4:5" x14ac:dyDescent="0.2">
      <c r="D19" s="13" t="s">
        <v>346</v>
      </c>
      <c r="E19">
        <v>17</v>
      </c>
    </row>
    <row r="20" spans="4:5" x14ac:dyDescent="0.2">
      <c r="D20" s="13" t="s">
        <v>347</v>
      </c>
      <c r="E20">
        <v>18</v>
      </c>
    </row>
    <row r="21" spans="4:5" x14ac:dyDescent="0.2">
      <c r="D21" s="13" t="s">
        <v>348</v>
      </c>
      <c r="E21">
        <v>19</v>
      </c>
    </row>
    <row r="22" spans="4:5" x14ac:dyDescent="0.2">
      <c r="D22" s="13" t="s">
        <v>349</v>
      </c>
      <c r="E22">
        <v>20</v>
      </c>
    </row>
    <row r="23" spans="4:5" x14ac:dyDescent="0.2">
      <c r="D23" s="13" t="s">
        <v>350</v>
      </c>
      <c r="E23">
        <v>21</v>
      </c>
    </row>
    <row r="24" spans="4:5" x14ac:dyDescent="0.2">
      <c r="D24" s="13" t="s">
        <v>351</v>
      </c>
      <c r="E24">
        <v>22</v>
      </c>
    </row>
    <row r="25" spans="4:5" x14ac:dyDescent="0.2">
      <c r="D25" s="13" t="s">
        <v>352</v>
      </c>
      <c r="E25">
        <v>23</v>
      </c>
    </row>
    <row r="26" spans="4:5" x14ac:dyDescent="0.2">
      <c r="D26" s="13" t="s">
        <v>353</v>
      </c>
      <c r="E26">
        <v>24</v>
      </c>
    </row>
    <row r="27" spans="4:5" x14ac:dyDescent="0.2">
      <c r="D27" s="13" t="s">
        <v>354</v>
      </c>
      <c r="E27">
        <v>25</v>
      </c>
    </row>
    <row r="28" spans="4:5" x14ac:dyDescent="0.2">
      <c r="D28" s="13" t="s">
        <v>355</v>
      </c>
      <c r="E28">
        <v>26</v>
      </c>
    </row>
    <row r="29" spans="4:5" x14ac:dyDescent="0.2">
      <c r="D29" s="13" t="s">
        <v>356</v>
      </c>
      <c r="E29">
        <v>27</v>
      </c>
    </row>
    <row r="30" spans="4:5" x14ac:dyDescent="0.2">
      <c r="D30" s="13" t="s">
        <v>357</v>
      </c>
      <c r="E30">
        <v>28</v>
      </c>
    </row>
    <row r="31" spans="4:5" x14ac:dyDescent="0.2">
      <c r="D31" s="13" t="s">
        <v>358</v>
      </c>
      <c r="E31">
        <v>29</v>
      </c>
    </row>
    <row r="32" spans="4:5" x14ac:dyDescent="0.2">
      <c r="D32" s="13" t="s">
        <v>359</v>
      </c>
      <c r="E32">
        <v>30</v>
      </c>
    </row>
    <row r="33" spans="4:5" x14ac:dyDescent="0.2">
      <c r="D33" s="13" t="s">
        <v>360</v>
      </c>
      <c r="E33">
        <v>31</v>
      </c>
    </row>
    <row r="34" spans="4:5" x14ac:dyDescent="0.2">
      <c r="D34" s="13" t="s">
        <v>361</v>
      </c>
      <c r="E34">
        <v>32</v>
      </c>
    </row>
    <row r="35" spans="4:5" x14ac:dyDescent="0.2">
      <c r="D35" s="13" t="s">
        <v>362</v>
      </c>
      <c r="E35">
        <v>33</v>
      </c>
    </row>
    <row r="36" spans="4:5" x14ac:dyDescent="0.2">
      <c r="D36" s="13" t="s">
        <v>363</v>
      </c>
      <c r="E36">
        <v>34</v>
      </c>
    </row>
    <row r="37" spans="4:5" x14ac:dyDescent="0.2">
      <c r="D37" s="13" t="s">
        <v>364</v>
      </c>
      <c r="E37">
        <v>35</v>
      </c>
    </row>
    <row r="38" spans="4:5" x14ac:dyDescent="0.2">
      <c r="D38" s="13" t="s">
        <v>365</v>
      </c>
      <c r="E38">
        <v>36</v>
      </c>
    </row>
    <row r="39" spans="4:5" x14ac:dyDescent="0.2">
      <c r="D39" s="13" t="s">
        <v>366</v>
      </c>
      <c r="E39">
        <v>37</v>
      </c>
    </row>
    <row r="40" spans="4:5" x14ac:dyDescent="0.2">
      <c r="D40" s="13" t="s">
        <v>367</v>
      </c>
      <c r="E40">
        <v>38</v>
      </c>
    </row>
    <row r="41" spans="4:5" x14ac:dyDescent="0.2">
      <c r="D41" s="13" t="s">
        <v>368</v>
      </c>
      <c r="E41">
        <v>39</v>
      </c>
    </row>
    <row r="42" spans="4:5" x14ac:dyDescent="0.2">
      <c r="D42" s="13" t="s">
        <v>369</v>
      </c>
      <c r="E42">
        <v>40</v>
      </c>
    </row>
    <row r="43" spans="4:5" x14ac:dyDescent="0.2">
      <c r="D43" s="13" t="s">
        <v>370</v>
      </c>
      <c r="E43">
        <v>41</v>
      </c>
    </row>
    <row r="44" spans="4:5" x14ac:dyDescent="0.2">
      <c r="D44" s="13" t="s">
        <v>371</v>
      </c>
      <c r="E44">
        <v>42</v>
      </c>
    </row>
    <row r="45" spans="4:5" x14ac:dyDescent="0.2">
      <c r="D45" s="13" t="s">
        <v>372</v>
      </c>
      <c r="E45">
        <v>43</v>
      </c>
    </row>
    <row r="46" spans="4:5" x14ac:dyDescent="0.2">
      <c r="D46" s="13" t="s">
        <v>373</v>
      </c>
      <c r="E46">
        <v>44</v>
      </c>
    </row>
    <row r="47" spans="4:5" x14ac:dyDescent="0.2">
      <c r="D47" s="13" t="s">
        <v>374</v>
      </c>
      <c r="E47">
        <v>45</v>
      </c>
    </row>
    <row r="48" spans="4:5" x14ac:dyDescent="0.2">
      <c r="D48" s="13" t="s">
        <v>375</v>
      </c>
      <c r="E48">
        <v>46</v>
      </c>
    </row>
    <row r="49" spans="4:5" x14ac:dyDescent="0.2">
      <c r="D49" s="13" t="s">
        <v>376</v>
      </c>
      <c r="E49">
        <v>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G4" sqref="G4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388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390</v>
      </c>
      <c r="E2">
        <v>0</v>
      </c>
    </row>
    <row r="3" spans="1:6" x14ac:dyDescent="0.2">
      <c r="A3" s="6" t="s">
        <v>1</v>
      </c>
      <c r="B3" t="s">
        <v>389</v>
      </c>
      <c r="D3" t="s">
        <v>382</v>
      </c>
      <c r="E3">
        <v>1</v>
      </c>
    </row>
    <row r="4" spans="1:6" x14ac:dyDescent="0.2">
      <c r="A4" s="6" t="s">
        <v>2</v>
      </c>
      <c r="B4" t="s">
        <v>8</v>
      </c>
      <c r="D4" t="s">
        <v>391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323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324</v>
      </c>
      <c r="E2">
        <v>0</v>
      </c>
    </row>
    <row r="3" spans="1:6" x14ac:dyDescent="0.2">
      <c r="A3" s="6" t="s">
        <v>1</v>
      </c>
      <c r="B3" t="s">
        <v>303</v>
      </c>
      <c r="D3" t="s">
        <v>326</v>
      </c>
      <c r="E3">
        <v>1</v>
      </c>
    </row>
    <row r="4" spans="1:6" x14ac:dyDescent="0.2">
      <c r="A4" s="6" t="s">
        <v>2</v>
      </c>
      <c r="B4" t="s">
        <v>8</v>
      </c>
      <c r="D4" t="s">
        <v>380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311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309</v>
      </c>
      <c r="E2">
        <v>0</v>
      </c>
    </row>
    <row r="3" spans="1:6" x14ac:dyDescent="0.2">
      <c r="A3" s="6" t="s">
        <v>1</v>
      </c>
      <c r="B3" t="s">
        <v>303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310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304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306</v>
      </c>
      <c r="E2">
        <v>0</v>
      </c>
    </row>
    <row r="3" spans="1:6" x14ac:dyDescent="0.2">
      <c r="A3" s="6" t="s">
        <v>1</v>
      </c>
      <c r="B3" t="s">
        <v>305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308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10"/>
  <sheetViews>
    <sheetView workbookViewId="0">
      <selection activeCell="D5" sqref="D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302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300</v>
      </c>
      <c r="E2">
        <v>0</v>
      </c>
    </row>
    <row r="3" spans="1:6" x14ac:dyDescent="0.2">
      <c r="A3" s="6" t="s">
        <v>1</v>
      </c>
      <c r="B3" t="s">
        <v>303</v>
      </c>
      <c r="D3" t="s">
        <v>261</v>
      </c>
      <c r="E3">
        <v>1</v>
      </c>
    </row>
    <row r="4" spans="1:6" x14ac:dyDescent="0.2">
      <c r="A4" s="6" t="s">
        <v>2</v>
      </c>
      <c r="B4" t="s">
        <v>8</v>
      </c>
      <c r="D4" t="s">
        <v>301</v>
      </c>
      <c r="E4">
        <v>2</v>
      </c>
    </row>
    <row r="5" spans="1:6" x14ac:dyDescent="0.2">
      <c r="A5" s="6" t="s">
        <v>3</v>
      </c>
      <c r="B5" t="s">
        <v>236</v>
      </c>
      <c r="D5" t="s">
        <v>382</v>
      </c>
      <c r="E5">
        <v>3</v>
      </c>
    </row>
    <row r="6" spans="1:6" x14ac:dyDescent="0.2">
      <c r="A6" s="6" t="s">
        <v>13</v>
      </c>
      <c r="B6" s="2">
        <v>43887</v>
      </c>
      <c r="D6" t="s">
        <v>383</v>
      </c>
      <c r="E6">
        <v>4</v>
      </c>
    </row>
    <row r="7" spans="1:6" x14ac:dyDescent="0.2">
      <c r="A7" s="6" t="s">
        <v>15</v>
      </c>
      <c r="B7" s="2">
        <v>43887</v>
      </c>
      <c r="D7" t="s">
        <v>384</v>
      </c>
      <c r="E7">
        <v>5</v>
      </c>
    </row>
    <row r="8" spans="1:6" x14ac:dyDescent="0.2">
      <c r="A8" s="6" t="s">
        <v>16</v>
      </c>
      <c r="B8" t="s">
        <v>234</v>
      </c>
      <c r="D8" t="s">
        <v>386</v>
      </c>
      <c r="E8">
        <v>6</v>
      </c>
    </row>
    <row r="9" spans="1:6" x14ac:dyDescent="0.2">
      <c r="A9" s="6" t="s">
        <v>14</v>
      </c>
      <c r="B9" t="s">
        <v>8</v>
      </c>
      <c r="D9" t="s">
        <v>387</v>
      </c>
      <c r="E9">
        <v>7</v>
      </c>
    </row>
    <row r="10" spans="1:6" x14ac:dyDescent="0.2">
      <c r="D10" t="s">
        <v>392</v>
      </c>
      <c r="E10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236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234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235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234</v>
      </c>
      <c r="D8" s="4" t="s">
        <v>325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2"/>
  <sheetViews>
    <sheetView workbookViewId="0">
      <selection activeCell="D10" sqref="D10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251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12</v>
      </c>
      <c r="D2" s="7" t="s">
        <v>312</v>
      </c>
      <c r="E2">
        <v>0</v>
      </c>
      <c r="F2" s="4"/>
    </row>
    <row r="3" spans="1:7" x14ac:dyDescent="0.2">
      <c r="A3" s="6" t="s">
        <v>1</v>
      </c>
      <c r="B3" t="s">
        <v>252</v>
      </c>
      <c r="D3" s="7" t="s">
        <v>313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314</v>
      </c>
      <c r="E4">
        <v>2</v>
      </c>
      <c r="F4" s="4"/>
    </row>
    <row r="5" spans="1:7" x14ac:dyDescent="0.2">
      <c r="A5" s="6" t="s">
        <v>3</v>
      </c>
      <c r="B5" t="s">
        <v>237</v>
      </c>
      <c r="D5" s="4" t="s">
        <v>315</v>
      </c>
      <c r="E5">
        <v>3</v>
      </c>
      <c r="F5" s="4"/>
    </row>
    <row r="6" spans="1:7" x14ac:dyDescent="0.2">
      <c r="A6" s="6" t="s">
        <v>13</v>
      </c>
      <c r="B6" s="2">
        <v>43887</v>
      </c>
      <c r="D6" s="4" t="s">
        <v>316</v>
      </c>
      <c r="E6">
        <v>4</v>
      </c>
      <c r="F6" s="4"/>
    </row>
    <row r="7" spans="1:7" x14ac:dyDescent="0.2">
      <c r="A7" s="6" t="s">
        <v>15</v>
      </c>
      <c r="B7" s="2">
        <v>43887</v>
      </c>
      <c r="D7" s="4" t="s">
        <v>317</v>
      </c>
      <c r="E7">
        <v>5</v>
      </c>
      <c r="F7" s="4"/>
    </row>
    <row r="8" spans="1:7" x14ac:dyDescent="0.2">
      <c r="A8" s="6" t="s">
        <v>16</v>
      </c>
      <c r="B8" t="s">
        <v>234</v>
      </c>
      <c r="F8" s="4"/>
    </row>
    <row r="9" spans="1:7" x14ac:dyDescent="0.2">
      <c r="A9" s="6" t="s">
        <v>14</v>
      </c>
      <c r="B9" t="s">
        <v>8</v>
      </c>
      <c r="F9" s="4"/>
    </row>
    <row r="10" spans="1:7" x14ac:dyDescent="0.2">
      <c r="D10" s="4"/>
      <c r="F10" s="4"/>
    </row>
    <row r="11" spans="1:7" x14ac:dyDescent="0.2">
      <c r="D11" s="4"/>
      <c r="F11" s="4"/>
    </row>
    <row r="12" spans="1:7" x14ac:dyDescent="0.2">
      <c r="D12" s="4"/>
      <c r="F12" s="4"/>
    </row>
    <row r="13" spans="1:7" x14ac:dyDescent="0.2">
      <c r="D13" s="4"/>
      <c r="F13" s="4"/>
    </row>
    <row r="14" spans="1:7" x14ac:dyDescent="0.2">
      <c r="D14" s="4"/>
      <c r="F14" s="4"/>
    </row>
    <row r="15" spans="1:7" x14ac:dyDescent="0.2">
      <c r="D15" s="4"/>
      <c r="F15" s="4"/>
    </row>
    <row r="16" spans="1:7" x14ac:dyDescent="0.2">
      <c r="D16" s="4"/>
      <c r="F16" s="4"/>
    </row>
    <row r="17" spans="4:6" x14ac:dyDescent="0.2">
      <c r="D17" s="4"/>
      <c r="F17" s="4"/>
    </row>
    <row r="18" spans="4:6" x14ac:dyDescent="0.2">
      <c r="D18" s="4"/>
      <c r="F18" s="4"/>
    </row>
    <row r="19" spans="4:6" x14ac:dyDescent="0.2">
      <c r="D19" s="4"/>
      <c r="F19" s="4"/>
    </row>
    <row r="20" spans="4:6" x14ac:dyDescent="0.2">
      <c r="D20" s="4"/>
      <c r="F20" s="4"/>
    </row>
    <row r="21" spans="4:6" x14ac:dyDescent="0.2">
      <c r="D21" s="4"/>
      <c r="F21" s="4"/>
    </row>
    <row r="22" spans="4:6" x14ac:dyDescent="0.2">
      <c r="D22" s="4"/>
      <c r="F22" s="4"/>
    </row>
    <row r="23" spans="4:6" x14ac:dyDescent="0.2">
      <c r="D23" s="4"/>
      <c r="F23" s="4"/>
    </row>
    <row r="24" spans="4:6" x14ac:dyDescent="0.2">
      <c r="D24" s="4"/>
      <c r="F24" s="4"/>
    </row>
    <row r="25" spans="4:6" x14ac:dyDescent="0.2">
      <c r="D25" s="4"/>
      <c r="F25" s="4"/>
    </row>
    <row r="26" spans="4:6" x14ac:dyDescent="0.2">
      <c r="D26" s="4"/>
      <c r="F26" s="4"/>
    </row>
    <row r="27" spans="4:6" x14ac:dyDescent="0.2">
      <c r="D27" s="4"/>
      <c r="F27" s="4"/>
    </row>
    <row r="28" spans="4:6" x14ac:dyDescent="0.2">
      <c r="D28" s="4"/>
      <c r="F28" s="4"/>
    </row>
    <row r="29" spans="4:6" x14ac:dyDescent="0.2">
      <c r="D29" s="4"/>
      <c r="F29" s="4"/>
    </row>
    <row r="30" spans="4:6" x14ac:dyDescent="0.2">
      <c r="D30" s="4"/>
      <c r="F30" s="4"/>
    </row>
    <row r="31" spans="4:6" x14ac:dyDescent="0.2">
      <c r="D31" s="4"/>
      <c r="F31" s="4"/>
    </row>
    <row r="32" spans="4:6" x14ac:dyDescent="0.2">
      <c r="D32" s="4"/>
      <c r="F32" s="4"/>
    </row>
    <row r="33" spans="4:6" x14ac:dyDescent="0.2">
      <c r="D33" s="4"/>
      <c r="F33" s="4"/>
    </row>
    <row r="34" spans="4:6" x14ac:dyDescent="0.2">
      <c r="D34" s="4"/>
      <c r="F34" s="4"/>
    </row>
    <row r="35" spans="4:6" x14ac:dyDescent="0.2">
      <c r="D35" s="4"/>
      <c r="F35" s="4"/>
    </row>
    <row r="36" spans="4:6" x14ac:dyDescent="0.2">
      <c r="D36" s="4"/>
      <c r="F36" s="4"/>
    </row>
    <row r="37" spans="4:6" x14ac:dyDescent="0.2">
      <c r="D37" s="4"/>
      <c r="F37" s="4"/>
    </row>
    <row r="38" spans="4:6" x14ac:dyDescent="0.2">
      <c r="D38" s="4"/>
      <c r="F38" s="4"/>
    </row>
    <row r="39" spans="4:6" x14ac:dyDescent="0.2">
      <c r="D39" s="4"/>
      <c r="F39" s="4"/>
    </row>
    <row r="40" spans="4:6" x14ac:dyDescent="0.2">
      <c r="D40" s="4"/>
      <c r="F40" s="4"/>
    </row>
    <row r="41" spans="4:6" x14ac:dyDescent="0.2">
      <c r="D41" s="4"/>
      <c r="F41" s="4"/>
    </row>
    <row r="42" spans="4:6" x14ac:dyDescent="0.2">
      <c r="D42" s="4"/>
      <c r="F42" s="4"/>
    </row>
    <row r="43" spans="4:6" x14ac:dyDescent="0.2">
      <c r="D43" s="4"/>
      <c r="F43" s="4"/>
    </row>
    <row r="44" spans="4:6" x14ac:dyDescent="0.2">
      <c r="D44" s="4"/>
      <c r="F44" s="4"/>
    </row>
    <row r="45" spans="4:6" x14ac:dyDescent="0.2">
      <c r="D45" s="4"/>
      <c r="F45" s="4"/>
    </row>
    <row r="46" spans="4:6" x14ac:dyDescent="0.2">
      <c r="D46" s="4"/>
      <c r="F46" s="4"/>
    </row>
    <row r="47" spans="4:6" x14ac:dyDescent="0.2">
      <c r="D47" s="4"/>
      <c r="F47" s="4"/>
    </row>
    <row r="48" spans="4:6" x14ac:dyDescent="0.2">
      <c r="D48" s="4"/>
      <c r="F48" s="4"/>
    </row>
    <row r="49" spans="4:6" x14ac:dyDescent="0.2">
      <c r="D49" s="4"/>
      <c r="F49" s="4"/>
    </row>
    <row r="50" spans="4:6" x14ac:dyDescent="0.2">
      <c r="D50" s="4"/>
      <c r="F50" s="4"/>
    </row>
    <row r="51" spans="4:6" x14ac:dyDescent="0.2">
      <c r="D51" s="4"/>
      <c r="F51" s="4"/>
    </row>
    <row r="52" spans="4:6" x14ac:dyDescent="0.2">
      <c r="D52" s="4"/>
      <c r="F52" s="4"/>
    </row>
    <row r="53" spans="4:6" x14ac:dyDescent="0.2">
      <c r="D53" s="4"/>
      <c r="F53" s="4"/>
    </row>
    <row r="54" spans="4:6" x14ac:dyDescent="0.2">
      <c r="D54" s="4"/>
      <c r="F54" s="4"/>
    </row>
    <row r="55" spans="4:6" x14ac:dyDescent="0.2">
      <c r="D55" s="4"/>
      <c r="F55" s="4"/>
    </row>
    <row r="56" spans="4:6" x14ac:dyDescent="0.2">
      <c r="D56" s="4"/>
      <c r="F56" s="4"/>
    </row>
    <row r="57" spans="4:6" x14ac:dyDescent="0.2">
      <c r="D57" s="4"/>
      <c r="F57" s="4"/>
    </row>
    <row r="58" spans="4:6" x14ac:dyDescent="0.2">
      <c r="D58" s="4"/>
      <c r="F58" s="4"/>
    </row>
    <row r="59" spans="4:6" x14ac:dyDescent="0.2">
      <c r="D59" s="4"/>
      <c r="F59" s="4"/>
    </row>
    <row r="60" spans="4:6" x14ac:dyDescent="0.2">
      <c r="D60" s="4"/>
      <c r="F60" s="4"/>
    </row>
    <row r="61" spans="4:6" x14ac:dyDescent="0.2">
      <c r="D61" s="4"/>
      <c r="F61" s="4"/>
    </row>
    <row r="62" spans="4:6" x14ac:dyDescent="0.2">
      <c r="D62" s="4"/>
      <c r="F62" s="4"/>
    </row>
    <row r="63" spans="4:6" x14ac:dyDescent="0.2">
      <c r="D63" s="4"/>
      <c r="F63" s="4"/>
    </row>
    <row r="64" spans="4:6" x14ac:dyDescent="0.2">
      <c r="D64" s="4"/>
      <c r="F64" s="4"/>
    </row>
    <row r="65" spans="4:6" x14ac:dyDescent="0.2">
      <c r="D65" s="4"/>
      <c r="F65" s="4"/>
    </row>
    <row r="66" spans="4:6" x14ac:dyDescent="0.2">
      <c r="D66" s="4"/>
      <c r="F66" s="4"/>
    </row>
    <row r="67" spans="4:6" x14ac:dyDescent="0.2">
      <c r="D67" s="4"/>
      <c r="F67" s="4"/>
    </row>
    <row r="68" spans="4:6" x14ac:dyDescent="0.2">
      <c r="D68" s="4"/>
      <c r="F68" s="4"/>
    </row>
    <row r="69" spans="4:6" x14ac:dyDescent="0.2">
      <c r="D69" s="4"/>
      <c r="F69" s="4"/>
    </row>
    <row r="70" spans="4:6" x14ac:dyDescent="0.2">
      <c r="D70" s="4"/>
      <c r="F70" s="4"/>
    </row>
    <row r="71" spans="4:6" x14ac:dyDescent="0.2">
      <c r="D71" s="4"/>
      <c r="F71" s="4"/>
    </row>
    <row r="72" spans="4:6" x14ac:dyDescent="0.2">
      <c r="D72" s="4"/>
      <c r="F72" s="4"/>
    </row>
    <row r="73" spans="4:6" x14ac:dyDescent="0.2">
      <c r="D73" s="4"/>
      <c r="F73" s="4"/>
    </row>
    <row r="74" spans="4:6" x14ac:dyDescent="0.2">
      <c r="D74" s="4"/>
      <c r="F74" s="4"/>
    </row>
    <row r="75" spans="4:6" x14ac:dyDescent="0.2">
      <c r="D75" s="4"/>
      <c r="F75" s="4"/>
    </row>
    <row r="76" spans="4:6" x14ac:dyDescent="0.2">
      <c r="D76" s="4"/>
      <c r="F76" s="4"/>
    </row>
    <row r="77" spans="4:6" x14ac:dyDescent="0.2">
      <c r="D77" s="4"/>
      <c r="F77" s="4"/>
    </row>
    <row r="78" spans="4:6" x14ac:dyDescent="0.2">
      <c r="D78" s="4"/>
      <c r="F78" s="4"/>
    </row>
    <row r="79" spans="4:6" x14ac:dyDescent="0.2">
      <c r="D79" s="4"/>
      <c r="F79" s="4"/>
    </row>
    <row r="80" spans="4:6" x14ac:dyDescent="0.2">
      <c r="D80" s="4"/>
      <c r="F80" s="4"/>
    </row>
    <row r="81" spans="4:6" x14ac:dyDescent="0.2">
      <c r="D81" s="4"/>
      <c r="F81" s="4"/>
    </row>
    <row r="82" spans="4:6" x14ac:dyDescent="0.2">
      <c r="D82" s="4"/>
      <c r="F82" s="4"/>
    </row>
    <row r="83" spans="4:6" x14ac:dyDescent="0.2">
      <c r="D83" s="4"/>
      <c r="F83" s="4"/>
    </row>
    <row r="84" spans="4:6" x14ac:dyDescent="0.2">
      <c r="D84" s="4"/>
      <c r="F84" s="4"/>
    </row>
    <row r="85" spans="4:6" x14ac:dyDescent="0.2">
      <c r="D85" s="4"/>
      <c r="F85" s="4"/>
    </row>
    <row r="86" spans="4:6" x14ac:dyDescent="0.2">
      <c r="D86" s="4"/>
      <c r="F86" s="4"/>
    </row>
    <row r="87" spans="4:6" x14ac:dyDescent="0.2">
      <c r="D87" s="4"/>
      <c r="F87" s="4"/>
    </row>
    <row r="88" spans="4:6" x14ac:dyDescent="0.2">
      <c r="D88" s="4"/>
      <c r="F88" s="4"/>
    </row>
    <row r="89" spans="4:6" x14ac:dyDescent="0.2">
      <c r="D89" s="4"/>
      <c r="F89" s="4"/>
    </row>
    <row r="90" spans="4:6" x14ac:dyDescent="0.2">
      <c r="D90" s="4"/>
      <c r="F90" s="4"/>
    </row>
    <row r="91" spans="4:6" x14ac:dyDescent="0.2">
      <c r="D91" s="4"/>
      <c r="F91" s="4"/>
    </row>
    <row r="92" spans="4:6" x14ac:dyDescent="0.2">
      <c r="D92" s="4"/>
      <c r="F92" s="4"/>
    </row>
    <row r="93" spans="4:6" x14ac:dyDescent="0.2">
      <c r="D93" s="4"/>
      <c r="F93" s="4"/>
    </row>
    <row r="94" spans="4:6" x14ac:dyDescent="0.2">
      <c r="D94" s="4"/>
      <c r="F94" s="4"/>
    </row>
    <row r="95" spans="4:6" x14ac:dyDescent="0.2">
      <c r="D95" s="4"/>
      <c r="F95" s="4"/>
    </row>
    <row r="96" spans="4:6" x14ac:dyDescent="0.2">
      <c r="D96" s="4"/>
      <c r="F96" s="4"/>
    </row>
    <row r="97" spans="4:6" x14ac:dyDescent="0.2">
      <c r="D97" s="4"/>
      <c r="F97" s="4"/>
    </row>
    <row r="98" spans="4:6" x14ac:dyDescent="0.2">
      <c r="D98" s="4"/>
      <c r="F98" s="4"/>
    </row>
    <row r="99" spans="4:6" x14ac:dyDescent="0.2">
      <c r="D99" s="4"/>
      <c r="F99" s="4"/>
    </row>
    <row r="100" spans="4:6" x14ac:dyDescent="0.2">
      <c r="D100" s="4"/>
      <c r="F100" s="4"/>
    </row>
    <row r="101" spans="4:6" x14ac:dyDescent="0.2">
      <c r="D101" s="4"/>
      <c r="F101" s="4"/>
    </row>
    <row r="102" spans="4:6" x14ac:dyDescent="0.2">
      <c r="F102" s="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4CBE-C963-7E4E-AC8A-416CD94D0015}">
  <dimension ref="A1:I32"/>
  <sheetViews>
    <sheetView workbookViewId="0">
      <selection activeCell="B2" sqref="B2"/>
    </sheetView>
  </sheetViews>
  <sheetFormatPr baseColWidth="10" defaultRowHeight="15" x14ac:dyDescent="0.2"/>
  <cols>
    <col min="2" max="2" width="37" bestFit="1" customWidth="1"/>
    <col min="4" max="4" width="36.33203125" customWidth="1"/>
  </cols>
  <sheetData>
    <row r="1" spans="1:9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9" x14ac:dyDescent="0.2">
      <c r="A2" s="6" t="s">
        <v>4</v>
      </c>
      <c r="B2" t="s">
        <v>228</v>
      </c>
      <c r="D2" s="1" t="s">
        <v>245</v>
      </c>
      <c r="E2">
        <v>0</v>
      </c>
      <c r="F2" s="1"/>
    </row>
    <row r="3" spans="1:9" x14ac:dyDescent="0.2">
      <c r="A3" s="6" t="s">
        <v>1</v>
      </c>
      <c r="B3" t="s">
        <v>239</v>
      </c>
      <c r="D3" s="1" t="s">
        <v>240</v>
      </c>
      <c r="E3">
        <v>1</v>
      </c>
      <c r="F3" t="s">
        <v>241</v>
      </c>
    </row>
    <row r="4" spans="1:9" x14ac:dyDescent="0.2">
      <c r="A4" s="6" t="s">
        <v>2</v>
      </c>
      <c r="B4" t="s">
        <v>8</v>
      </c>
      <c r="D4" s="1"/>
      <c r="F4" s="1"/>
      <c r="I4" s="1"/>
    </row>
    <row r="5" spans="1:9" x14ac:dyDescent="0.2">
      <c r="A5" s="6" t="s">
        <v>3</v>
      </c>
      <c r="B5" t="s">
        <v>238</v>
      </c>
      <c r="D5" s="1"/>
      <c r="F5" s="1"/>
      <c r="I5" s="1"/>
    </row>
    <row r="6" spans="1:9" x14ac:dyDescent="0.2">
      <c r="A6" s="6" t="s">
        <v>13</v>
      </c>
      <c r="B6" s="2">
        <v>43028</v>
      </c>
      <c r="D6" s="1"/>
      <c r="F6" s="1"/>
      <c r="I6" s="1"/>
    </row>
    <row r="7" spans="1:9" x14ac:dyDescent="0.2">
      <c r="A7" s="6" t="s">
        <v>15</v>
      </c>
      <c r="B7" s="2">
        <v>43879</v>
      </c>
      <c r="D7" s="1"/>
      <c r="F7" s="1"/>
      <c r="I7" s="1"/>
    </row>
    <row r="8" spans="1:9" x14ac:dyDescent="0.2">
      <c r="A8" s="6" t="s">
        <v>16</v>
      </c>
      <c r="B8" t="s">
        <v>234</v>
      </c>
      <c r="D8" s="1"/>
      <c r="F8" s="1"/>
      <c r="I8" s="1"/>
    </row>
    <row r="9" spans="1:9" x14ac:dyDescent="0.2">
      <c r="A9" s="6" t="s">
        <v>14</v>
      </c>
      <c r="B9" s="3"/>
      <c r="D9" s="1"/>
      <c r="F9" s="1"/>
      <c r="I9" s="1"/>
    </row>
    <row r="10" spans="1:9" x14ac:dyDescent="0.2">
      <c r="D10" s="1"/>
      <c r="I10" s="1"/>
    </row>
    <row r="11" spans="1:9" x14ac:dyDescent="0.2">
      <c r="D11" s="1"/>
      <c r="I11" s="1"/>
    </row>
    <row r="12" spans="1:9" x14ac:dyDescent="0.2">
      <c r="D12" s="1"/>
      <c r="I12" s="1"/>
    </row>
    <row r="13" spans="1:9" x14ac:dyDescent="0.2">
      <c r="D13" s="1"/>
      <c r="I13" s="1"/>
    </row>
    <row r="14" spans="1:9" x14ac:dyDescent="0.2">
      <c r="D14" s="1"/>
      <c r="I14" s="1"/>
    </row>
    <row r="15" spans="1:9" x14ac:dyDescent="0.2">
      <c r="D15" s="1"/>
      <c r="I15" s="1"/>
    </row>
    <row r="16" spans="1:9" x14ac:dyDescent="0.2">
      <c r="D16" s="1"/>
      <c r="I16" s="1"/>
    </row>
    <row r="17" spans="4:9" x14ac:dyDescent="0.2">
      <c r="D17" s="1"/>
      <c r="I17" s="1"/>
    </row>
    <row r="18" spans="4:9" x14ac:dyDescent="0.2">
      <c r="D18" s="1"/>
      <c r="I18" s="1"/>
    </row>
    <row r="19" spans="4:9" x14ac:dyDescent="0.2">
      <c r="D19" s="1"/>
      <c r="I19" s="1"/>
    </row>
    <row r="20" spans="4:9" x14ac:dyDescent="0.2">
      <c r="D20" s="1"/>
      <c r="I20" s="1"/>
    </row>
    <row r="21" spans="4:9" x14ac:dyDescent="0.2">
      <c r="D21" s="1"/>
      <c r="I21" s="1"/>
    </row>
    <row r="22" spans="4:9" x14ac:dyDescent="0.2">
      <c r="D22" s="1"/>
      <c r="I22" s="1"/>
    </row>
    <row r="23" spans="4:9" x14ac:dyDescent="0.2">
      <c r="D23" s="1"/>
      <c r="I23" s="1"/>
    </row>
    <row r="24" spans="4:9" x14ac:dyDescent="0.2">
      <c r="D24" s="1"/>
      <c r="I24" s="1"/>
    </row>
    <row r="25" spans="4:9" x14ac:dyDescent="0.2">
      <c r="D25" s="1"/>
      <c r="I25" s="1"/>
    </row>
    <row r="26" spans="4:9" x14ac:dyDescent="0.2">
      <c r="D26" s="1"/>
      <c r="I26" s="1"/>
    </row>
    <row r="27" spans="4:9" x14ac:dyDescent="0.2">
      <c r="D27" s="1"/>
      <c r="I27" s="1"/>
    </row>
    <row r="28" spans="4:9" x14ac:dyDescent="0.2">
      <c r="D28" s="1"/>
    </row>
    <row r="29" spans="4:9" x14ac:dyDescent="0.2">
      <c r="D29" s="1"/>
    </row>
    <row r="30" spans="4:9" x14ac:dyDescent="0.2">
      <c r="D30" s="1"/>
    </row>
    <row r="31" spans="4:9" x14ac:dyDescent="0.2">
      <c r="D31" s="1"/>
    </row>
    <row r="32" spans="4:9" x14ac:dyDescent="0.2">
      <c r="D3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246</v>
      </c>
      <c r="E2">
        <v>0</v>
      </c>
      <c r="F2" s="1" t="s">
        <v>247</v>
      </c>
    </row>
    <row r="3" spans="1:7" x14ac:dyDescent="0.2">
      <c r="A3" s="6" t="s">
        <v>1</v>
      </c>
      <c r="B3" t="s">
        <v>230</v>
      </c>
      <c r="D3" s="1" t="s">
        <v>243</v>
      </c>
      <c r="E3">
        <v>1</v>
      </c>
      <c r="F3" s="1" t="s">
        <v>248</v>
      </c>
    </row>
    <row r="4" spans="1:7" x14ac:dyDescent="0.2">
      <c r="A4" s="6" t="s">
        <v>2</v>
      </c>
      <c r="B4" t="s">
        <v>8</v>
      </c>
      <c r="D4" s="1" t="s">
        <v>242</v>
      </c>
      <c r="E4">
        <v>2</v>
      </c>
      <c r="F4" s="1" t="s">
        <v>249</v>
      </c>
    </row>
    <row r="5" spans="1:7" x14ac:dyDescent="0.2">
      <c r="A5" s="6" t="s">
        <v>3</v>
      </c>
      <c r="B5" t="s">
        <v>244</v>
      </c>
      <c r="D5" s="1" t="s">
        <v>278</v>
      </c>
      <c r="E5">
        <v>3</v>
      </c>
      <c r="F5" s="1" t="s">
        <v>250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234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259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260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261</v>
      </c>
      <c r="E4">
        <v>2</v>
      </c>
      <c r="F4" s="1"/>
    </row>
    <row r="5" spans="1:7" ht="16" x14ac:dyDescent="0.2">
      <c r="A5" s="6" t="s">
        <v>3</v>
      </c>
      <c r="B5" s="12" t="s">
        <v>262</v>
      </c>
      <c r="D5" s="1" t="s">
        <v>291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319</v>
      </c>
      <c r="E6">
        <v>4</v>
      </c>
    </row>
    <row r="7" spans="1:7" x14ac:dyDescent="0.2">
      <c r="A7" s="6" t="s">
        <v>15</v>
      </c>
      <c r="B7" s="2">
        <v>43887</v>
      </c>
      <c r="D7" s="1" t="s">
        <v>292</v>
      </c>
      <c r="E7">
        <v>5</v>
      </c>
    </row>
    <row r="8" spans="1:7" x14ac:dyDescent="0.2">
      <c r="A8" s="6" t="s">
        <v>16</v>
      </c>
      <c r="B8" t="s">
        <v>234</v>
      </c>
      <c r="D8" s="1" t="s">
        <v>293</v>
      </c>
      <c r="E8">
        <v>6</v>
      </c>
    </row>
    <row r="9" spans="1:7" x14ac:dyDescent="0.2">
      <c r="A9" s="6" t="s">
        <v>14</v>
      </c>
      <c r="B9" s="3"/>
      <c r="D9" s="1" t="s">
        <v>294</v>
      </c>
      <c r="E9">
        <v>7</v>
      </c>
    </row>
    <row r="10" spans="1:7" x14ac:dyDescent="0.2">
      <c r="A10" s="6"/>
      <c r="D10" s="1" t="s">
        <v>322</v>
      </c>
      <c r="E10">
        <v>8</v>
      </c>
    </row>
    <row r="11" spans="1:7" x14ac:dyDescent="0.2">
      <c r="D11" s="1" t="s">
        <v>295</v>
      </c>
      <c r="E11">
        <v>9</v>
      </c>
      <c r="F11" s="5"/>
    </row>
    <row r="12" spans="1:7" x14ac:dyDescent="0.2">
      <c r="D12" s="1" t="s">
        <v>296</v>
      </c>
      <c r="E12">
        <v>10</v>
      </c>
    </row>
    <row r="13" spans="1:7" x14ac:dyDescent="0.2">
      <c r="D13" s="1" t="s">
        <v>297</v>
      </c>
      <c r="E13">
        <v>11</v>
      </c>
    </row>
    <row r="14" spans="1:7" x14ac:dyDescent="0.2">
      <c r="D14" s="1" t="s">
        <v>298</v>
      </c>
      <c r="E14">
        <v>12</v>
      </c>
    </row>
    <row r="15" spans="1:7" x14ac:dyDescent="0.2">
      <c r="D15" s="1" t="s">
        <v>318</v>
      </c>
      <c r="E15">
        <v>13</v>
      </c>
    </row>
    <row r="16" spans="1:7" x14ac:dyDescent="0.2">
      <c r="D16" s="1" t="s">
        <v>320</v>
      </c>
      <c r="E16">
        <v>14</v>
      </c>
    </row>
    <row r="17" spans="4:5" x14ac:dyDescent="0.2">
      <c r="D17" s="1" t="s">
        <v>321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2194-58FE-F241-903F-122BA2E15B4A}">
  <dimension ref="A1:G41"/>
  <sheetViews>
    <sheetView workbookViewId="0">
      <selection activeCell="F11" sqref="F11"/>
    </sheetView>
  </sheetViews>
  <sheetFormatPr baseColWidth="10" defaultRowHeight="15" x14ac:dyDescent="0.2"/>
  <sheetData>
    <row r="1" spans="1:7" x14ac:dyDescent="0.2">
      <c r="A1" s="6" t="s">
        <v>0</v>
      </c>
      <c r="B1" t="s">
        <v>263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7" t="s">
        <v>279</v>
      </c>
      <c r="E2">
        <v>0</v>
      </c>
      <c r="F2" s="1" t="s">
        <v>271</v>
      </c>
    </row>
    <row r="3" spans="1:7" x14ac:dyDescent="0.2">
      <c r="A3" s="6" t="s">
        <v>1</v>
      </c>
      <c r="B3" t="s">
        <v>270</v>
      </c>
      <c r="D3" s="7" t="s">
        <v>280</v>
      </c>
      <c r="E3">
        <v>1</v>
      </c>
      <c r="F3" s="1" t="s">
        <v>271</v>
      </c>
    </row>
    <row r="4" spans="1:7" x14ac:dyDescent="0.2">
      <c r="A4" s="6" t="s">
        <v>2</v>
      </c>
      <c r="B4" t="s">
        <v>8</v>
      </c>
      <c r="D4" t="s">
        <v>287</v>
      </c>
      <c r="E4">
        <v>2</v>
      </c>
      <c r="F4" s="1" t="s">
        <v>271</v>
      </c>
    </row>
    <row r="5" spans="1:7" ht="16" x14ac:dyDescent="0.2">
      <c r="A5" s="6" t="s">
        <v>3</v>
      </c>
      <c r="B5" s="12" t="s">
        <v>262</v>
      </c>
      <c r="D5" s="7" t="s">
        <v>281</v>
      </c>
      <c r="E5">
        <v>3</v>
      </c>
      <c r="F5" s="1" t="s">
        <v>271</v>
      </c>
    </row>
    <row r="6" spans="1:7" x14ac:dyDescent="0.2">
      <c r="A6" s="6" t="s">
        <v>13</v>
      </c>
      <c r="B6" s="2">
        <v>43028</v>
      </c>
      <c r="D6" s="7" t="s">
        <v>283</v>
      </c>
      <c r="E6">
        <v>4</v>
      </c>
      <c r="F6" s="1" t="s">
        <v>271</v>
      </c>
    </row>
    <row r="7" spans="1:7" x14ac:dyDescent="0.2">
      <c r="A7" s="6" t="s">
        <v>15</v>
      </c>
      <c r="B7" s="2">
        <v>43887</v>
      </c>
      <c r="D7" s="7" t="s">
        <v>282</v>
      </c>
      <c r="E7">
        <v>5</v>
      </c>
      <c r="F7" s="1" t="s">
        <v>271</v>
      </c>
    </row>
    <row r="8" spans="1:7" x14ac:dyDescent="0.2">
      <c r="A8" s="6" t="s">
        <v>16</v>
      </c>
      <c r="B8" t="s">
        <v>234</v>
      </c>
      <c r="D8" s="7" t="s">
        <v>284</v>
      </c>
      <c r="E8">
        <v>6</v>
      </c>
      <c r="F8" s="1" t="s">
        <v>271</v>
      </c>
    </row>
    <row r="9" spans="1:7" x14ac:dyDescent="0.2">
      <c r="A9" s="6" t="s">
        <v>14</v>
      </c>
      <c r="B9" s="3"/>
      <c r="D9" s="7" t="s">
        <v>285</v>
      </c>
      <c r="E9">
        <v>7</v>
      </c>
      <c r="F9" s="1" t="s">
        <v>271</v>
      </c>
    </row>
    <row r="10" spans="1:7" x14ac:dyDescent="0.2">
      <c r="A10" s="6"/>
      <c r="D10" s="1" t="s">
        <v>286</v>
      </c>
      <c r="E10">
        <v>7</v>
      </c>
      <c r="F10" s="1" t="s">
        <v>271</v>
      </c>
    </row>
    <row r="11" spans="1:7" x14ac:dyDescent="0.2">
      <c r="D11" s="1"/>
      <c r="F11" s="1"/>
    </row>
    <row r="12" spans="1:7" x14ac:dyDescent="0.2">
      <c r="D12" s="1"/>
      <c r="F12" s="1"/>
    </row>
    <row r="13" spans="1:7" x14ac:dyDescent="0.2">
      <c r="D13" s="1"/>
      <c r="F13" s="1"/>
    </row>
    <row r="14" spans="1:7" x14ac:dyDescent="0.2">
      <c r="D14" s="1"/>
      <c r="F14" s="1"/>
    </row>
    <row r="15" spans="1:7" x14ac:dyDescent="0.2">
      <c r="D15" s="1"/>
      <c r="F15" s="1"/>
    </row>
    <row r="16" spans="1:7" x14ac:dyDescent="0.2">
      <c r="D16" s="1"/>
      <c r="F16" s="1"/>
    </row>
    <row r="17" spans="4:6" x14ac:dyDescent="0.2">
      <c r="D17" s="1"/>
      <c r="F17" s="1"/>
    </row>
    <row r="18" spans="4:6" x14ac:dyDescent="0.2">
      <c r="D18" s="1"/>
      <c r="F18" s="1"/>
    </row>
    <row r="19" spans="4:6" x14ac:dyDescent="0.2">
      <c r="D19" s="1"/>
      <c r="F19" s="1"/>
    </row>
    <row r="20" spans="4:6" x14ac:dyDescent="0.2">
      <c r="D20" s="1"/>
      <c r="F20" s="1"/>
    </row>
    <row r="21" spans="4:6" x14ac:dyDescent="0.2">
      <c r="D21" s="1"/>
      <c r="F21" s="1"/>
    </row>
    <row r="22" spans="4:6" x14ac:dyDescent="0.2">
      <c r="D22" s="1"/>
      <c r="F22" s="1"/>
    </row>
    <row r="23" spans="4:6" x14ac:dyDescent="0.2">
      <c r="D23" s="1"/>
      <c r="F23" s="1"/>
    </row>
    <row r="24" spans="4:6" x14ac:dyDescent="0.2">
      <c r="D24" s="1"/>
      <c r="F24" s="1"/>
    </row>
    <row r="25" spans="4:6" x14ac:dyDescent="0.2">
      <c r="D25" s="1"/>
      <c r="F25" s="1"/>
    </row>
    <row r="26" spans="4:6" x14ac:dyDescent="0.2">
      <c r="D26" s="1"/>
      <c r="F26" s="1"/>
    </row>
    <row r="27" spans="4:6" x14ac:dyDescent="0.2">
      <c r="D27" s="1"/>
      <c r="F27" s="1"/>
    </row>
    <row r="28" spans="4:6" x14ac:dyDescent="0.2">
      <c r="D28" s="1"/>
      <c r="F28" s="1"/>
    </row>
    <row r="29" spans="4:6" x14ac:dyDescent="0.2">
      <c r="D29" s="1"/>
      <c r="F29" s="1"/>
    </row>
    <row r="30" spans="4:6" x14ac:dyDescent="0.2">
      <c r="D30" s="1"/>
      <c r="F30" s="1"/>
    </row>
    <row r="31" spans="4:6" x14ac:dyDescent="0.2">
      <c r="D31" s="1"/>
      <c r="F31" s="1"/>
    </row>
    <row r="32" spans="4:6" x14ac:dyDescent="0.2">
      <c r="D32" s="1"/>
      <c r="F32" s="1"/>
    </row>
    <row r="33" spans="4:6" x14ac:dyDescent="0.2">
      <c r="D33" s="1"/>
      <c r="F33" s="1"/>
    </row>
    <row r="34" spans="4:6" x14ac:dyDescent="0.2">
      <c r="D34" s="1"/>
      <c r="F34" s="1"/>
    </row>
    <row r="35" spans="4:6" x14ac:dyDescent="0.2">
      <c r="D35" s="1"/>
      <c r="F35" s="1"/>
    </row>
    <row r="36" spans="4:6" x14ac:dyDescent="0.2">
      <c r="D36" s="1"/>
      <c r="F36" s="1"/>
    </row>
    <row r="37" spans="4:6" x14ac:dyDescent="0.2">
      <c r="D37" s="1"/>
      <c r="F37" s="1"/>
    </row>
    <row r="38" spans="4:6" x14ac:dyDescent="0.2">
      <c r="D38" s="1"/>
      <c r="F38" s="1"/>
    </row>
    <row r="39" spans="4:6" x14ac:dyDescent="0.2">
      <c r="D39" s="1"/>
      <c r="F39" s="1"/>
    </row>
    <row r="40" spans="4:6" x14ac:dyDescent="0.2">
      <c r="D40" s="1"/>
      <c r="F40" s="1"/>
    </row>
    <row r="41" spans="4:6" x14ac:dyDescent="0.2">
      <c r="D41" s="1"/>
      <c r="F4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7F19-2D8F-9E40-B6B5-89B43D8CFDB9}">
  <dimension ref="A1:F11"/>
  <sheetViews>
    <sheetView workbookViewId="0">
      <selection activeCell="D2" sqref="D2:E4"/>
    </sheetView>
  </sheetViews>
  <sheetFormatPr baseColWidth="10" defaultRowHeight="15" x14ac:dyDescent="0.2"/>
  <sheetData>
    <row r="1" spans="1:6" x14ac:dyDescent="0.2">
      <c r="A1" s="6" t="s">
        <v>0</v>
      </c>
      <c r="B1" t="s">
        <v>265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267</v>
      </c>
      <c r="E2">
        <v>1</v>
      </c>
      <c r="F2" s="1"/>
    </row>
    <row r="3" spans="1:6" x14ac:dyDescent="0.2">
      <c r="A3" s="6" t="s">
        <v>1</v>
      </c>
      <c r="B3" t="s">
        <v>272</v>
      </c>
      <c r="D3" s="7" t="s">
        <v>268</v>
      </c>
      <c r="E3">
        <v>2</v>
      </c>
      <c r="F3" s="1"/>
    </row>
    <row r="4" spans="1:6" x14ac:dyDescent="0.2">
      <c r="A4" s="6" t="s">
        <v>2</v>
      </c>
      <c r="B4" t="s">
        <v>8</v>
      </c>
      <c r="D4" s="7" t="s">
        <v>269</v>
      </c>
      <c r="E4">
        <v>3</v>
      </c>
      <c r="F4" s="1"/>
    </row>
    <row r="5" spans="1:6" ht="16" x14ac:dyDescent="0.2">
      <c r="A5" s="6" t="s">
        <v>3</v>
      </c>
      <c r="B5" s="12" t="s">
        <v>262</v>
      </c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E8" sqref="E8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288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288</v>
      </c>
      <c r="D2" s="4" t="s">
        <v>289</v>
      </c>
      <c r="E2">
        <v>0</v>
      </c>
      <c r="F2" s="4"/>
    </row>
    <row r="3" spans="1:7" x14ac:dyDescent="0.2">
      <c r="A3" s="6" t="s">
        <v>1</v>
      </c>
      <c r="B3" t="s">
        <v>252</v>
      </c>
      <c r="D3" s="4" t="s">
        <v>290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381</v>
      </c>
      <c r="E4">
        <v>2</v>
      </c>
      <c r="F4" s="4"/>
    </row>
    <row r="5" spans="1:7" x14ac:dyDescent="0.2">
      <c r="A5" s="6" t="s">
        <v>3</v>
      </c>
      <c r="B5" t="s">
        <v>237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234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273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275</v>
      </c>
      <c r="E2">
        <v>0</v>
      </c>
      <c r="F2" s="1"/>
    </row>
    <row r="3" spans="1:6" x14ac:dyDescent="0.2">
      <c r="A3" s="6" t="s">
        <v>1</v>
      </c>
      <c r="B3" t="s">
        <v>274</v>
      </c>
      <c r="D3" s="7" t="s">
        <v>276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277</v>
      </c>
      <c r="E4">
        <v>2</v>
      </c>
      <c r="F4" s="1"/>
    </row>
    <row r="5" spans="1:6" ht="16" x14ac:dyDescent="0.2">
      <c r="A5" s="6" t="s">
        <v>3</v>
      </c>
      <c r="B5" s="12" t="s">
        <v>262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Cover_Dimensions_Aspects</vt:lpstr>
      <vt:lpstr>MAIN_Table</vt:lpstr>
      <vt:lpstr>Energy_Storage_Scenarios</vt:lpstr>
      <vt:lpstr>Day</vt:lpstr>
      <vt:lpstr>Sieze_Scenarios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Countries</vt:lpstr>
      <vt:lpstr>Use_Phase</vt:lpstr>
      <vt:lpstr>Drive_Train</vt:lpstr>
      <vt:lpstr>Battery_Chemistry</vt:lpstr>
      <vt:lpstr>Segment</vt:lpstr>
      <vt:lpstr>Battery_Parts</vt:lpstr>
      <vt:lpstr>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2022-05-05T13:00:58Z</dcterms:modified>
</cp:coreProperties>
</file>