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F91304CD-0245-F746-8FB0-A3E77897FF6C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" i="1"/>
  <c r="F13" i="1"/>
  <c r="F12" i="1"/>
  <c r="F11" i="1"/>
  <c r="M13" i="1"/>
  <c r="O2" i="1"/>
  <c r="O3" i="1"/>
  <c r="O4" i="1"/>
  <c r="O5" i="1"/>
  <c r="O6" i="1"/>
  <c r="O7" i="1"/>
  <c r="O8" i="1"/>
  <c r="O9" i="1"/>
  <c r="O10" i="1"/>
  <c r="O1" i="1"/>
  <c r="M12" i="1"/>
  <c r="N12" i="1"/>
  <c r="N13" i="1"/>
  <c r="N11" i="1"/>
  <c r="N2" i="1"/>
  <c r="N3" i="1"/>
  <c r="N4" i="1"/>
  <c r="N5" i="1"/>
  <c r="N1" i="1"/>
  <c r="M11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14" i="1"/>
  <c r="L12" i="1"/>
  <c r="L2" i="1"/>
  <c r="L3" i="1"/>
  <c r="L4" i="1"/>
  <c r="L5" i="1"/>
  <c r="L6" i="1"/>
  <c r="L7" i="1"/>
  <c r="L8" i="1"/>
  <c r="L9" i="1"/>
  <c r="L10" i="1"/>
  <c r="L1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12" i="1"/>
  <c r="J11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<sst xmlns="http://schemas.openxmlformats.org/spreadsheetml/2006/main" count="558" uniqueCount="313">
  <si>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</si>
  <si>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</si>
  <si>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</si>
  <si>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</si>
  <si>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</si>
  <si>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</si>
  <si>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</si>
  <si>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</si>
  <si>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</si>
  <si>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</si>
  <si>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</si>
  <si>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</si>
  <si>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</si>
  <si>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</si>
  <si>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</si>
  <si>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</si>
  <si>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</si>
  <si>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</si>
  <si>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</si>
  <si>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</si>
  <si>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</si>
  <si>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</si>
  <si>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</si>
  <si>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</si>
  <si>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</si>
  <si>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</si>
  <si>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</si>
  <si>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</si>
  <si>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</si>
  <si>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</si>
  <si>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</si>
  <si>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</si>
  <si>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</si>
  <si>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</si>
  <si>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</si>
  <si>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</si>
  <si>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</si>
  <si>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</si>
  <si>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</si>
  <si>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</si>
  <si>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</si>
  <si>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</si>
  <si>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</si>
  <si>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</si>
  <si>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</si>
  <si>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</si>
  <si>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</si>
  <si>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</si>
  <si>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</si>
  <si>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</si>
  <si>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</si>
  <si>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</si>
  <si>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</si>
  <si>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</si>
  <si>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</si>
  <si>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</si>
  <si>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</si>
  <si>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</si>
  <si>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</si>
  <si>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</si>
  <si>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</si>
  <si>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</si>
  <si>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</si>
  <si>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</si>
  <si>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</si>
  <si>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</si>
  <si>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</si>
  <si>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</si>
  <si>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</si>
  <si>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</si>
  <si>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</si>
  <si>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</si>
  <si>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</si>
  <si>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</si>
  <si>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</si>
  <si>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</si>
  <si>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</si>
  <si>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</si>
  <si>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</si>
  <si>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</si>
  <si>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</si>
  <si>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</si>
  <si>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</si>
  <si>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</si>
  <si>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</si>
  <si>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</si>
  <si>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</si>
  <si>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</si>
  <si>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</si>
  <si>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</si>
  <si>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</si>
  <si>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</si>
  <si>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</si>
  <si>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</si>
  <si>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</si>
  <si>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</si>
  <si>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</si>
  <si>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</si>
  <si>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</si>
  <si>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</si>
  <si>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</si>
  <si>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</si>
  <si>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</si>
  <si>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</si>
  <si>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</si>
  <si>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</si>
  <si>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</si>
  <si>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</si>
  <si>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</si>
  <si>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</si>
  <si>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</si>
  <si>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</si>
  <si>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</si>
  <si>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</si>
  <si>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</si>
  <si>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</si>
  <si>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</si>
  <si>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</si>
  <si>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</si>
  <si>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</si>
  <si>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</si>
  <si>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</si>
  <si>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</si>
  <si>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</si>
  <si>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</si>
  <si>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</si>
  <si>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</si>
  <si>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</si>
  <si>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</si>
  <si>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</si>
  <si>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</si>
  <si>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</si>
  <si>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</si>
  <si>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</si>
  <si>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</si>
  <si>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</si>
  <si>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</si>
  <si>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</si>
  <si>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</si>
  <si>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</si>
  <si>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</si>
  <si>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</si>
  <si>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</si>
  <si>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</si>
  <si>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</si>
  <si>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</si>
  <si>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</si>
  <si>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</si>
  <si>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</si>
  <si>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</si>
  <si>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</si>
  <si>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</si>
  <si>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</si>
  <si>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</si>
  <si>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</si>
  <si>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</si>
  <si>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</si>
  <si>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</si>
  <si>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</si>
  <si>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</si>
  <si>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</si>
  <si>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</si>
  <si>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</si>
  <si>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</si>
  <si>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</si>
  <si>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</si>
  <si>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</si>
  <si>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</si>
  <si>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</si>
  <si>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</si>
  <si>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</si>
  <si>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</si>
  <si>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</si>
  <si>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</si>
  <si>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</si>
  <si>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</si>
  <si>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</si>
  <si>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</si>
  <si>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</si>
  <si>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</si>
  <si>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</si>
  <si>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</si>
  <si>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</si>
  <si>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</si>
  <si>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</si>
  <si>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</si>
  <si>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</si>
  <si>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</si>
  <si>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</si>
  <si>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</si>
  <si>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</si>
  <si>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</si>
  <si>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</si>
  <si>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</si>
  <si>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</si>
  <si>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</si>
  <si>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</si>
  <si>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</si>
  <si>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</si>
  <si>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</si>
  <si>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</si>
  <si>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</si>
  <si>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</si>
  <si>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</si>
  <si>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</si>
  <si>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</si>
  <si>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</si>
  <si>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</si>
  <si>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</si>
  <si>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</si>
  <si>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</si>
  <si>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</si>
  <si>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</si>
  <si>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</si>
  <si>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</si>
  <si>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</si>
  <si>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</si>
  <si>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</si>
  <si>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</si>
  <si>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</si>
  <si>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</si>
  <si>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</si>
  <si>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</si>
  <si>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</si>
  <si>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</si>
  <si>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</si>
  <si>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</si>
  <si>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</si>
  <si>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</si>
  <si>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</si>
  <si>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</si>
  <si>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</si>
  <si>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</si>
  <si>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</si>
  <si>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</si>
  <si>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</si>
  <si>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</si>
  <si>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</si>
  <si>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</si>
  <si>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</si>
  <si>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</si>
  <si>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</si>
  <si>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</si>
  <si>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</si>
  <si>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</si>
  <si>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</si>
  <si>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</si>
  <si>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</si>
  <si>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</si>
  <si>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</si>
  <si>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</si>
  <si>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</si>
  <si>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</si>
  <si>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</si>
  <si>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</si>
  <si>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</si>
  <si>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</si>
  <si>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</si>
  <si>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</si>
  <si>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</si>
  <si>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</si>
  <si>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</si>
  <si>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</si>
  <si>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</si>
  <si>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</si>
  <si>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</si>
  <si>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</si>
  <si>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</si>
  <si>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</si>
  <si>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</si>
  <si>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</si>
  <si>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</si>
  <si>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</si>
  <si>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</si>
  <si>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</si>
  <si>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</si>
  <si>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</si>
  <si>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</si>
  <si>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</si>
  <si>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</si>
  <si>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</si>
  <si>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</si>
  <si>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</si>
  <si>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</si>
  <si>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</si>
  <si>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</si>
  <si>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</si>
  <si>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</si>
  <si>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</si>
  <si>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</si>
  <si>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</si>
  <si>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</si>
  <si>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</si>
  <si>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</si>
  <si>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</si>
  <si>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</si>
  <si>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</si>
  <si>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</si>
  <si>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</si>
  <si>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</si>
  <si>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</si>
  <si>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</si>
  <si>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</si>
  <si>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</si>
  <si>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</si>
  <si>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</si>
  <si>
    <t>BNEF</t>
  </si>
  <si>
    <t>Faraday</t>
  </si>
  <si>
    <t>LTO</t>
  </si>
  <si>
    <t>Early</t>
  </si>
  <si>
    <t>No V2G</t>
  </si>
  <si>
    <t>V2G mandate</t>
  </si>
  <si>
    <t>CP4All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</si>
</sst>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J6" activePane="bottomRight" state="frozen"/>
      <selection pane="topRight" activeCell="B1" sqref="B1"/>
      <selection pane="bottomLeft" activeCell="A6" sqref="A6"/>
      <selection pane="bottomRight" activeCell="O15" sqref="O15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" width="34.6640625" style="7" bestFit="1" customWidth="1"/>
    <col min="17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 t="str">
        <f>V2G_Scenarios!B1</f>
        <v>V2G_Scenarios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  <c r="P2" s="7" t="str">
        <f>V2G_Scenarios!B2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  <c r="P3" s="7" t="str">
        <f>V2G_Scenarios!B3</f>
        <v>Scenarios for V2G share in fleet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  <c r="P4" s="7" t="str">
        <f>V2G_Scenarios!B4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  <c r="P5" s="7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7">
        <f>V2G_Scenarios!B6</f>
        <v>43887</v>
      </c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7">
        <f>V2G_Scenarios!B7</f>
        <v>43887</v>
      </c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  <c r="P8" s="7" t="str">
        <f>V2G_Scenarios!B8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  <c r="P9" s="7" t="str">
        <f>V2G_Scenarios!B9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  <c r="P10" s="7">
        <f>V2G_Scenarios!B10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tr">
        <f>EV_penetration_scenario!D2</f>
        <v>STEP</v>
      </c>
      <c r="K11" s="7" t="str">
        <f>Size!D2</f>
        <v>Small</v>
      </c>
      <c r="L11" s="7" t="s">
        <v>281</v>
      </c>
      <c r="M11" s="7" t="str">
        <f>Reuse_Scenarios!D2</f>
        <v>LFP reused</v>
      </c>
      <c r="N11" s="7" t="str">
        <f>Ownership_Scenarios!D2</f>
        <v>Low</v>
      </c>
      <c r="O11" s="13" t="s">
        <v>281</v>
      </c>
      <c r="P11" s="7" t="s">
        <v>281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tr">
        <f>EV_penetration_scenario!D3</f>
        <v>SD</v>
      </c>
      <c r="K12" s="7" t="str">
        <f>Size!D3</f>
        <v>Medium</v>
      </c>
      <c r="L12" s="7" t="str">
        <f>Stock_Scenarios!D3</f>
        <v>Medium</v>
      </c>
      <c r="M12" s="7" t="str">
        <f>Reuse_Scenarios!D3</f>
        <v>Direct recycling</v>
      </c>
      <c r="N12" s="7" t="str">
        <f>Ownership_Scenarios!D3</f>
        <v>BAU</v>
      </c>
      <c r="O12" s="13" t="s">
        <v>277</v>
      </c>
      <c r="P12" s="7" t="s">
        <v>305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 t="s">
        <v>280</v>
      </c>
      <c r="P13" s="7" t="s">
        <v>280</v>
      </c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">
        <v>21</v>
      </c>
      <c r="G14" t="str">
        <f>Battery_Chemistry!D5</f>
        <v>NCM111</v>
      </c>
      <c r="H14" t="str">
        <f>Chemistry_Scenarios!D5</f>
        <v>Roskill</v>
      </c>
      <c r="O14" s="13" t="s">
        <v>312</v>
      </c>
      <c r="P14" s="7" t="s">
        <v>311</v>
      </c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H15" t="s">
        <v>306</v>
      </c>
      <c r="O15" s="13"/>
      <c r="P15" s="7" t="s">
        <v>310</v>
      </c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H16" t="s">
        <v>307</v>
      </c>
      <c r="O16" s="13"/>
      <c r="P16" s="7" t="s">
        <v>309</v>
      </c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G27" t="s">
        <v>308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2021-10-19T12:50:17Z</dcterms:modified>
</cp:coreProperties>
</file>