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Box/BATMAN/Coding/V2G_in_EU/data/raw_data/"/>
    </mc:Choice>
  </mc:AlternateContent>
  <xr:revisionPtr revIDLastSave="0" documentId="8_{18C15823-51E1-D444-9A6F-8F651AE0405A}" xr6:coauthVersionLast="47" xr6:coauthVersionMax="47" xr10:uidLastSave="{00000000-0000-0000-0000-000000000000}"/>
  <bookViews>
    <workbookView xWindow="5560" yWindow="3500" windowWidth="27640" windowHeight="16940" xr2:uid="{CC0CA831-7EA7-6C43-866B-B0C850185F35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C3" i="1"/>
  <c r="E3" i="1"/>
  <c r="C4" i="1"/>
  <c r="E4" i="1"/>
  <c r="C5" i="1"/>
  <c r="E5" i="1"/>
  <c r="C6" i="1"/>
  <c r="E6" i="1"/>
  <c r="C7" i="1"/>
  <c r="E7" i="1"/>
</calcChain>
</file>

<file path=xl/sharedStrings.xml><?xml version="1.0" encoding="utf-8"?>
<sst xmlns="http://schemas.openxmlformats.org/spreadsheetml/2006/main" count="31" uniqueCount="14">
  <si>
    <t>size</t>
  </si>
  <si>
    <t>drive_train</t>
  </si>
  <si>
    <t>required capacity</t>
  </si>
  <si>
    <t>available capacity</t>
  </si>
  <si>
    <t>energy_density module level</t>
  </si>
  <si>
    <t>stated_specific_energy</t>
  </si>
  <si>
    <t>Small</t>
  </si>
  <si>
    <t>BEV</t>
  </si>
  <si>
    <t>kWh/kg</t>
  </si>
  <si>
    <t>Medium</t>
  </si>
  <si>
    <t>Large</t>
  </si>
  <si>
    <t>PHEV</t>
  </si>
  <si>
    <t>source</t>
  </si>
  <si>
    <t>BatPack Model,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</si>
</sst>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rial_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g per pack"/>
      <sheetName val="weight per part"/>
      <sheetName val="battery pack weight"/>
      <sheetName val="share per part"/>
      <sheetName val="material content per part and s"/>
      <sheetName val="material content per part"/>
      <sheetName val="energy_density"/>
      <sheetName val="average_density"/>
      <sheetName val="capacity"/>
    </sheetNames>
    <sheetDataSet>
      <sheetData sheetId="0" refreshError="1"/>
      <sheetData sheetId="1">
        <row r="2">
          <cell r="C2">
            <v>213.19346334832701</v>
          </cell>
        </row>
        <row r="3">
          <cell r="C3">
            <v>118.83000505811783</v>
          </cell>
        </row>
        <row r="16">
          <cell r="L16">
            <v>39.771374163059399</v>
          </cell>
        </row>
        <row r="29">
          <cell r="L29">
            <v>61.719977099938284</v>
          </cell>
        </row>
        <row r="42">
          <cell r="L42">
            <v>14.522153359854752</v>
          </cell>
        </row>
        <row r="55">
          <cell r="C55">
            <v>54.342078116302567</v>
          </cell>
        </row>
        <row r="68">
          <cell r="C68">
            <v>90.918297886018109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3062-1D76-174D-B003-E93349BD4729}">
  <dimension ref="A1:H7"/>
  <sheetViews>
    <sheetView tabSelected="1" workbookViewId="0">
      <selection activeCell="G27" sqref="G2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</row>
    <row r="2" spans="1:8" x14ac:dyDescent="0.2">
      <c r="A2" t="s">
        <v>6</v>
      </c>
      <c r="B2" t="s">
        <v>7</v>
      </c>
      <c r="C2">
        <f>D2</f>
        <v>33</v>
      </c>
      <c r="D2">
        <v>33</v>
      </c>
      <c r="E2" s="1">
        <f>C2/'[1]weight per part'!C3</f>
        <v>0.2777076377625351</v>
      </c>
      <c r="F2" s="1">
        <v>122</v>
      </c>
      <c r="G2" t="s">
        <v>8</v>
      </c>
      <c r="H2" t="s">
        <v>13</v>
      </c>
    </row>
    <row r="3" spans="1:8" x14ac:dyDescent="0.2">
      <c r="A3" t="s">
        <v>9</v>
      </c>
      <c r="B3" t="s">
        <v>7</v>
      </c>
      <c r="C3">
        <f>D3</f>
        <v>66</v>
      </c>
      <c r="D3">
        <v>66</v>
      </c>
      <c r="E3" s="1">
        <f>C3/'[1]weight per part'!L16</f>
        <v>1.6594850288402248</v>
      </c>
      <c r="F3" s="1">
        <v>384</v>
      </c>
      <c r="G3" t="s">
        <v>8</v>
      </c>
      <c r="H3" t="s">
        <v>13</v>
      </c>
    </row>
    <row r="4" spans="1:8" x14ac:dyDescent="0.2">
      <c r="A4" t="s">
        <v>10</v>
      </c>
      <c r="B4" t="s">
        <v>7</v>
      </c>
      <c r="C4">
        <f>D4</f>
        <v>100</v>
      </c>
      <c r="D4">
        <v>100</v>
      </c>
      <c r="E4" s="1">
        <f>C4/'[1]weight per part'!L29</f>
        <v>1.6202209511205408</v>
      </c>
      <c r="F4" s="1">
        <v>384</v>
      </c>
      <c r="G4" t="s">
        <v>8</v>
      </c>
      <c r="H4" t="s">
        <v>13</v>
      </c>
    </row>
    <row r="5" spans="1:8" x14ac:dyDescent="0.2">
      <c r="A5" t="s">
        <v>6</v>
      </c>
      <c r="B5" t="s">
        <v>11</v>
      </c>
      <c r="C5">
        <f>D5</f>
        <v>17</v>
      </c>
      <c r="D5">
        <v>17</v>
      </c>
      <c r="E5" s="1">
        <f>C5/'[1]weight per part'!L42</f>
        <v>1.1706252908053596</v>
      </c>
      <c r="F5" s="1">
        <v>327</v>
      </c>
      <c r="G5" t="s">
        <v>8</v>
      </c>
      <c r="H5" t="s">
        <v>13</v>
      </c>
    </row>
    <row r="6" spans="1:8" x14ac:dyDescent="0.2">
      <c r="A6" t="s">
        <v>9</v>
      </c>
      <c r="B6" t="s">
        <v>11</v>
      </c>
      <c r="C6">
        <f>D6</f>
        <v>8</v>
      </c>
      <c r="D6">
        <v>8</v>
      </c>
      <c r="E6" s="1">
        <f>C6/'[1]weight per part'!C55</f>
        <v>0.14721556991027196</v>
      </c>
      <c r="F6" s="1">
        <v>74</v>
      </c>
      <c r="G6" t="s">
        <v>8</v>
      </c>
      <c r="H6" t="s">
        <v>13</v>
      </c>
    </row>
    <row r="7" spans="1:8" x14ac:dyDescent="0.2">
      <c r="A7" t="s">
        <v>10</v>
      </c>
      <c r="B7" t="s">
        <v>11</v>
      </c>
      <c r="C7">
        <f>D7</f>
        <v>12</v>
      </c>
      <c r="D7">
        <v>12</v>
      </c>
      <c r="E7" s="1">
        <f>C7/'[1]weight per part'!C68</f>
        <v>0.13198663282328588</v>
      </c>
      <c r="F7" s="1">
        <v>75</v>
      </c>
      <c r="G7" t="s">
        <v>8</v>
      </c>
      <c r="H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2021-08-04T07:08:02Z</dcterms:created>
  <dcterms:modified xsi:type="dcterms:W3CDTF">2021-08-04T07:10:05Z</dcterms:modified>
</cp:coreProperties>
</file>